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20" windowWidth="18675" windowHeight="1102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T18" i="1"/>
  <c r="S18"/>
  <c r="R18"/>
  <c r="Q18"/>
  <c r="T17"/>
  <c r="S17"/>
  <c r="R17"/>
  <c r="Q17"/>
  <c r="T16"/>
  <c r="S16"/>
  <c r="R16"/>
  <c r="Q16"/>
  <c r="T15"/>
  <c r="S15"/>
  <c r="R15"/>
  <c r="Q15"/>
  <c r="V15" l="1"/>
  <c r="U15"/>
  <c r="V16"/>
  <c r="U16"/>
  <c r="V17"/>
  <c r="U17"/>
  <c r="V18"/>
  <c r="W18" s="1"/>
  <c r="U18"/>
  <c r="W17"/>
  <c r="T8"/>
  <c r="S8"/>
  <c r="R8"/>
  <c r="Q8"/>
  <c r="T7"/>
  <c r="S7"/>
  <c r="R7"/>
  <c r="Q7"/>
  <c r="T6"/>
  <c r="S6"/>
  <c r="R6"/>
  <c r="Q6"/>
  <c r="T5"/>
  <c r="S5"/>
  <c r="R5"/>
  <c r="Q5"/>
  <c r="V5" l="1"/>
  <c r="U5"/>
  <c r="U6"/>
  <c r="V6" s="1"/>
  <c r="U7"/>
  <c r="V7" s="1"/>
  <c r="U8"/>
  <c r="V8" s="1"/>
  <c r="W16"/>
  <c r="W15"/>
  <c r="W6" l="1"/>
  <c r="W7"/>
  <c r="W8"/>
  <c r="W5"/>
</calcChain>
</file>

<file path=xl/sharedStrings.xml><?xml version="1.0" encoding="utf-8"?>
<sst xmlns="http://schemas.openxmlformats.org/spreadsheetml/2006/main" count="38" uniqueCount="25">
  <si>
    <t>POULE A</t>
  </si>
  <si>
    <t>Matches au meilleur des</t>
  </si>
  <si>
    <t>frames</t>
  </si>
  <si>
    <t>NR</t>
  </si>
  <si>
    <t>Noms</t>
  </si>
  <si>
    <t>Prénoms</t>
  </si>
  <si>
    <t>Club</t>
  </si>
  <si>
    <t>MP</t>
  </si>
  <si>
    <t>MW</t>
  </si>
  <si>
    <t>FW</t>
  </si>
  <si>
    <t>FL</t>
  </si>
  <si>
    <t>FD</t>
  </si>
  <si>
    <t>FA</t>
  </si>
  <si>
    <t>POS</t>
  </si>
  <si>
    <t>POULE C</t>
  </si>
  <si>
    <t>A</t>
  </si>
  <si>
    <t>B</t>
  </si>
  <si>
    <t>C</t>
  </si>
  <si>
    <t>D</t>
  </si>
  <si>
    <t>E</t>
  </si>
  <si>
    <t>F</t>
  </si>
  <si>
    <t>G</t>
  </si>
  <si>
    <t>H</t>
  </si>
  <si>
    <t>INSERER LE 1° Poule  A ci-dessous</t>
  </si>
  <si>
    <t>INSERER LE 2° Poule  C ci-dessous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</si>
</sst>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b/>
      <sz val="14"/>
      <color indexed="9"/>
      <name val="Arial"/>
      <family val="2"/>
    </font>
    <font>
      <sz val="11"/>
      <color theme="3" tint="0.79998168889431442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1"/>
      <name val="Arial"/>
      <family val="2"/>
    </font>
    <font>
      <i/>
      <sz val="11"/>
      <name val="Arial"/>
      <family val="2"/>
    </font>
    <font>
      <sz val="15.4"/>
      <color rgb="FF363636"/>
      <name val="Segoe UI Light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30"/>
      </patternFill>
    </fill>
    <fill>
      <patternFill patternType="solid">
        <fgColor indexed="9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26"/>
      </patternFill>
    </fill>
    <fill>
      <patternFill patternType="solid">
        <fgColor indexed="27"/>
        <bgColor indexed="42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6" borderId="18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7" fillId="7" borderId="20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0" fontId="8" fillId="6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11" fillId="0" borderId="0" xfId="0" applyFont="1"/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0" borderId="0" xfId="0" applyFont="1" applyBorder="1" applyAlignment="1">
      <alignment vertical="center"/>
    </xf>
  </cellXfs>
  <cellStyles count="1">
    <cellStyle name="Normal" xfId="0" builtinId="0"/>
  </cellStyles>
  <dxfs count="8">
    <dxf>
      <font>
        <b val="0"/>
        <i val="0"/>
        <condense val="0"/>
        <extend val="0"/>
      </font>
      <fill>
        <patternFill patternType="solid">
          <fgColor indexed="42"/>
          <bgColor indexed="27"/>
        </patternFill>
      </fill>
    </dxf>
    <dxf>
      <font>
        <b val="0"/>
        <i val="0"/>
        <condense val="0"/>
        <extend val="0"/>
      </font>
      <fill>
        <patternFill patternType="solid">
          <fgColor indexed="42"/>
          <bgColor indexed="43"/>
        </patternFill>
      </fill>
    </dxf>
    <dxf>
      <font>
        <b val="0"/>
        <i val="0"/>
        <condense val="0"/>
        <extend val="0"/>
      </font>
      <fill>
        <patternFill patternType="solid">
          <fgColor indexed="41"/>
          <bgColor indexed="47"/>
        </patternFill>
      </fill>
    </dxf>
    <dxf>
      <fill>
        <patternFill patternType="solid">
          <fgColor indexed="41"/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fgColor indexed="42"/>
          <bgColor indexed="27"/>
        </patternFill>
      </fill>
    </dxf>
    <dxf>
      <font>
        <b val="0"/>
        <i val="0"/>
        <condense val="0"/>
        <extend val="0"/>
      </font>
      <fill>
        <patternFill patternType="solid">
          <fgColor indexed="42"/>
          <bgColor indexed="43"/>
        </patternFill>
      </fill>
    </dxf>
    <dxf>
      <font>
        <b val="0"/>
        <i val="0"/>
        <condense val="0"/>
        <extend val="0"/>
      </font>
      <fill>
        <patternFill patternType="solid">
          <fgColor indexed="41"/>
          <bgColor indexed="47"/>
        </patternFill>
      </fill>
    </dxf>
    <dxf>
      <fill>
        <patternFill patternType="solid">
          <fgColor indexed="41"/>
          <bgColor indexed="47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AL29"/>
  <sheetViews>
    <sheetView tabSelected="1" workbookViewId="0">
      <selection activeCell="D21" sqref="D21"/>
    </sheetView>
  </sheetViews>
  <sheetFormatPr baseColWidth="10" defaultRowHeight="15"/>
  <cols>
    <col min="1" max="1" width="1.28515625" style="1" customWidth="1"/>
    <col min="2" max="2" width="1.140625" style="1" customWidth="1"/>
    <col min="3" max="3" width="4.28515625" style="1" customWidth="1"/>
    <col min="4" max="4" width="11.42578125" style="1"/>
    <col min="5" max="5" width="8.28515625" style="1" customWidth="1"/>
    <col min="6" max="6" width="11.42578125" style="1"/>
    <col min="7" max="7" width="7.5703125" style="1" customWidth="1"/>
    <col min="8" max="8" width="9.140625" style="1" customWidth="1"/>
    <col min="9" max="12" width="5.85546875" style="1" customWidth="1"/>
    <col min="13" max="16" width="0.85546875" style="1" customWidth="1"/>
    <col min="17" max="23" width="6.28515625" style="1" customWidth="1"/>
    <col min="24" max="24" width="1.85546875" style="1" customWidth="1"/>
    <col min="25" max="25" width="4.85546875" style="1" customWidth="1"/>
    <col min="26" max="32" width="0.7109375" style="1" customWidth="1"/>
    <col min="33" max="34" width="1.7109375" style="1" customWidth="1"/>
    <col min="35" max="36" width="0.42578125" style="1" customWidth="1"/>
    <col min="37" max="37" width="11.42578125" style="1"/>
    <col min="38" max="38" width="11.42578125" style="1" customWidth="1"/>
    <col min="39" max="16384" width="11.42578125" style="1"/>
  </cols>
  <sheetData>
    <row r="1" spans="2:38" ht="6.75" customHeight="1"/>
    <row r="2" spans="2:38" ht="18">
      <c r="B2" s="2"/>
      <c r="C2" s="3" t="s">
        <v>0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4"/>
      <c r="AA2" s="5"/>
      <c r="AB2" s="6" t="s">
        <v>1</v>
      </c>
      <c r="AC2" s="6"/>
      <c r="AD2" s="7">
        <v>3</v>
      </c>
      <c r="AE2" s="5" t="s">
        <v>2</v>
      </c>
      <c r="AF2" s="5"/>
      <c r="AG2" s="5"/>
    </row>
    <row r="3" spans="2:38" ht="9.75" customHeight="1" thickBot="1">
      <c r="B3" s="8"/>
      <c r="C3" s="9"/>
      <c r="D3" s="9"/>
      <c r="E3" s="10"/>
      <c r="F3" s="10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V3" s="9"/>
      <c r="W3" s="9"/>
      <c r="X3" s="11"/>
    </row>
    <row r="4" spans="2:38" ht="15.75">
      <c r="B4" s="8"/>
      <c r="C4" s="12" t="s">
        <v>3</v>
      </c>
      <c r="D4" s="13" t="s">
        <v>4</v>
      </c>
      <c r="E4" s="13"/>
      <c r="F4" s="13" t="s">
        <v>5</v>
      </c>
      <c r="G4" s="13"/>
      <c r="H4" s="14" t="s">
        <v>6</v>
      </c>
      <c r="I4" s="12">
        <v>1</v>
      </c>
      <c r="J4" s="15">
        <v>2</v>
      </c>
      <c r="K4" s="15">
        <v>3</v>
      </c>
      <c r="L4" s="16">
        <v>4</v>
      </c>
      <c r="M4" s="17"/>
      <c r="N4" s="17"/>
      <c r="O4" s="17"/>
      <c r="P4" s="17"/>
      <c r="Q4" s="12" t="s">
        <v>7</v>
      </c>
      <c r="R4" s="18" t="s">
        <v>8</v>
      </c>
      <c r="S4" s="15" t="s">
        <v>9</v>
      </c>
      <c r="T4" s="15" t="s">
        <v>10</v>
      </c>
      <c r="U4" s="15" t="s">
        <v>11</v>
      </c>
      <c r="V4" s="14" t="s">
        <v>12</v>
      </c>
      <c r="W4" s="19" t="s">
        <v>13</v>
      </c>
      <c r="X4" s="11"/>
    </row>
    <row r="5" spans="2:38" ht="15.75">
      <c r="B5" s="8"/>
      <c r="C5" s="20">
        <v>1</v>
      </c>
      <c r="D5" s="21" t="s">
        <v>15</v>
      </c>
      <c r="E5" s="22"/>
      <c r="F5" s="23"/>
      <c r="G5" s="24"/>
      <c r="H5" s="25"/>
      <c r="I5" s="26"/>
      <c r="J5" s="27">
        <v>1</v>
      </c>
      <c r="K5" s="27">
        <v>2</v>
      </c>
      <c r="L5" s="28">
        <v>2</v>
      </c>
      <c r="M5" s="17"/>
      <c r="N5" s="17"/>
      <c r="O5" s="17"/>
      <c r="P5" s="17"/>
      <c r="Q5" s="29">
        <f>COUNT(I5:L5)</f>
        <v>3</v>
      </c>
      <c r="R5" s="30">
        <f>IF(AD2=5,COUNTIF(I5:L5,"=3"),IF(AD2=3,COUNTIF(I5:L5,"=2"),IF(AD2=4,COUNTIF(I5:L5,"=4")+COUNTIF(I5:L5,"=3"),"")))</f>
        <v>2</v>
      </c>
      <c r="S5" s="31">
        <f>SUM(I5:L5)</f>
        <v>5</v>
      </c>
      <c r="T5" s="31">
        <f>SUM(I5:I8)</f>
        <v>3</v>
      </c>
      <c r="U5" s="32">
        <f>S5-T5</f>
        <v>2</v>
      </c>
      <c r="V5" s="33">
        <f>IF(Q5&lt;=0,"",U5/Q5)</f>
        <v>0.66666666666666663</v>
      </c>
      <c r="W5" s="34">
        <f>IF(OR(D5="",V5=""),"",IF(COUNTBLANK(I5:L8)&gt;4,"",RANK(V5,V5:V8)))</f>
        <v>2</v>
      </c>
      <c r="X5" s="11"/>
    </row>
    <row r="6" spans="2:38" ht="15.75">
      <c r="B6" s="8"/>
      <c r="C6" s="20">
        <v>2</v>
      </c>
      <c r="D6" s="21" t="s">
        <v>16</v>
      </c>
      <c r="E6" s="22"/>
      <c r="F6" s="23"/>
      <c r="G6" s="24"/>
      <c r="H6" s="25"/>
      <c r="I6" s="35">
        <v>2</v>
      </c>
      <c r="J6" s="36"/>
      <c r="K6" s="27">
        <v>2</v>
      </c>
      <c r="L6" s="28">
        <v>2</v>
      </c>
      <c r="M6" s="17"/>
      <c r="N6" s="17"/>
      <c r="O6" s="17"/>
      <c r="P6" s="17"/>
      <c r="Q6" s="29">
        <f>COUNT(I6:L6)</f>
        <v>3</v>
      </c>
      <c r="R6" s="30">
        <f>IF(AD2=5,COUNTIF(I6:L6,"=3"),IF(AD2=3,COUNTIF(I6:L6,"=2"),IF(AD2=4,COUNTIF(I6:L6,"=4")+COUNTIF(I6:L6,"=3"),"")))</f>
        <v>3</v>
      </c>
      <c r="S6" s="31">
        <f>SUM(I6:L6)</f>
        <v>6</v>
      </c>
      <c r="T6" s="31">
        <f>SUM(J5:J8)</f>
        <v>3</v>
      </c>
      <c r="U6" s="32">
        <f>S6-T6</f>
        <v>3</v>
      </c>
      <c r="V6" s="33">
        <f>IF(Q6&lt;=0,"",U6/Q6)</f>
        <v>1</v>
      </c>
      <c r="W6" s="34">
        <f>IF(OR(D6="",V6=""),"",IF(COUNTBLANK(I5:L8)&gt;4,"",RANK(V6,V5:V8)))</f>
        <v>1</v>
      </c>
      <c r="X6" s="11"/>
    </row>
    <row r="7" spans="2:38" ht="15.75">
      <c r="B7" s="8"/>
      <c r="C7" s="20">
        <v>3</v>
      </c>
      <c r="D7" s="21" t="s">
        <v>17</v>
      </c>
      <c r="E7" s="22"/>
      <c r="F7" s="23"/>
      <c r="G7" s="24"/>
      <c r="H7" s="25"/>
      <c r="I7" s="35">
        <v>1</v>
      </c>
      <c r="J7" s="27">
        <v>2</v>
      </c>
      <c r="K7" s="36"/>
      <c r="L7" s="28">
        <v>2</v>
      </c>
      <c r="M7" s="17"/>
      <c r="N7" s="17"/>
      <c r="O7" s="17"/>
      <c r="P7" s="17"/>
      <c r="Q7" s="29">
        <f>COUNT(I7:L7)</f>
        <v>3</v>
      </c>
      <c r="R7" s="30">
        <f>IF(AD2=5,COUNTIF(I7:L7,"=3"),IF(AD2=3,COUNTIF(I7:L7,"=2"),IF(AD2=4,COUNTIF(I7:L7,"=4")+COUNTIF(I7:L7,"=3"),"")))</f>
        <v>2</v>
      </c>
      <c r="S7" s="31">
        <f>SUM(I7:L7)</f>
        <v>5</v>
      </c>
      <c r="T7" s="31">
        <f>SUM(K5:K8)</f>
        <v>4</v>
      </c>
      <c r="U7" s="32">
        <f>S7-T7</f>
        <v>1</v>
      </c>
      <c r="V7" s="33">
        <f>IF(Q7&lt;=0,"",U7/Q7)</f>
        <v>0.33333333333333331</v>
      </c>
      <c r="W7" s="34">
        <f>IF(OR(D7="",V7=""),"",IF(COUNTBLANK(I5:L8)&gt;4,"",RANK(V7,V5:V8)))</f>
        <v>3</v>
      </c>
      <c r="X7" s="11"/>
    </row>
    <row r="8" spans="2:38" ht="16.5" thickBot="1">
      <c r="B8" s="8"/>
      <c r="C8" s="37">
        <v>4</v>
      </c>
      <c r="D8" s="38" t="s">
        <v>18</v>
      </c>
      <c r="E8" s="39"/>
      <c r="F8" s="40"/>
      <c r="G8" s="41"/>
      <c r="H8" s="42"/>
      <c r="I8" s="43">
        <v>0</v>
      </c>
      <c r="J8" s="44">
        <v>0</v>
      </c>
      <c r="K8" s="44">
        <v>0</v>
      </c>
      <c r="L8" s="45"/>
      <c r="M8" s="17"/>
      <c r="N8" s="17"/>
      <c r="O8" s="17"/>
      <c r="P8" s="17"/>
      <c r="Q8" s="46">
        <f>COUNT(I8:L8)</f>
        <v>3</v>
      </c>
      <c r="R8" s="47">
        <f>IF(AD2=5,COUNTIF(I8:L8,"=3"),IF(AD2=3,COUNTIF(I8:L8,"=2"),IF(AD2=4,COUNTIF(I8:L8,"=4")+COUNTIF(I8:L8,"=3"),"")))</f>
        <v>0</v>
      </c>
      <c r="S8" s="48">
        <f>SUM(I8:L8)</f>
        <v>0</v>
      </c>
      <c r="T8" s="49">
        <f>SUM(L5:L8)</f>
        <v>6</v>
      </c>
      <c r="U8" s="50">
        <f>S8-T8</f>
        <v>-6</v>
      </c>
      <c r="V8" s="51">
        <f>IF(Q8&lt;=0,"",U8/Q8)</f>
        <v>-2</v>
      </c>
      <c r="W8" s="52">
        <f>IF(OR(D8="",V8=""),"",IF(COUNTBLANK(I5:L8)&gt;4,"",RANK(V8,V5:V8)))</f>
        <v>4</v>
      </c>
      <c r="X8" s="11"/>
    </row>
    <row r="9" spans="2:38" ht="6.75" customHeight="1">
      <c r="B9" s="53"/>
      <c r="C9" s="54"/>
      <c r="D9" s="54"/>
      <c r="E9" s="55"/>
      <c r="F9" s="55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6"/>
    </row>
    <row r="10" spans="2:38" ht="25.5">
      <c r="AL10" s="57"/>
    </row>
    <row r="12" spans="2:38" ht="18">
      <c r="B12" s="2"/>
      <c r="C12" s="3" t="s">
        <v>14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4"/>
      <c r="AA12" s="5"/>
      <c r="AB12" s="6" t="s">
        <v>1</v>
      </c>
      <c r="AC12" s="6"/>
      <c r="AD12" s="7">
        <v>3</v>
      </c>
      <c r="AE12" s="5" t="s">
        <v>2</v>
      </c>
      <c r="AF12" s="5"/>
      <c r="AG12" s="5"/>
    </row>
    <row r="13" spans="2:38" ht="9.75" customHeight="1" thickBot="1">
      <c r="B13" s="8"/>
      <c r="C13" s="9"/>
      <c r="D13" s="9"/>
      <c r="E13" s="10"/>
      <c r="F13" s="10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V13" s="9"/>
      <c r="W13" s="9"/>
      <c r="X13" s="11"/>
    </row>
    <row r="14" spans="2:38" ht="15.75">
      <c r="B14" s="8"/>
      <c r="C14" s="12" t="s">
        <v>3</v>
      </c>
      <c r="D14" s="13" t="s">
        <v>4</v>
      </c>
      <c r="E14" s="13"/>
      <c r="F14" s="13" t="s">
        <v>5</v>
      </c>
      <c r="G14" s="13"/>
      <c r="H14" s="14" t="s">
        <v>6</v>
      </c>
      <c r="I14" s="12">
        <v>1</v>
      </c>
      <c r="J14" s="15">
        <v>2</v>
      </c>
      <c r="K14" s="15">
        <v>3</v>
      </c>
      <c r="L14" s="16">
        <v>4</v>
      </c>
      <c r="M14" s="17"/>
      <c r="N14" s="17"/>
      <c r="O14" s="17"/>
      <c r="P14" s="17"/>
      <c r="Q14" s="12" t="s">
        <v>7</v>
      </c>
      <c r="R14" s="18" t="s">
        <v>8</v>
      </c>
      <c r="S14" s="15" t="s">
        <v>9</v>
      </c>
      <c r="T14" s="15" t="s">
        <v>10</v>
      </c>
      <c r="U14" s="15" t="s">
        <v>11</v>
      </c>
      <c r="V14" s="14" t="s">
        <v>12</v>
      </c>
      <c r="W14" s="19" t="s">
        <v>13</v>
      </c>
      <c r="X14" s="11"/>
    </row>
    <row r="15" spans="2:38" ht="15.75">
      <c r="B15" s="8"/>
      <c r="C15" s="20">
        <v>1</v>
      </c>
      <c r="D15" s="21" t="s">
        <v>19</v>
      </c>
      <c r="E15" s="22"/>
      <c r="F15" s="23"/>
      <c r="G15" s="24"/>
      <c r="H15" s="25"/>
      <c r="I15" s="26"/>
      <c r="J15" s="27">
        <v>0</v>
      </c>
      <c r="K15" s="27">
        <v>1</v>
      </c>
      <c r="L15" s="28">
        <v>2</v>
      </c>
      <c r="M15" s="17"/>
      <c r="N15" s="17"/>
      <c r="O15" s="17"/>
      <c r="P15" s="17"/>
      <c r="Q15" s="29">
        <f>COUNT(I15:L15)</f>
        <v>3</v>
      </c>
      <c r="R15" s="30">
        <f>IF(AD12=5,COUNTIF(I15:L15,"=3"),IF(AD12=3,COUNTIF(I15:L15,"=2"),IF(AD12=4,COUNTIF(I15:L15,"=4")+COUNTIF(I15:L15,"=3"),"")))</f>
        <v>1</v>
      </c>
      <c r="S15" s="31">
        <f>SUM(I15:L15)</f>
        <v>3</v>
      </c>
      <c r="T15" s="31">
        <f>SUM(I15:I18)</f>
        <v>3</v>
      </c>
      <c r="U15" s="32">
        <f>S15-T15</f>
        <v>0</v>
      </c>
      <c r="V15" s="33">
        <f>IF(Q15&lt;=0,"",U15/Q15)</f>
        <v>0</v>
      </c>
      <c r="W15" s="34">
        <f>IF(OR(D15="",V15=""),"",IF(COUNTBLANK(I15:L18)&gt;4,"",RANK(V15,V15:V18)))</f>
        <v>3</v>
      </c>
      <c r="X15" s="11"/>
    </row>
    <row r="16" spans="2:38" ht="15.75">
      <c r="B16" s="8"/>
      <c r="C16" s="20">
        <v>2</v>
      </c>
      <c r="D16" s="21" t="s">
        <v>20</v>
      </c>
      <c r="E16" s="22"/>
      <c r="F16" s="23"/>
      <c r="G16" s="24"/>
      <c r="H16" s="25"/>
      <c r="I16" s="35">
        <v>2</v>
      </c>
      <c r="J16" s="36"/>
      <c r="K16" s="27">
        <v>2</v>
      </c>
      <c r="L16" s="28">
        <v>2</v>
      </c>
      <c r="M16" s="17"/>
      <c r="N16" s="17"/>
      <c r="O16" s="17"/>
      <c r="P16" s="17"/>
      <c r="Q16" s="29">
        <f>COUNT(I16:L16)</f>
        <v>3</v>
      </c>
      <c r="R16" s="30">
        <f>IF(AD12=5,COUNTIF(I16:L16,"=3"),IF(AD12=3,COUNTIF(I16:L16,"=2"),IF(AD12=4,COUNTIF(I16:L16,"=4")+COUNTIF(I16:L16,"=3"),"")))</f>
        <v>3</v>
      </c>
      <c r="S16" s="31">
        <f>SUM(I16:L16)</f>
        <v>6</v>
      </c>
      <c r="T16" s="31">
        <f>SUM(J15:J18)</f>
        <v>2</v>
      </c>
      <c r="U16" s="32">
        <f>S16-T16</f>
        <v>4</v>
      </c>
      <c r="V16" s="33">
        <f>IF(Q16&lt;=0,"",U16/Q16)</f>
        <v>1.3333333333333333</v>
      </c>
      <c r="W16" s="34">
        <f>IF(OR(D16="",V16=""),"",IF(COUNTBLANK(I15:L18)&gt;4,"",RANK(V16,V15:V18)))</f>
        <v>1</v>
      </c>
      <c r="X16" s="11"/>
    </row>
    <row r="17" spans="2:24" ht="15.75">
      <c r="B17" s="8"/>
      <c r="C17" s="20">
        <v>3</v>
      </c>
      <c r="D17" s="21" t="s">
        <v>21</v>
      </c>
      <c r="E17" s="22"/>
      <c r="F17" s="23"/>
      <c r="G17" s="24"/>
      <c r="H17" s="25"/>
      <c r="I17" s="35">
        <v>1</v>
      </c>
      <c r="J17" s="27">
        <v>2</v>
      </c>
      <c r="K17" s="36"/>
      <c r="L17" s="28">
        <v>2</v>
      </c>
      <c r="M17" s="17"/>
      <c r="N17" s="17"/>
      <c r="O17" s="17"/>
      <c r="P17" s="17"/>
      <c r="Q17" s="29">
        <f>COUNT(I17:L17)</f>
        <v>3</v>
      </c>
      <c r="R17" s="30">
        <f>IF(AD12=5,COUNTIF(I17:L17,"=3"),IF(AD12=3,COUNTIF(I17:L17,"=2"),IF(AD12=4,COUNTIF(I17:L17,"=4")+COUNTIF(I17:L17,"=3"),"")))</f>
        <v>2</v>
      </c>
      <c r="S17" s="31">
        <f>SUM(I17:L17)</f>
        <v>5</v>
      </c>
      <c r="T17" s="31">
        <f>SUM(K15:K18)</f>
        <v>3</v>
      </c>
      <c r="U17" s="32">
        <f>S17-T17</f>
        <v>2</v>
      </c>
      <c r="V17" s="33">
        <f>IF(Q17&lt;=0,"",U17/Q17)</f>
        <v>0.66666666666666663</v>
      </c>
      <c r="W17" s="34">
        <f>IF(OR(D17="",V17=""),"",IF(COUNTBLANK(I15:L18)&gt;4,"",RANK(V17,V15:V18)))</f>
        <v>2</v>
      </c>
      <c r="X17" s="11"/>
    </row>
    <row r="18" spans="2:24" ht="16.5" thickBot="1">
      <c r="B18" s="8"/>
      <c r="C18" s="37">
        <v>4</v>
      </c>
      <c r="D18" s="38" t="s">
        <v>22</v>
      </c>
      <c r="E18" s="39"/>
      <c r="F18" s="40"/>
      <c r="G18" s="41"/>
      <c r="H18" s="42"/>
      <c r="I18" s="43">
        <v>0</v>
      </c>
      <c r="J18" s="44">
        <v>0</v>
      </c>
      <c r="K18" s="44">
        <v>0</v>
      </c>
      <c r="L18" s="45"/>
      <c r="M18" s="17"/>
      <c r="N18" s="17"/>
      <c r="O18" s="17"/>
      <c r="P18" s="17"/>
      <c r="Q18" s="46">
        <f>COUNT(I18:L18)</f>
        <v>3</v>
      </c>
      <c r="R18" s="47">
        <f>IF(AD12=5,COUNTIF(I18:L18,"=3"),IF(AD12=3,COUNTIF(I18:L18,"=2"),IF(AD12=4,COUNTIF(I18:L18,"=4")+COUNTIF(I18:L18,"=3"),"")))</f>
        <v>0</v>
      </c>
      <c r="S18" s="48">
        <f>SUM(I18:L18)</f>
        <v>0</v>
      </c>
      <c r="T18" s="49">
        <f>SUM(L15:L18)</f>
        <v>6</v>
      </c>
      <c r="U18" s="50">
        <f>S18-T18</f>
        <v>-6</v>
      </c>
      <c r="V18" s="51">
        <f>IF(Q18&lt;=0,"",U18/Q18)</f>
        <v>-2</v>
      </c>
      <c r="W18" s="52">
        <f>IF(OR(D18="",V18=""),"",IF(COUNTBLANK(I15:L18)&gt;4,"",RANK(V18,V15:V18)))</f>
        <v>4</v>
      </c>
      <c r="X18" s="11"/>
    </row>
    <row r="19" spans="2:24" ht="6.75" customHeight="1">
      <c r="B19" s="53"/>
      <c r="C19" s="54"/>
      <c r="D19" s="54"/>
      <c r="E19" s="55"/>
      <c r="F19" s="55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6"/>
    </row>
    <row r="23" spans="2:24" ht="16.5" thickBot="1">
      <c r="C23" s="66"/>
      <c r="D23" s="67" t="s">
        <v>23</v>
      </c>
      <c r="E23" s="67"/>
      <c r="F23" s="67"/>
      <c r="G23" s="66"/>
    </row>
    <row r="24" spans="2:24">
      <c r="D24" s="58"/>
      <c r="E24" s="59"/>
      <c r="F24" s="60"/>
      <c r="G24" s="61"/>
    </row>
    <row r="25" spans="2:24" ht="15.75" thickBot="1">
      <c r="D25" s="62"/>
      <c r="E25" s="63"/>
      <c r="F25" s="64"/>
      <c r="G25" s="61"/>
    </row>
    <row r="26" spans="2:24">
      <c r="G26" s="65"/>
      <c r="H26" s="65"/>
      <c r="I26" s="58"/>
      <c r="J26" s="59"/>
      <c r="K26" s="59"/>
      <c r="L26" s="59"/>
      <c r="M26" s="59"/>
      <c r="N26" s="59"/>
      <c r="O26" s="59"/>
      <c r="P26" s="59"/>
      <c r="Q26" s="60"/>
      <c r="R26" s="61"/>
    </row>
    <row r="27" spans="2:24" ht="16.5" thickBot="1">
      <c r="C27" s="66"/>
      <c r="D27" s="67" t="s">
        <v>24</v>
      </c>
      <c r="E27" s="67"/>
      <c r="F27" s="67"/>
      <c r="G27" s="68"/>
      <c r="H27" s="65"/>
      <c r="I27" s="62"/>
      <c r="J27" s="63"/>
      <c r="K27" s="63"/>
      <c r="L27" s="63"/>
      <c r="M27" s="63"/>
      <c r="N27" s="63"/>
      <c r="O27" s="63"/>
      <c r="P27" s="63"/>
      <c r="Q27" s="64"/>
      <c r="R27" s="61"/>
    </row>
    <row r="28" spans="2:24">
      <c r="D28" s="58"/>
      <c r="E28" s="59"/>
      <c r="F28" s="60"/>
      <c r="G28" s="61"/>
    </row>
    <row r="29" spans="2:24" ht="15.75" thickBot="1">
      <c r="D29" s="62"/>
      <c r="E29" s="63"/>
      <c r="F29" s="64"/>
      <c r="G29" s="61"/>
    </row>
  </sheetData>
  <mergeCells count="30">
    <mergeCell ref="D28:F29"/>
    <mergeCell ref="G28:G29"/>
    <mergeCell ref="D24:F25"/>
    <mergeCell ref="G24:G25"/>
    <mergeCell ref="I26:Q27"/>
    <mergeCell ref="R26:R27"/>
    <mergeCell ref="D16:E16"/>
    <mergeCell ref="F16:G16"/>
    <mergeCell ref="D17:E17"/>
    <mergeCell ref="F17:G17"/>
    <mergeCell ref="D18:E18"/>
    <mergeCell ref="F18:G18"/>
    <mergeCell ref="C12:W12"/>
    <mergeCell ref="AB12:AC12"/>
    <mergeCell ref="D14:E14"/>
    <mergeCell ref="F14:G14"/>
    <mergeCell ref="D15:E15"/>
    <mergeCell ref="F15:G15"/>
    <mergeCell ref="D6:E6"/>
    <mergeCell ref="F6:G6"/>
    <mergeCell ref="D7:E7"/>
    <mergeCell ref="F7:G7"/>
    <mergeCell ref="D8:E8"/>
    <mergeCell ref="F8:G8"/>
    <mergeCell ref="C2:W2"/>
    <mergeCell ref="AB2:AC2"/>
    <mergeCell ref="D4:E4"/>
    <mergeCell ref="F4:G4"/>
    <mergeCell ref="D5:E5"/>
    <mergeCell ref="F5:G5"/>
  </mergeCells>
  <conditionalFormatting sqref="W15:W18 W5:W8">
    <cfRule type="cellIs" dxfId="3" priority="4" stopIfTrue="1" operator="lessThanOrEqual">
      <formula>3</formula>
    </cfRule>
  </conditionalFormatting>
  <conditionalFormatting sqref="I15:L18 I5:L8">
    <cfRule type="cellIs" dxfId="2" priority="1" stopIfTrue="1" operator="equal">
      <formula>4</formula>
    </cfRule>
    <cfRule type="cellIs" dxfId="1" priority="2" stopIfTrue="1" operator="equal">
      <formula>2</formula>
    </cfRule>
    <cfRule type="cellIs" dxfId="0" priority="3" stopIfTrue="1" operator="equal">
      <formula>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 Pat</dc:creator>
  <cp:lastModifiedBy>New Pat</cp:lastModifiedBy>
  <dcterms:created xsi:type="dcterms:W3CDTF">2017-11-14T08:41:54Z</dcterms:created>
  <dcterms:modified xsi:type="dcterms:W3CDTF">2017-11-14T08:54:52Z</dcterms:modified>
</cp:coreProperties>
</file>