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480" yWindow="300" windowWidth="18495" windowHeight="11700"/>
  </bookViews>
  <sheets>
    <sheet name="A cocher par le technicien" sheetId="1" r:id="rId1"/>
    <sheet name="A imprimer " sheetId="2" r:id="rId2"/>
  </sheets>
  <definedNames>
    <definedName name="F_marques">OFFSET(p_marques,0,0,COUNTA(l_marques),1)</definedName>
    <definedName name="f_perso">OFFSET(p_perso,0,0,COUNTA(l_perso),1)</definedName>
    <definedName name="l_marques">'A cocher par le technicien'!$Q:$Q</definedName>
    <definedName name="l_perso">'A cocher par le technicien'!$O:$O</definedName>
    <definedName name="p_marques">'A cocher par le technicien'!$Q$2</definedName>
    <definedName name="p_perso">'A cocher par le technicien'!$O$2</definedName>
  </definedNames>
  <calcPr calcId="124519"/>
</workbook>
</file>

<file path=xl/calcChain.xml><?xml version="1.0" encoding="utf-8"?>
<calcChain xmlns="http://schemas.openxmlformats.org/spreadsheetml/2006/main">
  <c r="O20" i="2"/>
  <c r="O19"/>
  <c r="O56" i="1"/>
  <c r="O57"/>
  <c r="O54"/>
  <c r="G58" i="2"/>
  <c r="B64"/>
  <c r="R15"/>
  <c r="R11"/>
  <c r="R6"/>
  <c r="R4"/>
  <c r="R3"/>
  <c r="R1"/>
  <c r="G67" l="1"/>
  <c r="G66"/>
  <c r="G65"/>
  <c r="G64"/>
  <c r="B67"/>
  <c r="B66"/>
  <c r="B65"/>
  <c r="E58"/>
  <c r="E57"/>
  <c r="G60"/>
  <c r="G59"/>
  <c r="G57"/>
  <c r="B60"/>
  <c r="B59"/>
  <c r="B58"/>
  <c r="B57"/>
  <c r="D8" l="1"/>
  <c r="E67"/>
  <c r="E66"/>
  <c r="E65"/>
  <c r="E64"/>
  <c r="E60"/>
  <c r="E59"/>
  <c r="F47"/>
  <c r="D47"/>
  <c r="B47"/>
  <c r="F42"/>
  <c r="L15"/>
  <c r="L14"/>
  <c r="L13"/>
  <c r="L12"/>
  <c r="L11"/>
  <c r="L10"/>
  <c r="L9"/>
  <c r="L8"/>
  <c r="L7"/>
  <c r="L6"/>
  <c r="L4"/>
  <c r="F29"/>
  <c r="N52" i="1"/>
  <c r="N51"/>
  <c r="N50"/>
  <c r="N49"/>
  <c r="N48"/>
  <c r="N47"/>
  <c r="N46"/>
  <c r="N45"/>
  <c r="N44"/>
  <c r="N43"/>
  <c r="N42"/>
  <c r="L5" i="2" s="1"/>
  <c r="N41" i="1"/>
  <c r="N40"/>
  <c r="L3" i="2" s="1"/>
  <c r="N39" i="1"/>
  <c r="L2" i="2" s="1"/>
  <c r="N38" i="1"/>
  <c r="L1" i="2" s="1"/>
  <c r="A13" l="1"/>
  <c r="A52" s="1"/>
  <c r="C3"/>
  <c r="C42" s="1"/>
  <c r="B8" l="1"/>
  <c r="R16"/>
  <c r="S51" i="1"/>
  <c r="R14" i="2" s="1"/>
  <c r="S50" i="1"/>
  <c r="R13" i="2" s="1"/>
  <c r="S49" i="1"/>
  <c r="R12" i="2" s="1"/>
  <c r="S48" i="1"/>
  <c r="S47"/>
  <c r="R10" i="2" s="1"/>
  <c r="S46" i="1"/>
  <c r="R9" i="2" s="1"/>
  <c r="S45" i="1"/>
  <c r="R8" i="2" s="1"/>
  <c r="S44" i="1"/>
  <c r="R7" i="2" s="1"/>
  <c r="S43" i="1"/>
  <c r="S42"/>
  <c r="R5" i="2" s="1"/>
  <c r="S41" i="1"/>
  <c r="S40"/>
  <c r="S39"/>
  <c r="R2" i="2" s="1"/>
  <c r="S38" i="1"/>
  <c r="O18" i="2"/>
  <c r="O17"/>
  <c r="O16"/>
  <c r="O15"/>
  <c r="O14"/>
  <c r="O13"/>
  <c r="O12"/>
  <c r="O11"/>
  <c r="O10"/>
  <c r="O9"/>
  <c r="O8"/>
  <c r="O7"/>
  <c r="O6"/>
  <c r="O5"/>
  <c r="O4"/>
  <c r="O3"/>
  <c r="O2"/>
  <c r="O1"/>
  <c r="O51" i="1"/>
  <c r="O52"/>
  <c r="O53"/>
  <c r="O55"/>
  <c r="O50"/>
  <c r="O45"/>
  <c r="O46"/>
  <c r="O47"/>
  <c r="O48"/>
  <c r="O49"/>
  <c r="O44"/>
  <c r="O42"/>
  <c r="O43"/>
  <c r="O39"/>
  <c r="O40"/>
  <c r="O41"/>
  <c r="O38"/>
  <c r="C9" i="2"/>
  <c r="E48" s="1"/>
  <c r="F8"/>
  <c r="F1"/>
  <c r="F40" s="1"/>
  <c r="B1"/>
  <c r="B40" s="1"/>
  <c r="F3"/>
  <c r="S53" i="1" l="1"/>
  <c r="O58"/>
  <c r="O59" s="1"/>
  <c r="N53"/>
</calcChain>
</file>

<file path=xl/sharedStrings.xml><?xml version="1.0" encoding="utf-8"?>
<sst xmlns="http://schemas.openxmlformats.org/spreadsheetml/2006/main" count="209" uniqueCount="130">
  <si>
    <t>Nom du technicien</t>
  </si>
  <si>
    <t xml:space="preserve">Date </t>
  </si>
  <si>
    <t>Nom du client</t>
  </si>
  <si>
    <t>Numéro de téléphone</t>
  </si>
  <si>
    <t>Si voiture</t>
  </si>
  <si>
    <t>Marque</t>
  </si>
  <si>
    <t>Modèle</t>
  </si>
  <si>
    <t>Type de moteur</t>
  </si>
  <si>
    <t>Energie</t>
  </si>
  <si>
    <t xml:space="preserve">Arbre </t>
  </si>
  <si>
    <t>Bielle</t>
  </si>
  <si>
    <t>Essieu</t>
  </si>
  <si>
    <t>Fusée</t>
  </si>
  <si>
    <t>Piston</t>
  </si>
  <si>
    <t>Porte moyeu</t>
  </si>
  <si>
    <t>Soupape</t>
  </si>
  <si>
    <t>Villebrequin</t>
  </si>
  <si>
    <t>Alésage</t>
  </si>
  <si>
    <t>Déglaçage</t>
  </si>
  <si>
    <t>Démontage</t>
  </si>
  <si>
    <t>Etanchéité/Epreuve</t>
  </si>
  <si>
    <t>Fraisage</t>
  </si>
  <si>
    <t>Lavage</t>
  </si>
  <si>
    <t>Montage</t>
  </si>
  <si>
    <t>Perçage</t>
  </si>
  <si>
    <t>Polissage</t>
  </si>
  <si>
    <t>Réparation</t>
  </si>
  <si>
    <t>Surfaçage</t>
  </si>
  <si>
    <t>Taraudage</t>
  </si>
  <si>
    <t>Tournage</t>
  </si>
  <si>
    <t xml:space="preserve">Nom </t>
  </si>
  <si>
    <t xml:space="preserve">Réception par: </t>
  </si>
  <si>
    <t>Plaque d'immatriculation</t>
  </si>
  <si>
    <t xml:space="preserve">Tâche(s) à réaliser </t>
  </si>
  <si>
    <t>Quantité</t>
  </si>
  <si>
    <t>Prix</t>
  </si>
  <si>
    <t xml:space="preserve">Cardan </t>
  </si>
  <si>
    <t>Culasse en aluminium</t>
  </si>
  <si>
    <t>Culasse en fonte</t>
  </si>
  <si>
    <t>Cylindre/ bloc moteur</t>
  </si>
  <si>
    <t>Disque</t>
  </si>
  <si>
    <t>Tambour VL</t>
  </si>
  <si>
    <t>Tambour PL</t>
  </si>
  <si>
    <t>Changement siege</t>
  </si>
  <si>
    <t>Changement guide</t>
  </si>
  <si>
    <t xml:space="preserve">Extration </t>
  </si>
  <si>
    <t>Rectificiation siege</t>
  </si>
  <si>
    <t>Rectification Soupape</t>
  </si>
  <si>
    <t>Réduct. Bougie</t>
  </si>
  <si>
    <t>Réduct. Vis</t>
  </si>
  <si>
    <t>Pièce n°1</t>
  </si>
  <si>
    <t>Véhicule 1:</t>
  </si>
  <si>
    <t>Opérateur</t>
  </si>
  <si>
    <t>Christophe</t>
  </si>
  <si>
    <t>Dominique</t>
  </si>
  <si>
    <t>Eric</t>
  </si>
  <si>
    <t>Leon</t>
  </si>
  <si>
    <t>Olivier</t>
  </si>
  <si>
    <t>Personne qui réceptionne</t>
  </si>
  <si>
    <t>Marque de la voiture</t>
  </si>
  <si>
    <t xml:space="preserve">Diesel </t>
  </si>
  <si>
    <t>Essence</t>
  </si>
  <si>
    <t>AUDI</t>
  </si>
  <si>
    <t>BMW</t>
  </si>
  <si>
    <t>ALFA ROMEO</t>
  </si>
  <si>
    <t>CHEVROLET</t>
  </si>
  <si>
    <t>CITROEN</t>
  </si>
  <si>
    <t>DACIA</t>
  </si>
  <si>
    <t>DS</t>
  </si>
  <si>
    <t>FIAT</t>
  </si>
  <si>
    <t>FORD</t>
  </si>
  <si>
    <t>HONDA</t>
  </si>
  <si>
    <t>HYUNDAI</t>
  </si>
  <si>
    <t>JEEP</t>
  </si>
  <si>
    <t>KIA</t>
  </si>
  <si>
    <t>LAND ROVER</t>
  </si>
  <si>
    <t>MAZDA</t>
  </si>
  <si>
    <t>MERCEDES</t>
  </si>
  <si>
    <t>MINI</t>
  </si>
  <si>
    <t>NISSAN</t>
  </si>
  <si>
    <t>OPEL</t>
  </si>
  <si>
    <t>PEUGEOT</t>
  </si>
  <si>
    <t>RENAULT</t>
  </si>
  <si>
    <t>SEAT</t>
  </si>
  <si>
    <t>SKODA</t>
  </si>
  <si>
    <t>VOLKSWAGEN</t>
  </si>
  <si>
    <t>Type de véhicule n°1</t>
  </si>
  <si>
    <t xml:space="preserve">La logique de cette case est que si la case E**, est supérieur à zéro alors écrire la tâche à effectuer  mais si la case b23 de la ''fiche à imprimer pour le client et remplis alors remplir b24 </t>
  </si>
  <si>
    <t xml:space="preserve">Limitation du nombre d'entrée mis en place.  </t>
  </si>
  <si>
    <t xml:space="preserve">Liste semi-automatique mise en place </t>
  </si>
  <si>
    <t>Si cocher alors afficher vrai et remplir le reste des cases, Si autre cocher marquer faux (problème)</t>
  </si>
  <si>
    <t>Fourniture(s)</t>
  </si>
  <si>
    <t>Bague d'étanchéité</t>
  </si>
  <si>
    <t>Ch. Pré combustion</t>
  </si>
  <si>
    <t>Chemise</t>
  </si>
  <si>
    <t>Coussinet</t>
  </si>
  <si>
    <t>Croisillon</t>
  </si>
  <si>
    <t>Douille PdB</t>
  </si>
  <si>
    <t>Guide</t>
  </si>
  <si>
    <t>Moyeu</t>
  </si>
  <si>
    <t>Réducteur de bougie</t>
  </si>
  <si>
    <t>Roulement</t>
  </si>
  <si>
    <t>Siège</t>
  </si>
  <si>
    <t xml:space="preserve">Silent Bloc </t>
  </si>
  <si>
    <t>Autre:</t>
  </si>
  <si>
    <t xml:space="preserve">Il me reste à m'occuper des fournitures de la même manière que les autres au dessus </t>
  </si>
  <si>
    <t xml:space="preserve">Je n'ai pas utilisé les cases à cocher car cela faisait buguer mon ordinateur. </t>
  </si>
  <si>
    <t>Saisie manuelle</t>
  </si>
  <si>
    <t>Menu déroulant</t>
  </si>
  <si>
    <t xml:space="preserve">Pièces déposées et tâches à effectuer </t>
  </si>
  <si>
    <t xml:space="preserve">Fourniture(s) </t>
  </si>
  <si>
    <t>REF:</t>
  </si>
  <si>
    <t>Type :</t>
  </si>
  <si>
    <t>Voiture</t>
  </si>
  <si>
    <t>Véhicule nautique</t>
  </si>
  <si>
    <t>Véhicule agricole</t>
  </si>
  <si>
    <t xml:space="preserve">Machine industriel </t>
  </si>
  <si>
    <t>2 roues</t>
  </si>
  <si>
    <t>Autre</t>
  </si>
  <si>
    <t xml:space="preserve">SIGNATURE DU CLIENT: </t>
  </si>
  <si>
    <t>Date</t>
  </si>
  <si>
    <t xml:space="preserve">Les devis ci-dessus ne sont là, uniquement à titre information. </t>
  </si>
  <si>
    <t xml:space="preserve">Ils sont donc soumis à toutes modifications de tarifs. </t>
  </si>
  <si>
    <t xml:space="preserve">Au delà d'un délai de 3 mois, les pièces déposées et non réclamées </t>
  </si>
  <si>
    <t>pourront être détruites conformément à la réglementation en vigueur.</t>
  </si>
  <si>
    <t>Type de pièce</t>
  </si>
  <si>
    <t>Type de pièce déposé(s)</t>
  </si>
  <si>
    <t xml:space="preserve">Devis </t>
  </si>
  <si>
    <t>Tâches</t>
  </si>
  <si>
    <t>Numéro de dossier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</si>
</sst>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8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theme="1"/>
      <name val="Calibri"/>
      <family val="2"/>
    </font>
    <font>
      <sz val="16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48"/>
      <color indexed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0">
    <xf numFmtId="0" fontId="0" fillId="0" borderId="0" xfId="0"/>
    <xf numFmtId="0" fontId="0" fillId="4" borderId="0" xfId="0" applyFill="1"/>
    <xf numFmtId="0" fontId="0" fillId="4" borderId="5" xfId="0" applyFill="1" applyBorder="1"/>
    <xf numFmtId="0" fontId="0" fillId="0" borderId="25" xfId="0" applyBorder="1"/>
    <xf numFmtId="0" fontId="0" fillId="6" borderId="17" xfId="0" applyFill="1" applyBorder="1" applyAlignment="1"/>
    <xf numFmtId="0" fontId="0" fillId="6" borderId="19" xfId="0" applyFill="1" applyBorder="1" applyAlignment="1"/>
    <xf numFmtId="0" fontId="0" fillId="6" borderId="24" xfId="0" applyFill="1" applyBorder="1" applyAlignment="1"/>
    <xf numFmtId="0" fontId="0" fillId="6" borderId="26" xfId="0" applyFill="1" applyBorder="1"/>
    <xf numFmtId="0" fontId="0" fillId="6" borderId="43" xfId="0" applyFill="1" applyBorder="1"/>
    <xf numFmtId="0" fontId="0" fillId="6" borderId="44" xfId="0" applyFill="1" applyBorder="1" applyAlignment="1"/>
    <xf numFmtId="0" fontId="0" fillId="6" borderId="37" xfId="0" applyFill="1" applyBorder="1"/>
    <xf numFmtId="0" fontId="0" fillId="6" borderId="38" xfId="0" applyFill="1" applyBorder="1"/>
    <xf numFmtId="0" fontId="0" fillId="6" borderId="40" xfId="0" applyFill="1" applyBorder="1"/>
    <xf numFmtId="0" fontId="0" fillId="5" borderId="41" xfId="0" applyFill="1" applyBorder="1"/>
    <xf numFmtId="0" fontId="0" fillId="5" borderId="42" xfId="0" applyFill="1" applyBorder="1"/>
    <xf numFmtId="0" fontId="0" fillId="5" borderId="23" xfId="0" applyFill="1" applyBorder="1"/>
    <xf numFmtId="0" fontId="0" fillId="5" borderId="1" xfId="0" applyFill="1" applyBorder="1"/>
    <xf numFmtId="0" fontId="0" fillId="6" borderId="45" xfId="0" applyFill="1" applyBorder="1"/>
    <xf numFmtId="0" fontId="0" fillId="6" borderId="46" xfId="0" applyFill="1" applyBorder="1" applyAlignment="1"/>
    <xf numFmtId="0" fontId="0" fillId="0" borderId="0" xfId="0" applyFill="1" applyBorder="1" applyAlignment="1">
      <alignment horizontal="center"/>
    </xf>
    <xf numFmtId="0" fontId="0" fillId="5" borderId="3" xfId="0" applyFill="1" applyBorder="1"/>
    <xf numFmtId="0" fontId="0" fillId="6" borderId="36" xfId="0" applyFill="1" applyBorder="1" applyAlignment="1">
      <alignment horizontal="center"/>
    </xf>
    <xf numFmtId="0" fontId="0" fillId="6" borderId="37" xfId="0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1" borderId="0" xfId="0" applyFill="1"/>
    <xf numFmtId="0" fontId="0" fillId="6" borderId="0" xfId="0" applyFill="1"/>
    <xf numFmtId="0" fontId="0" fillId="2" borderId="18" xfId="0" applyFill="1" applyBorder="1" applyAlignment="1">
      <alignment horizontal="center" vertical="center"/>
    </xf>
    <xf numFmtId="0" fontId="0" fillId="2" borderId="44" xfId="0" applyFill="1" applyBorder="1" applyAlignment="1">
      <alignment horizontal="center" vertical="center"/>
    </xf>
    <xf numFmtId="0" fontId="0" fillId="2" borderId="47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4" borderId="13" xfId="0" applyFill="1" applyBorder="1"/>
    <xf numFmtId="0" fontId="0" fillId="4" borderId="0" xfId="0" applyFill="1" applyBorder="1"/>
    <xf numFmtId="0" fontId="0" fillId="4" borderId="4" xfId="0" applyFill="1" applyBorder="1"/>
    <xf numFmtId="0" fontId="0" fillId="0" borderId="18" xfId="0" applyBorder="1" applyAlignment="1"/>
    <xf numFmtId="0" fontId="0" fillId="0" borderId="15" xfId="0" applyBorder="1" applyAlignment="1"/>
    <xf numFmtId="0" fontId="0" fillId="0" borderId="25" xfId="0" applyBorder="1" applyAlignment="1"/>
    <xf numFmtId="0" fontId="0" fillId="2" borderId="28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52" xfId="0" applyFill="1" applyBorder="1" applyAlignment="1">
      <alignment horizontal="center" vertical="center"/>
    </xf>
    <xf numFmtId="0" fontId="0" fillId="5" borderId="0" xfId="0" applyFill="1" applyBorder="1"/>
    <xf numFmtId="0" fontId="1" fillId="14" borderId="7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13" borderId="15" xfId="0" applyFill="1" applyBorder="1" applyAlignment="1">
      <alignment horizontal="center" vertical="center"/>
    </xf>
    <xf numFmtId="0" fontId="0" fillId="13" borderId="18" xfId="0" applyFill="1" applyBorder="1" applyAlignment="1">
      <alignment horizontal="center" vertical="center"/>
    </xf>
    <xf numFmtId="0" fontId="0" fillId="13" borderId="25" xfId="0" applyFill="1" applyBorder="1" applyAlignment="1">
      <alignment horizontal="center" vertical="center"/>
    </xf>
    <xf numFmtId="0" fontId="0" fillId="13" borderId="16" xfId="0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26" xfId="0" applyFill="1" applyBorder="1" applyAlignment="1">
      <alignment horizontal="center" vertical="center"/>
    </xf>
    <xf numFmtId="0" fontId="0" fillId="13" borderId="15" xfId="0" applyFont="1" applyFill="1" applyBorder="1" applyAlignment="1">
      <alignment horizontal="center" vertical="center"/>
    </xf>
    <xf numFmtId="0" fontId="0" fillId="13" borderId="18" xfId="0" applyFont="1" applyFill="1" applyBorder="1" applyAlignment="1">
      <alignment horizontal="center" vertical="center"/>
    </xf>
    <xf numFmtId="0" fontId="0" fillId="13" borderId="25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5" xfId="0" applyBorder="1" applyAlignment="1">
      <alignment horizontal="center"/>
    </xf>
    <xf numFmtId="0" fontId="11" fillId="4" borderId="0" xfId="0" applyFont="1" applyFill="1" applyBorder="1" applyAlignment="1">
      <alignment vertical="center" textRotation="90"/>
    </xf>
    <xf numFmtId="0" fontId="0" fillId="0" borderId="0" xfId="0" applyFill="1" applyBorder="1" applyAlignment="1">
      <alignment horizontal="center" vertical="center"/>
    </xf>
    <xf numFmtId="0" fontId="0" fillId="0" borderId="0" xfId="0" applyAlignment="1"/>
    <xf numFmtId="0" fontId="0" fillId="0" borderId="0" xfId="0" applyFill="1" applyBorder="1"/>
    <xf numFmtId="0" fontId="0" fillId="2" borderId="48" xfId="0" applyFill="1" applyBorder="1" applyAlignment="1">
      <alignment horizontal="center" vertical="center"/>
    </xf>
    <xf numFmtId="0" fontId="0" fillId="2" borderId="44" xfId="0" applyFill="1" applyBorder="1"/>
    <xf numFmtId="0" fontId="0" fillId="9" borderId="10" xfId="0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 textRotation="90"/>
    </xf>
    <xf numFmtId="0" fontId="6" fillId="0" borderId="18" xfId="0" applyFont="1" applyBorder="1" applyAlignment="1">
      <alignment horizontal="center"/>
    </xf>
    <xf numFmtId="0" fontId="0" fillId="0" borderId="48" xfId="0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0" fillId="0" borderId="44" xfId="0" applyBorder="1" applyAlignment="1">
      <alignment vertical="center"/>
    </xf>
    <xf numFmtId="0" fontId="0" fillId="0" borderId="56" xfId="0" applyBorder="1" applyAlignment="1">
      <alignment vertical="center"/>
    </xf>
    <xf numFmtId="0" fontId="0" fillId="6" borderId="55" xfId="0" applyFill="1" applyBorder="1" applyAlignment="1">
      <alignment horizontal="center"/>
    </xf>
    <xf numFmtId="0" fontId="0" fillId="6" borderId="20" xfId="0" applyFill="1" applyBorder="1" applyAlignment="1"/>
    <xf numFmtId="0" fontId="0" fillId="6" borderId="22" xfId="0" applyFill="1" applyBorder="1" applyAlignment="1"/>
    <xf numFmtId="0" fontId="0" fillId="6" borderId="40" xfId="0" applyFill="1" applyBorder="1" applyAlignment="1">
      <alignment horizontal="center"/>
    </xf>
    <xf numFmtId="0" fontId="0" fillId="6" borderId="57" xfId="0" applyFill="1" applyBorder="1" applyAlignment="1"/>
    <xf numFmtId="0" fontId="0" fillId="6" borderId="58" xfId="0" applyFill="1" applyBorder="1" applyAlignment="1"/>
    <xf numFmtId="0" fontId="0" fillId="0" borderId="2" xfId="0" applyBorder="1"/>
    <xf numFmtId="0" fontId="0" fillId="6" borderId="14" xfId="0" applyFill="1" applyBorder="1" applyAlignment="1"/>
    <xf numFmtId="0" fontId="0" fillId="6" borderId="16" xfId="0" applyFill="1" applyBorder="1" applyAlignment="1"/>
    <xf numFmtId="0" fontId="0" fillId="0" borderId="0" xfId="0" applyBorder="1"/>
    <xf numFmtId="0" fontId="0" fillId="0" borderId="5" xfId="0" applyBorder="1"/>
    <xf numFmtId="0" fontId="0" fillId="6" borderId="26" xfId="0" applyFill="1" applyBorder="1" applyAlignment="1"/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 textRotation="90"/>
    </xf>
    <xf numFmtId="0" fontId="16" fillId="0" borderId="0" xfId="0" applyFont="1" applyFill="1" applyAlignment="1"/>
    <xf numFmtId="0" fontId="1" fillId="0" borderId="36" xfId="0" applyFont="1" applyFill="1" applyBorder="1" applyAlignment="1" applyProtection="1">
      <alignment horizontal="center" vertical="center"/>
    </xf>
    <xf numFmtId="0" fontId="1" fillId="0" borderId="37" xfId="0" applyFont="1" applyFill="1" applyBorder="1" applyAlignment="1" applyProtection="1">
      <alignment horizontal="center" vertical="center"/>
    </xf>
    <xf numFmtId="0" fontId="1" fillId="0" borderId="38" xfId="0" applyFont="1" applyFill="1" applyBorder="1" applyAlignment="1" applyProtection="1">
      <alignment horizontal="center" vertical="center"/>
    </xf>
    <xf numFmtId="3" fontId="5" fillId="4" borderId="2" xfId="0" applyNumberFormat="1" applyFont="1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48" xfId="0" applyFont="1" applyFill="1" applyBorder="1" applyAlignment="1" applyProtection="1">
      <alignment horizontal="center" vertical="center"/>
      <protection locked="0"/>
    </xf>
    <xf numFmtId="0" fontId="0" fillId="4" borderId="0" xfId="0" applyFill="1" applyProtection="1">
      <protection locked="0"/>
    </xf>
    <xf numFmtId="0" fontId="0" fillId="0" borderId="0" xfId="0" applyProtection="1">
      <protection locked="0"/>
    </xf>
    <xf numFmtId="3" fontId="5" fillId="4" borderId="0" xfId="0" applyNumberFormat="1" applyFont="1" applyFill="1" applyBorder="1" applyAlignment="1" applyProtection="1">
      <alignment horizontal="center" vertical="center"/>
      <protection locked="0"/>
    </xf>
    <xf numFmtId="0" fontId="0" fillId="4" borderId="44" xfId="0" applyFont="1" applyFill="1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horizontal="center" vertical="center"/>
      <protection locked="0"/>
    </xf>
    <xf numFmtId="14" fontId="1" fillId="4" borderId="0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center"/>
      <protection locked="0"/>
    </xf>
    <xf numFmtId="0" fontId="0" fillId="4" borderId="0" xfId="0" applyFill="1" applyBorder="1" applyProtection="1">
      <protection locked="0"/>
    </xf>
    <xf numFmtId="0" fontId="4" fillId="4" borderId="0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1" fillId="4" borderId="5" xfId="0" applyFont="1" applyFill="1" applyBorder="1" applyAlignment="1" applyProtection="1">
      <alignment vertical="center"/>
      <protection locked="0"/>
    </xf>
    <xf numFmtId="0" fontId="0" fillId="4" borderId="6" xfId="0" applyFill="1" applyBorder="1" applyAlignment="1" applyProtection="1">
      <alignment vertical="center"/>
      <protection locked="0"/>
    </xf>
    <xf numFmtId="0" fontId="0" fillId="4" borderId="17" xfId="0" applyFill="1" applyBorder="1" applyAlignment="1" applyProtection="1">
      <protection locked="0"/>
    </xf>
    <xf numFmtId="0" fontId="0" fillId="4" borderId="18" xfId="0" applyFill="1" applyBorder="1" applyAlignment="1" applyProtection="1"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4" borderId="0" xfId="0" applyFont="1" applyFill="1" applyBorder="1" applyAlignment="1" applyProtection="1">
      <alignment horizontal="center" vertical="center"/>
      <protection locked="0"/>
    </xf>
    <xf numFmtId="0" fontId="0" fillId="4" borderId="26" xfId="0" applyFill="1" applyBorder="1" applyAlignment="1" applyProtection="1">
      <alignment horizontal="center" vertical="center"/>
      <protection locked="0"/>
    </xf>
    <xf numFmtId="0" fontId="0" fillId="4" borderId="19" xfId="0" applyFont="1" applyFill="1" applyBorder="1" applyAlignment="1" applyProtection="1">
      <alignment horizontal="center" vertical="center"/>
      <protection locked="0"/>
    </xf>
    <xf numFmtId="0" fontId="3" fillId="4" borderId="13" xfId="0" applyFont="1" applyFill="1" applyBorder="1" applyAlignment="1" applyProtection="1">
      <alignment vertical="center" textRotation="90"/>
      <protection locked="0"/>
    </xf>
    <xf numFmtId="0" fontId="3" fillId="4" borderId="0" xfId="0" applyFont="1" applyFill="1" applyBorder="1" applyAlignment="1" applyProtection="1">
      <alignment vertical="center" textRotation="90"/>
      <protection locked="0"/>
    </xf>
    <xf numFmtId="0" fontId="0" fillId="4" borderId="53" xfId="0" applyFill="1" applyBorder="1" applyProtection="1">
      <protection locked="0"/>
    </xf>
    <xf numFmtId="0" fontId="5" fillId="0" borderId="33" xfId="0" applyFont="1" applyFill="1" applyBorder="1" applyAlignment="1" applyProtection="1">
      <alignment vertical="center"/>
      <protection locked="0"/>
    </xf>
    <xf numFmtId="164" fontId="5" fillId="0" borderId="36" xfId="0" applyNumberFormat="1" applyFont="1" applyFill="1" applyBorder="1" applyAlignment="1" applyProtection="1">
      <alignment horizontal="center" vertical="center"/>
      <protection locked="0"/>
    </xf>
    <xf numFmtId="0" fontId="5" fillId="0" borderId="33" xfId="0" applyFont="1" applyFill="1" applyBorder="1" applyAlignment="1" applyProtection="1">
      <alignment horizontal="center" vertical="center"/>
      <protection locked="0"/>
    </xf>
    <xf numFmtId="0" fontId="5" fillId="0" borderId="34" xfId="0" applyFont="1" applyFill="1" applyBorder="1" applyAlignment="1" applyProtection="1">
      <alignment vertical="center"/>
      <protection locked="0"/>
    </xf>
    <xf numFmtId="164" fontId="5" fillId="0" borderId="37" xfId="0" applyNumberFormat="1" applyFont="1" applyFill="1" applyBorder="1" applyAlignment="1" applyProtection="1">
      <alignment horizontal="center" vertical="center"/>
      <protection locked="0"/>
    </xf>
    <xf numFmtId="0" fontId="5" fillId="0" borderId="34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5" fillId="0" borderId="35" xfId="0" applyFont="1" applyFill="1" applyBorder="1" applyAlignment="1" applyProtection="1">
      <alignment vertical="center"/>
      <protection locked="0"/>
    </xf>
    <xf numFmtId="164" fontId="5" fillId="0" borderId="38" xfId="0" applyNumberFormat="1" applyFont="1" applyFill="1" applyBorder="1" applyAlignment="1" applyProtection="1">
      <alignment horizontal="center" vertical="center"/>
      <protection locked="0"/>
    </xf>
    <xf numFmtId="0" fontId="5" fillId="0" borderId="35" xfId="0" applyFont="1" applyFill="1" applyBorder="1" applyAlignment="1" applyProtection="1">
      <alignment horizontal="center" vertical="center"/>
      <protection locked="0"/>
    </xf>
    <xf numFmtId="0" fontId="9" fillId="4" borderId="0" xfId="0" applyFont="1" applyFill="1" applyBorder="1" applyProtection="1">
      <protection locked="0"/>
    </xf>
    <xf numFmtId="0" fontId="0" fillId="4" borderId="22" xfId="0" applyFont="1" applyFill="1" applyBorder="1" applyAlignment="1" applyProtection="1">
      <alignment horizontal="center" vertical="center"/>
      <protection locked="0"/>
    </xf>
    <xf numFmtId="0" fontId="0" fillId="0" borderId="33" xfId="0" applyFill="1" applyBorder="1" applyAlignment="1" applyProtection="1">
      <alignment vertical="center"/>
      <protection locked="0"/>
    </xf>
    <xf numFmtId="164" fontId="0" fillId="0" borderId="36" xfId="0" applyNumberFormat="1" applyFill="1" applyBorder="1" applyAlignment="1" applyProtection="1">
      <alignment vertical="center"/>
      <protection locked="0"/>
    </xf>
    <xf numFmtId="0" fontId="0" fillId="0" borderId="36" xfId="0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vertical="center" textRotation="90"/>
      <protection locked="0"/>
    </xf>
    <xf numFmtId="0" fontId="0" fillId="0" borderId="0" xfId="0" applyNumberFormat="1" applyFill="1" applyBorder="1" applyAlignment="1" applyProtection="1"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protection locked="0"/>
    </xf>
    <xf numFmtId="0" fontId="0" fillId="0" borderId="0" xfId="0" applyFont="1" applyFill="1" applyBorder="1" applyAlignment="1" applyProtection="1">
      <alignment horizontal="center" vertical="center"/>
      <protection locked="0"/>
    </xf>
    <xf numFmtId="0" fontId="0" fillId="0" borderId="34" xfId="0" applyFill="1" applyBorder="1" applyAlignment="1" applyProtection="1">
      <alignment vertical="center"/>
      <protection locked="0"/>
    </xf>
    <xf numFmtId="164" fontId="0" fillId="0" borderId="37" xfId="0" applyNumberFormat="1" applyFill="1" applyBorder="1" applyAlignment="1" applyProtection="1">
      <alignment vertical="center"/>
      <protection locked="0"/>
    </xf>
    <xf numFmtId="0" fontId="0" fillId="0" borderId="37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vertical="center"/>
      <protection locked="0"/>
    </xf>
    <xf numFmtId="164" fontId="0" fillId="0" borderId="38" xfId="0" applyNumberFormat="1" applyFill="1" applyBorder="1" applyAlignment="1" applyProtection="1">
      <alignment vertical="center"/>
      <protection locked="0"/>
    </xf>
    <xf numFmtId="0" fontId="0" fillId="0" borderId="38" xfId="0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1" fillId="0" borderId="0" xfId="0" applyFont="1" applyProtection="1">
      <protection locked="0"/>
    </xf>
    <xf numFmtId="0" fontId="10" fillId="4" borderId="0" xfId="0" applyFont="1" applyFill="1" applyBorder="1" applyAlignment="1" applyProtection="1">
      <alignment vertical="center"/>
      <protection locked="0"/>
    </xf>
    <xf numFmtId="0" fontId="2" fillId="4" borderId="0" xfId="0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Protection="1">
      <protection locked="0"/>
    </xf>
    <xf numFmtId="0" fontId="10" fillId="0" borderId="0" xfId="0" applyFont="1" applyFill="1" applyBorder="1" applyAlignment="1" applyProtection="1">
      <alignment horizontal="center"/>
      <protection locked="0"/>
    </xf>
    <xf numFmtId="0" fontId="1" fillId="0" borderId="33" xfId="0" applyFont="1" applyFill="1" applyBorder="1" applyAlignment="1" applyProtection="1">
      <alignment horizontal="center" vertical="center"/>
    </xf>
    <xf numFmtId="0" fontId="1" fillId="0" borderId="34" xfId="0" applyFont="1" applyFill="1" applyBorder="1" applyAlignment="1" applyProtection="1">
      <alignment horizontal="center" vertical="center"/>
    </xf>
    <xf numFmtId="0" fontId="1" fillId="0" borderId="35" xfId="0" applyFont="1" applyFill="1" applyBorder="1" applyAlignment="1" applyProtection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2" fillId="4" borderId="11" xfId="0" applyFont="1" applyFill="1" applyBorder="1" applyAlignment="1">
      <alignment horizontal="center"/>
    </xf>
    <xf numFmtId="0" fontId="12" fillId="4" borderId="12" xfId="0" applyFont="1" applyFill="1" applyBorder="1" applyAlignment="1">
      <alignment horizontal="center"/>
    </xf>
    <xf numFmtId="0" fontId="0" fillId="4" borderId="10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14" borderId="11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0" fontId="0" fillId="14" borderId="1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6" fillId="14" borderId="10" xfId="0" applyFont="1" applyFill="1" applyBorder="1" applyAlignment="1">
      <alignment horizontal="center"/>
    </xf>
    <xf numFmtId="0" fontId="6" fillId="14" borderId="12" xfId="0" applyFont="1" applyFill="1" applyBorder="1" applyAlignment="1">
      <alignment horizontal="center"/>
    </xf>
    <xf numFmtId="0" fontId="0" fillId="14" borderId="11" xfId="0" applyFill="1" applyBorder="1" applyAlignment="1">
      <alignment horizontal="center"/>
    </xf>
    <xf numFmtId="0" fontId="0" fillId="14" borderId="12" xfId="0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6" borderId="35" xfId="0" applyFill="1" applyBorder="1" applyAlignment="1">
      <alignment horizontal="center"/>
    </xf>
    <xf numFmtId="0" fontId="7" fillId="3" borderId="49" xfId="0" applyFont="1" applyFill="1" applyBorder="1" applyAlignment="1">
      <alignment horizontal="center" vertical="center" textRotation="90"/>
    </xf>
    <xf numFmtId="0" fontId="7" fillId="3" borderId="50" xfId="0" applyFont="1" applyFill="1" applyBorder="1" applyAlignment="1">
      <alignment horizontal="center" vertical="center" textRotation="90"/>
    </xf>
    <xf numFmtId="0" fontId="7" fillId="3" borderId="39" xfId="0" applyFont="1" applyFill="1" applyBorder="1" applyAlignment="1">
      <alignment horizontal="center" vertical="center" textRotation="90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5" xfId="0" applyBorder="1" applyAlignment="1">
      <alignment horizontal="center"/>
    </xf>
    <xf numFmtId="0" fontId="3" fillId="12" borderId="1" xfId="0" applyFont="1" applyFill="1" applyBorder="1" applyAlignment="1">
      <alignment horizontal="center" vertical="center"/>
    </xf>
    <xf numFmtId="0" fontId="3" fillId="12" borderId="2" xfId="0" applyFont="1" applyFill="1" applyBorder="1" applyAlignment="1">
      <alignment horizontal="center" vertical="center"/>
    </xf>
    <xf numFmtId="0" fontId="3" fillId="12" borderId="3" xfId="0" applyFont="1" applyFill="1" applyBorder="1" applyAlignment="1">
      <alignment horizontal="center" vertical="center"/>
    </xf>
    <xf numFmtId="0" fontId="3" fillId="12" borderId="4" xfId="0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/>
    </xf>
    <xf numFmtId="0" fontId="3" fillId="12" borderId="0" xfId="0" applyFont="1" applyFill="1" applyBorder="1" applyAlignment="1">
      <alignment horizontal="center" vertical="center"/>
    </xf>
    <xf numFmtId="0" fontId="3" fillId="12" borderId="53" xfId="0" applyFont="1" applyFill="1" applyBorder="1" applyAlignment="1">
      <alignment horizontal="center" vertical="center"/>
    </xf>
    <xf numFmtId="0" fontId="7" fillId="3" borderId="33" xfId="0" applyFont="1" applyFill="1" applyBorder="1" applyAlignment="1">
      <alignment horizontal="center" vertical="center" textRotation="90"/>
    </xf>
    <xf numFmtId="0" fontId="7" fillId="3" borderId="34" xfId="0" applyFont="1" applyFill="1" applyBorder="1" applyAlignment="1">
      <alignment horizontal="center" vertical="center" textRotation="90"/>
    </xf>
    <xf numFmtId="0" fontId="7" fillId="3" borderId="37" xfId="0" applyFont="1" applyFill="1" applyBorder="1" applyAlignment="1">
      <alignment horizontal="center" vertical="center" textRotation="90"/>
    </xf>
    <xf numFmtId="0" fontId="7" fillId="3" borderId="38" xfId="0" applyFont="1" applyFill="1" applyBorder="1" applyAlignment="1">
      <alignment horizontal="center" vertical="center" textRotation="90"/>
    </xf>
    <xf numFmtId="0" fontId="0" fillId="0" borderId="15" xfId="0" applyBorder="1" applyAlignment="1">
      <alignment horizontal="center" vertic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14" fillId="14" borderId="1" xfId="0" applyFont="1" applyFill="1" applyBorder="1" applyAlignment="1">
      <alignment horizontal="center" vertical="center"/>
    </xf>
    <xf numFmtId="0" fontId="14" fillId="14" borderId="3" xfId="0" applyFont="1" applyFill="1" applyBorder="1" applyAlignment="1">
      <alignment horizontal="center" vertical="center"/>
    </xf>
    <xf numFmtId="0" fontId="14" fillId="14" borderId="13" xfId="0" applyFont="1" applyFill="1" applyBorder="1" applyAlignment="1">
      <alignment horizontal="center" vertical="center"/>
    </xf>
    <xf numFmtId="0" fontId="14" fillId="14" borderId="53" xfId="0" applyFont="1" applyFill="1" applyBorder="1" applyAlignment="1">
      <alignment horizontal="center" vertical="center"/>
    </xf>
    <xf numFmtId="0" fontId="14" fillId="14" borderId="4" xfId="0" applyFont="1" applyFill="1" applyBorder="1" applyAlignment="1">
      <alignment horizontal="center" vertical="center"/>
    </xf>
    <xf numFmtId="0" fontId="14" fillId="14" borderId="6" xfId="0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 textRotation="45"/>
    </xf>
    <xf numFmtId="0" fontId="3" fillId="14" borderId="3" xfId="0" applyFont="1" applyFill="1" applyBorder="1" applyAlignment="1">
      <alignment horizontal="center" vertical="center" textRotation="45"/>
    </xf>
    <xf numFmtId="0" fontId="3" fillId="14" borderId="13" xfId="0" applyFont="1" applyFill="1" applyBorder="1" applyAlignment="1">
      <alignment horizontal="center" vertical="center" textRotation="45"/>
    </xf>
    <xf numFmtId="0" fontId="3" fillId="14" borderId="53" xfId="0" applyFont="1" applyFill="1" applyBorder="1" applyAlignment="1">
      <alignment horizontal="center" vertical="center" textRotation="45"/>
    </xf>
    <xf numFmtId="0" fontId="3" fillId="14" borderId="4" xfId="0" applyFont="1" applyFill="1" applyBorder="1" applyAlignment="1">
      <alignment horizontal="center" vertical="center" textRotation="45"/>
    </xf>
    <xf numFmtId="0" fontId="3" fillId="14" borderId="6" xfId="0" applyFont="1" applyFill="1" applyBorder="1" applyAlignment="1">
      <alignment horizontal="center" vertical="center" textRotation="45"/>
    </xf>
    <xf numFmtId="0" fontId="6" fillId="14" borderId="7" xfId="0" applyFont="1" applyFill="1" applyBorder="1" applyAlignment="1">
      <alignment horizontal="center" vertical="center" textRotation="45"/>
    </xf>
    <xf numFmtId="0" fontId="6" fillId="14" borderId="8" xfId="0" applyFont="1" applyFill="1" applyBorder="1" applyAlignment="1">
      <alignment horizontal="center" vertical="center" textRotation="45"/>
    </xf>
    <xf numFmtId="0" fontId="6" fillId="14" borderId="9" xfId="0" applyFont="1" applyFill="1" applyBorder="1" applyAlignment="1">
      <alignment horizontal="center" vertical="center" textRotation="45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0" fillId="4" borderId="0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</xf>
    <xf numFmtId="0" fontId="0" fillId="4" borderId="3" xfId="0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0" fillId="4" borderId="6" xfId="0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6" borderId="7" xfId="0" applyFont="1" applyFill="1" applyBorder="1" applyAlignment="1" applyProtection="1">
      <alignment horizontal="center" vertical="center"/>
      <protection locked="0"/>
    </xf>
    <xf numFmtId="0" fontId="1" fillId="6" borderId="8" xfId="0" applyFont="1" applyFill="1" applyBorder="1" applyAlignment="1" applyProtection="1">
      <alignment horizontal="center" vertical="center"/>
      <protection locked="0"/>
    </xf>
    <xf numFmtId="0" fontId="1" fillId="6" borderId="9" xfId="0" applyFont="1" applyFill="1" applyBorder="1" applyAlignment="1" applyProtection="1">
      <alignment horizontal="center" vertical="center"/>
      <protection locked="0"/>
    </xf>
    <xf numFmtId="0" fontId="1" fillId="4" borderId="27" xfId="0" applyFont="1" applyFill="1" applyBorder="1" applyAlignment="1" applyProtection="1">
      <alignment horizontal="center" vertical="center"/>
    </xf>
    <xf numFmtId="0" fontId="1" fillId="4" borderId="28" xfId="0" applyFont="1" applyFill="1" applyBorder="1" applyAlignment="1" applyProtection="1">
      <alignment horizontal="center" vertical="center"/>
    </xf>
    <xf numFmtId="0" fontId="1" fillId="4" borderId="33" xfId="0" applyFont="1" applyFill="1" applyBorder="1" applyAlignment="1" applyProtection="1">
      <alignment horizontal="center" vertical="center"/>
    </xf>
    <xf numFmtId="0" fontId="1" fillId="0" borderId="27" xfId="0" applyFont="1" applyFill="1" applyBorder="1" applyAlignment="1" applyProtection="1">
      <alignment horizontal="center" vertical="center"/>
    </xf>
    <xf numFmtId="0" fontId="1" fillId="0" borderId="33" xfId="0" applyFont="1" applyFill="1" applyBorder="1" applyAlignment="1" applyProtection="1">
      <alignment horizontal="center" vertical="center"/>
    </xf>
    <xf numFmtId="0" fontId="1" fillId="4" borderId="29" xfId="0" applyFont="1" applyFill="1" applyBorder="1" applyAlignment="1" applyProtection="1">
      <alignment horizontal="center" vertical="center"/>
    </xf>
    <xf numFmtId="0" fontId="1" fillId="4" borderId="30" xfId="0" applyFont="1" applyFill="1" applyBorder="1" applyAlignment="1" applyProtection="1">
      <alignment horizontal="center" vertical="center"/>
    </xf>
    <xf numFmtId="0" fontId="1" fillId="4" borderId="34" xfId="0" applyFont="1" applyFill="1" applyBorder="1" applyAlignment="1" applyProtection="1">
      <alignment horizontal="center" vertical="center"/>
    </xf>
    <xf numFmtId="0" fontId="1" fillId="0" borderId="29" xfId="0" applyFont="1" applyFill="1" applyBorder="1" applyAlignment="1" applyProtection="1">
      <alignment horizontal="center" vertical="center"/>
    </xf>
    <xf numFmtId="0" fontId="1" fillId="0" borderId="34" xfId="0" applyFont="1" applyFill="1" applyBorder="1" applyAlignment="1" applyProtection="1">
      <alignment horizontal="center" vertical="center"/>
    </xf>
    <xf numFmtId="0" fontId="1" fillId="4" borderId="31" xfId="0" applyFont="1" applyFill="1" applyBorder="1" applyAlignment="1" applyProtection="1">
      <alignment horizontal="center" vertical="center"/>
    </xf>
    <xf numFmtId="0" fontId="1" fillId="4" borderId="32" xfId="0" applyFont="1" applyFill="1" applyBorder="1" applyAlignment="1" applyProtection="1">
      <alignment horizontal="center" vertical="center"/>
    </xf>
    <xf numFmtId="0" fontId="1" fillId="4" borderId="35" xfId="0" applyFont="1" applyFill="1" applyBorder="1" applyAlignment="1" applyProtection="1">
      <alignment horizontal="center" vertical="center"/>
    </xf>
    <xf numFmtId="0" fontId="1" fillId="0" borderId="31" xfId="0" applyFont="1" applyFill="1" applyBorder="1" applyAlignment="1" applyProtection="1">
      <alignment horizontal="center" vertical="center"/>
    </xf>
    <xf numFmtId="0" fontId="1" fillId="0" borderId="35" xfId="0" applyFont="1" applyFill="1" applyBorder="1" applyAlignment="1" applyProtection="1">
      <alignment horizontal="center" vertical="center"/>
    </xf>
    <xf numFmtId="0" fontId="15" fillId="2" borderId="1" xfId="0" applyFont="1" applyFill="1" applyBorder="1" applyAlignment="1" applyProtection="1">
      <alignment horizontal="center" vertical="center"/>
      <protection locked="0"/>
    </xf>
    <xf numFmtId="0" fontId="15" fillId="2" borderId="2" xfId="0" applyFont="1" applyFill="1" applyBorder="1" applyAlignment="1" applyProtection="1">
      <alignment horizontal="center" vertical="center"/>
      <protection locked="0"/>
    </xf>
    <xf numFmtId="0" fontId="15" fillId="2" borderId="3" xfId="0" applyFont="1" applyFill="1" applyBorder="1" applyAlignment="1" applyProtection="1">
      <alignment horizontal="center" vertical="center"/>
      <protection locked="0"/>
    </xf>
    <xf numFmtId="0" fontId="15" fillId="2" borderId="4" xfId="0" applyFont="1" applyFill="1" applyBorder="1" applyAlignment="1" applyProtection="1">
      <alignment horizontal="center" vertical="center"/>
      <protection locked="0"/>
    </xf>
    <xf numFmtId="0" fontId="15" fillId="2" borderId="5" xfId="0" applyFont="1" applyFill="1" applyBorder="1" applyAlignment="1" applyProtection="1">
      <alignment horizontal="center" vertical="center"/>
      <protection locked="0"/>
    </xf>
    <xf numFmtId="0" fontId="15" fillId="2" borderId="6" xfId="0" applyFont="1" applyFill="1" applyBorder="1" applyAlignment="1" applyProtection="1">
      <alignment horizontal="center" vertical="center"/>
      <protection locked="0"/>
    </xf>
    <xf numFmtId="0" fontId="1" fillId="2" borderId="53" xfId="0" applyFont="1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center"/>
      <protection locked="0"/>
    </xf>
    <xf numFmtId="0" fontId="0" fillId="0" borderId="10" xfId="0" applyFont="1" applyFill="1" applyBorder="1" applyAlignment="1" applyProtection="1">
      <alignment horizontal="center" vertical="center"/>
    </xf>
    <xf numFmtId="0" fontId="0" fillId="0" borderId="11" xfId="0" applyFont="1" applyFill="1" applyBorder="1" applyAlignment="1" applyProtection="1">
      <alignment horizontal="center" vertical="center"/>
    </xf>
    <xf numFmtId="0" fontId="0" fillId="0" borderId="12" xfId="0" applyFont="1" applyFill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1" fillId="6" borderId="10" xfId="0" applyFont="1" applyFill="1" applyBorder="1" applyAlignment="1" applyProtection="1">
      <alignment horizontal="center" vertical="center"/>
      <protection locked="0"/>
    </xf>
    <xf numFmtId="0" fontId="1" fillId="6" borderId="11" xfId="0" applyFont="1" applyFill="1" applyBorder="1" applyAlignment="1" applyProtection="1">
      <alignment horizontal="center" vertical="center"/>
      <protection locked="0"/>
    </xf>
    <xf numFmtId="0" fontId="1" fillId="6" borderId="12" xfId="0" applyFont="1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</xf>
    <xf numFmtId="3" fontId="1" fillId="0" borderId="1" xfId="0" applyNumberFormat="1" applyFont="1" applyBorder="1" applyAlignment="1" applyProtection="1">
      <alignment horizontal="center" vertical="center"/>
    </xf>
    <xf numFmtId="3" fontId="1" fillId="0" borderId="3" xfId="0" applyNumberFormat="1" applyFont="1" applyBorder="1" applyAlignment="1" applyProtection="1">
      <alignment horizontal="center" vertical="center"/>
    </xf>
    <xf numFmtId="3" fontId="1" fillId="0" borderId="4" xfId="0" applyNumberFormat="1" applyFont="1" applyBorder="1" applyAlignment="1" applyProtection="1">
      <alignment horizontal="center" vertical="center"/>
    </xf>
    <xf numFmtId="3" fontId="1" fillId="0" borderId="6" xfId="0" applyNumberFormat="1" applyFont="1" applyBorder="1" applyAlignment="1" applyProtection="1">
      <alignment horizontal="center" vertical="center"/>
    </xf>
    <xf numFmtId="0" fontId="12" fillId="4" borderId="1" xfId="0" applyFont="1" applyFill="1" applyBorder="1" applyAlignment="1" applyProtection="1">
      <alignment horizontal="center" vertical="center"/>
    </xf>
    <xf numFmtId="0" fontId="12" fillId="4" borderId="3" xfId="0" applyFont="1" applyFill="1" applyBorder="1" applyAlignment="1" applyProtection="1">
      <alignment horizontal="center" vertical="center"/>
    </xf>
    <xf numFmtId="0" fontId="12" fillId="4" borderId="4" xfId="0" applyFont="1" applyFill="1" applyBorder="1" applyAlignment="1" applyProtection="1">
      <alignment horizontal="center" vertical="center"/>
    </xf>
    <xf numFmtId="0" fontId="12" fillId="4" borderId="6" xfId="0" applyFont="1" applyFill="1" applyBorder="1" applyAlignment="1" applyProtection="1">
      <alignment horizontal="center" vertical="center"/>
    </xf>
    <xf numFmtId="14" fontId="1" fillId="4" borderId="1" xfId="0" applyNumberFormat="1" applyFont="1" applyFill="1" applyBorder="1" applyAlignment="1" applyProtection="1">
      <alignment horizontal="center" vertical="center"/>
    </xf>
    <xf numFmtId="14" fontId="1" fillId="4" borderId="3" xfId="0" applyNumberFormat="1" applyFont="1" applyFill="1" applyBorder="1" applyAlignment="1" applyProtection="1">
      <alignment horizontal="center" vertical="center"/>
    </xf>
    <xf numFmtId="14" fontId="1" fillId="4" borderId="4" xfId="0" applyNumberFormat="1" applyFont="1" applyFill="1" applyBorder="1" applyAlignment="1" applyProtection="1">
      <alignment horizontal="center" vertical="center"/>
    </xf>
    <xf numFmtId="14" fontId="1" fillId="4" borderId="6" xfId="0" applyNumberFormat="1" applyFont="1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center" vertical="center"/>
      <protection locked="0"/>
    </xf>
    <xf numFmtId="0" fontId="5" fillId="4" borderId="27" xfId="0" applyFont="1" applyFill="1" applyBorder="1" applyAlignment="1" applyProtection="1">
      <alignment horizontal="center" vertical="center"/>
      <protection locked="0"/>
    </xf>
    <xf numFmtId="0" fontId="5" fillId="4" borderId="28" xfId="0" applyFont="1" applyFill="1" applyBorder="1" applyAlignment="1" applyProtection="1">
      <alignment horizontal="center" vertical="center"/>
      <protection locked="0"/>
    </xf>
    <xf numFmtId="0" fontId="5" fillId="4" borderId="33" xfId="0" applyFont="1" applyFill="1" applyBorder="1" applyAlignment="1" applyProtection="1">
      <alignment horizontal="center" vertical="center"/>
      <protection locked="0"/>
    </xf>
    <xf numFmtId="0" fontId="0" fillId="2" borderId="53" xfId="0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</xf>
    <xf numFmtId="0" fontId="2" fillId="4" borderId="3" xfId="0" applyFont="1" applyFill="1" applyBorder="1" applyAlignment="1" applyProtection="1">
      <alignment horizontal="center" vertical="center"/>
    </xf>
    <xf numFmtId="0" fontId="2" fillId="4" borderId="4" xfId="0" applyFont="1" applyFill="1" applyBorder="1" applyAlignment="1" applyProtection="1">
      <alignment horizontal="center" vertical="center"/>
    </xf>
    <xf numFmtId="0" fontId="2" fillId="4" borderId="6" xfId="0" applyFont="1" applyFill="1" applyBorder="1" applyAlignment="1" applyProtection="1">
      <alignment horizontal="center" vertical="center"/>
    </xf>
    <xf numFmtId="14" fontId="2" fillId="4" borderId="1" xfId="0" applyNumberFormat="1" applyFont="1" applyFill="1" applyBorder="1" applyAlignment="1" applyProtection="1">
      <alignment horizontal="center" vertical="center"/>
    </xf>
    <xf numFmtId="14" fontId="2" fillId="4" borderId="3" xfId="0" applyNumberFormat="1" applyFont="1" applyFill="1" applyBorder="1" applyAlignment="1" applyProtection="1">
      <alignment horizontal="center" vertical="center"/>
    </xf>
    <xf numFmtId="14" fontId="2" fillId="4" borderId="4" xfId="0" applyNumberFormat="1" applyFont="1" applyFill="1" applyBorder="1" applyAlignment="1" applyProtection="1">
      <alignment horizontal="center" vertical="center"/>
    </xf>
    <xf numFmtId="14" fontId="2" fillId="4" borderId="6" xfId="0" applyNumberFormat="1" applyFont="1" applyFill="1" applyBorder="1" applyAlignment="1" applyProtection="1">
      <alignment horizontal="center" vertical="center"/>
    </xf>
    <xf numFmtId="0" fontId="0" fillId="4" borderId="10" xfId="0" applyFill="1" applyBorder="1" applyAlignment="1" applyProtection="1">
      <alignment horizontal="center" vertical="center"/>
    </xf>
    <xf numFmtId="0" fontId="0" fillId="4" borderId="12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6" borderId="10" xfId="0" applyFill="1" applyBorder="1" applyAlignment="1" applyProtection="1">
      <alignment horizontal="center" vertical="center"/>
      <protection locked="0"/>
    </xf>
    <xf numFmtId="0" fontId="0" fillId="6" borderId="12" xfId="0" applyFill="1" applyBorder="1" applyAlignment="1" applyProtection="1">
      <alignment horizontal="center" vertical="center"/>
      <protection locked="0"/>
    </xf>
    <xf numFmtId="0" fontId="0" fillId="4" borderId="17" xfId="0" applyFill="1" applyBorder="1" applyAlignment="1" applyProtection="1">
      <alignment horizontal="center"/>
      <protection locked="0"/>
    </xf>
    <xf numFmtId="0" fontId="0" fillId="4" borderId="18" xfId="0" applyFill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3" fontId="2" fillId="0" borderId="1" xfId="0" applyNumberFormat="1" applyFont="1" applyBorder="1" applyAlignment="1" applyProtection="1">
      <alignment horizontal="center" vertical="center"/>
    </xf>
    <xf numFmtId="3" fontId="2" fillId="0" borderId="3" xfId="0" applyNumberFormat="1" applyFont="1" applyBorder="1" applyAlignment="1" applyProtection="1">
      <alignment horizontal="center" vertical="center"/>
    </xf>
    <xf numFmtId="3" fontId="2" fillId="0" borderId="4" xfId="0" applyNumberFormat="1" applyFont="1" applyBorder="1" applyAlignment="1" applyProtection="1">
      <alignment horizontal="center" vertical="center"/>
    </xf>
    <xf numFmtId="3" fontId="2" fillId="0" borderId="6" xfId="0" applyNumberFormat="1" applyFont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4" borderId="14" xfId="0" applyNumberFormat="1" applyFill="1" applyBorder="1" applyAlignment="1" applyProtection="1">
      <alignment horizontal="center"/>
      <protection locked="0"/>
    </xf>
    <xf numFmtId="0" fontId="0" fillId="4" borderId="15" xfId="0" applyNumberFormat="1" applyFill="1" applyBorder="1" applyAlignment="1" applyProtection="1">
      <alignment horizontal="center"/>
      <protection locked="0"/>
    </xf>
    <xf numFmtId="0" fontId="0" fillId="4" borderId="51" xfId="0" applyFill="1" applyBorder="1" applyAlignment="1" applyProtection="1">
      <alignment horizontal="center"/>
      <protection locked="0"/>
    </xf>
    <xf numFmtId="0" fontId="0" fillId="4" borderId="15" xfId="0" applyFill="1" applyBorder="1" applyAlignment="1" applyProtection="1">
      <alignment horizontal="center"/>
      <protection locked="0"/>
    </xf>
    <xf numFmtId="0" fontId="0" fillId="4" borderId="46" xfId="0" applyFill="1" applyBorder="1" applyAlignment="1" applyProtection="1">
      <alignment horizontal="center"/>
      <protection locked="0"/>
    </xf>
    <xf numFmtId="0" fontId="0" fillId="4" borderId="20" xfId="0" applyFill="1" applyBorder="1" applyAlignment="1" applyProtection="1">
      <alignment horizontal="center"/>
      <protection locked="0"/>
    </xf>
    <xf numFmtId="0" fontId="0" fillId="4" borderId="21" xfId="0" applyFill="1" applyBorder="1" applyAlignment="1" applyProtection="1">
      <alignment horizontal="center"/>
      <protection locked="0"/>
    </xf>
    <xf numFmtId="0" fontId="0" fillId="4" borderId="24" xfId="0" applyFill="1" applyBorder="1" applyAlignment="1" applyProtection="1">
      <alignment horizontal="center"/>
      <protection locked="0"/>
    </xf>
    <xf numFmtId="0" fontId="0" fillId="4" borderId="25" xfId="0" applyFill="1" applyBorder="1" applyAlignment="1" applyProtection="1">
      <alignment horizontal="center"/>
      <protection locked="0"/>
    </xf>
    <xf numFmtId="0" fontId="2" fillId="4" borderId="0" xfId="0" applyFont="1" applyFill="1" applyBorder="1" applyAlignment="1" applyProtection="1">
      <alignment horizontal="center"/>
      <protection locked="0"/>
    </xf>
    <xf numFmtId="0" fontId="0" fillId="4" borderId="14" xfId="0" applyFill="1" applyBorder="1" applyAlignment="1" applyProtection="1">
      <alignment horizontal="center"/>
      <protection locked="0"/>
    </xf>
    <xf numFmtId="0" fontId="3" fillId="4" borderId="24" xfId="0" applyFont="1" applyFill="1" applyBorder="1" applyAlignment="1" applyProtection="1">
      <alignment horizontal="center" vertical="center" textRotation="90"/>
      <protection locked="0"/>
    </xf>
    <xf numFmtId="0" fontId="3" fillId="4" borderId="25" xfId="0" applyFont="1" applyFill="1" applyBorder="1" applyAlignment="1" applyProtection="1">
      <alignment horizontal="center" vertical="center" textRotation="90"/>
      <protection locked="0"/>
    </xf>
    <xf numFmtId="0" fontId="3" fillId="4" borderId="17" xfId="0" applyFont="1" applyFill="1" applyBorder="1" applyAlignment="1" applyProtection="1">
      <alignment horizontal="center" vertical="center" textRotation="90"/>
      <protection locked="0"/>
    </xf>
    <xf numFmtId="0" fontId="3" fillId="4" borderId="18" xfId="0" applyFont="1" applyFill="1" applyBorder="1" applyAlignment="1" applyProtection="1">
      <alignment horizontal="center" vertical="center" textRotation="90"/>
      <protection locked="0"/>
    </xf>
    <xf numFmtId="0" fontId="8" fillId="4" borderId="2" xfId="0" applyFont="1" applyFill="1" applyBorder="1" applyAlignment="1" applyProtection="1">
      <alignment horizontal="center" vertical="center" textRotation="90"/>
      <protection locked="0"/>
    </xf>
    <xf numFmtId="0" fontId="8" fillId="4" borderId="0" xfId="0" applyFont="1" applyFill="1" applyBorder="1" applyAlignment="1" applyProtection="1">
      <alignment horizontal="center" vertical="center" textRotation="90"/>
      <protection locked="0"/>
    </xf>
    <xf numFmtId="0" fontId="0" fillId="6" borderId="7" xfId="0" applyFill="1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0" fillId="6" borderId="9" xfId="0" applyFill="1" applyBorder="1" applyAlignment="1" applyProtection="1">
      <alignment horizontal="center" vertical="center"/>
      <protection locked="0"/>
    </xf>
    <xf numFmtId="0" fontId="13" fillId="2" borderId="1" xfId="0" applyFont="1" applyFill="1" applyBorder="1" applyAlignment="1" applyProtection="1">
      <alignment horizontal="center" vertical="center"/>
      <protection locked="0"/>
    </xf>
    <xf numFmtId="0" fontId="13" fillId="2" borderId="2" xfId="0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 applyProtection="1">
      <alignment horizontal="center" vertical="center"/>
      <protection locked="0"/>
    </xf>
    <xf numFmtId="0" fontId="13" fillId="2" borderId="4" xfId="0" applyFont="1" applyFill="1" applyBorder="1" applyAlignment="1" applyProtection="1">
      <alignment horizontal="center" vertical="center"/>
      <protection locked="0"/>
    </xf>
    <xf numFmtId="0" fontId="13" fillId="2" borderId="5" xfId="0" applyFont="1" applyFill="1" applyBorder="1" applyAlignment="1" applyProtection="1">
      <alignment horizontal="center" vertical="center"/>
      <protection locked="0"/>
    </xf>
    <xf numFmtId="0" fontId="13" fillId="2" borderId="6" xfId="0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 applyProtection="1">
      <alignment horizontal="center" vertical="center"/>
      <protection locked="0"/>
    </xf>
    <xf numFmtId="0" fontId="2" fillId="4" borderId="10" xfId="0" applyFont="1" applyFill="1" applyBorder="1" applyAlignment="1" applyProtection="1">
      <alignment horizontal="center"/>
      <protection locked="0"/>
    </xf>
    <xf numFmtId="0" fontId="2" fillId="4" borderId="11" xfId="0" applyFont="1" applyFill="1" applyBorder="1" applyAlignment="1" applyProtection="1">
      <alignment horizontal="center"/>
      <protection locked="0"/>
    </xf>
    <xf numFmtId="0" fontId="5" fillId="4" borderId="29" xfId="0" applyFont="1" applyFill="1" applyBorder="1" applyAlignment="1" applyProtection="1">
      <alignment horizontal="center" vertical="center"/>
      <protection locked="0"/>
    </xf>
    <xf numFmtId="0" fontId="5" fillId="4" borderId="30" xfId="0" applyFont="1" applyFill="1" applyBorder="1" applyAlignment="1" applyProtection="1">
      <alignment horizontal="center" vertical="center"/>
      <protection locked="0"/>
    </xf>
    <xf numFmtId="0" fontId="5" fillId="4" borderId="34" xfId="0" applyFont="1" applyFill="1" applyBorder="1" applyAlignment="1" applyProtection="1">
      <alignment horizontal="center" vertical="center"/>
      <protection locked="0"/>
    </xf>
    <xf numFmtId="0" fontId="5" fillId="4" borderId="31" xfId="0" applyFont="1" applyFill="1" applyBorder="1" applyAlignment="1" applyProtection="1">
      <alignment horizontal="center" vertical="center"/>
      <protection locked="0"/>
    </xf>
    <xf numFmtId="0" fontId="5" fillId="4" borderId="32" xfId="0" applyFont="1" applyFill="1" applyBorder="1" applyAlignment="1" applyProtection="1">
      <alignment horizontal="center" vertical="center"/>
      <protection locked="0"/>
    </xf>
    <xf numFmtId="0" fontId="5" fillId="4" borderId="35" xfId="0" applyFont="1" applyFill="1" applyBorder="1" applyAlignment="1" applyProtection="1">
      <alignment horizontal="center" vertical="center"/>
      <protection locked="0"/>
    </xf>
    <xf numFmtId="0" fontId="0" fillId="4" borderId="27" xfId="0" applyFill="1" applyBorder="1" applyAlignment="1" applyProtection="1">
      <alignment horizontal="center" vertical="center"/>
      <protection locked="0"/>
    </xf>
    <xf numFmtId="0" fontId="0" fillId="4" borderId="28" xfId="0" applyFill="1" applyBorder="1" applyAlignment="1" applyProtection="1">
      <alignment horizontal="center" vertical="center"/>
      <protection locked="0"/>
    </xf>
    <xf numFmtId="0" fontId="0" fillId="4" borderId="33" xfId="0" applyFill="1" applyBorder="1" applyAlignment="1" applyProtection="1">
      <alignment horizontal="center" vertical="center"/>
      <protection locked="0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30" xfId="0" applyFill="1" applyBorder="1" applyAlignment="1" applyProtection="1">
      <alignment horizontal="center" vertical="center"/>
      <protection locked="0"/>
    </xf>
    <xf numFmtId="0" fontId="0" fillId="4" borderId="34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horizontal="center" vertical="center"/>
      <protection locked="0"/>
    </xf>
    <xf numFmtId="0" fontId="0" fillId="4" borderId="32" xfId="0" applyFill="1" applyBorder="1" applyAlignment="1" applyProtection="1">
      <alignment horizontal="center" vertical="center"/>
      <protection locked="0"/>
    </xf>
    <xf numFmtId="0" fontId="0" fillId="4" borderId="35" xfId="0" applyFill="1" applyBorder="1" applyAlignment="1" applyProtection="1">
      <alignment horizontal="center" vertical="center"/>
      <protection locked="0"/>
    </xf>
    <xf numFmtId="0" fontId="0" fillId="2" borderId="47" xfId="0" applyFill="1" applyBorder="1" applyAlignment="1">
      <alignment horizontal="center"/>
    </xf>
    <xf numFmtId="164" fontId="2" fillId="4" borderId="11" xfId="0" applyNumberFormat="1" applyFont="1" applyFill="1" applyBorder="1" applyAlignment="1" applyProtection="1">
      <alignment horizontal="center"/>
    </xf>
    <xf numFmtId="164" fontId="2" fillId="4" borderId="12" xfId="0" applyNumberFormat="1" applyFont="1" applyFill="1" applyBorder="1" applyAlignment="1" applyProtection="1">
      <alignment horizontal="center"/>
    </xf>
    <xf numFmtId="0" fontId="2" fillId="13" borderId="54" xfId="0" applyFont="1" applyFill="1" applyBorder="1" applyAlignment="1">
      <alignment horizontal="center" vertical="center"/>
    </xf>
    <xf numFmtId="0" fontId="2" fillId="13" borderId="11" xfId="0" applyFont="1" applyFill="1" applyBorder="1" applyAlignment="1">
      <alignment horizontal="center" vertical="center"/>
    </xf>
    <xf numFmtId="0" fontId="2" fillId="13" borderId="12" xfId="0" applyFont="1" applyFill="1" applyBorder="1" applyAlignment="1">
      <alignment horizontal="center" vertical="center"/>
    </xf>
    <xf numFmtId="0" fontId="12" fillId="14" borderId="10" xfId="0" applyFont="1" applyFill="1" applyBorder="1" applyAlignment="1">
      <alignment horizontal="center" vertical="center"/>
    </xf>
    <xf numFmtId="0" fontId="12" fillId="14" borderId="59" xfId="0" applyFont="1" applyFill="1" applyBorder="1" applyAlignment="1">
      <alignment horizontal="center" vertical="center"/>
    </xf>
    <xf numFmtId="0" fontId="0" fillId="0" borderId="0" xfId="0" applyFill="1"/>
    <xf numFmtId="0" fontId="11" fillId="4" borderId="0" xfId="0" applyFont="1" applyFill="1" applyBorder="1" applyAlignment="1">
      <alignment horizontal="center" vertical="center" textRotation="90"/>
    </xf>
    <xf numFmtId="0" fontId="11" fillId="4" borderId="2" xfId="0" applyFont="1" applyFill="1" applyBorder="1" applyAlignment="1">
      <alignment horizontal="center" vertical="center" textRotation="90"/>
    </xf>
    <xf numFmtId="0" fontId="0" fillId="4" borderId="13" xfId="0" applyFill="1" applyBorder="1" applyAlignment="1"/>
    <xf numFmtId="0" fontId="0" fillId="4" borderId="0" xfId="0" applyFill="1" applyBorder="1" applyAlignment="1"/>
    <xf numFmtId="0" fontId="0" fillId="4" borderId="53" xfId="0" applyFill="1" applyBorder="1" applyAlignment="1"/>
    <xf numFmtId="0" fontId="0" fillId="13" borderId="19" xfId="0" applyFill="1" applyBorder="1"/>
    <xf numFmtId="0" fontId="11" fillId="13" borderId="19" xfId="0" applyFont="1" applyFill="1" applyBorder="1" applyAlignment="1">
      <alignment vertical="center" textRotation="90"/>
    </xf>
    <xf numFmtId="0" fontId="11" fillId="13" borderId="26" xfId="0" applyFont="1" applyFill="1" applyBorder="1" applyAlignment="1">
      <alignment vertical="center" textRotation="90"/>
    </xf>
    <xf numFmtId="0" fontId="11" fillId="4" borderId="13" xfId="0" applyFont="1" applyFill="1" applyBorder="1" applyAlignment="1">
      <alignment vertical="center" textRotation="90"/>
    </xf>
    <xf numFmtId="0" fontId="11" fillId="4" borderId="53" xfId="0" applyFont="1" applyFill="1" applyBorder="1" applyAlignment="1">
      <alignment vertical="center" textRotation="90"/>
    </xf>
    <xf numFmtId="0" fontId="13" fillId="4" borderId="0" xfId="0" applyFont="1" applyFill="1" applyBorder="1" applyAlignment="1" applyProtection="1">
      <alignment horizontal="center" vertical="center"/>
      <protection locked="0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CC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98"/>
  <sheetViews>
    <sheetView tabSelected="1" view="pageLayout" topLeftCell="A17" zoomScale="80" zoomScalePageLayoutView="80" workbookViewId="0">
      <selection activeCell="K3" sqref="K3"/>
    </sheetView>
  </sheetViews>
  <sheetFormatPr baseColWidth="10" defaultRowHeight="15"/>
  <cols>
    <col min="2" max="2" width="12.7109375" customWidth="1"/>
    <col min="4" max="4" width="12" customWidth="1"/>
    <col min="5" max="5" width="8" customWidth="1"/>
    <col min="6" max="6" width="13" customWidth="1"/>
    <col min="8" max="8" width="14.5703125" customWidth="1"/>
    <col min="9" max="9" width="10.85546875" customWidth="1"/>
    <col min="10" max="11" width="11.28515625" customWidth="1"/>
    <col min="12" max="12" width="9.140625" customWidth="1"/>
    <col min="13" max="13" width="6.7109375" hidden="1" customWidth="1"/>
    <col min="14" max="15" width="11.42578125" hidden="1" customWidth="1"/>
    <col min="16" max="16" width="10" hidden="1" customWidth="1"/>
    <col min="17" max="18" width="11.42578125" hidden="1" customWidth="1"/>
    <col min="19" max="19" width="6.7109375" hidden="1" customWidth="1"/>
    <col min="20" max="21" width="11.42578125" hidden="1" customWidth="1"/>
    <col min="22" max="22" width="6.7109375" hidden="1" customWidth="1"/>
    <col min="23" max="24" width="11.42578125" hidden="1" customWidth="1"/>
    <col min="25" max="25" width="11.42578125" customWidth="1"/>
  </cols>
  <sheetData>
    <row r="1" spans="1:25" ht="21.75" thickBot="1">
      <c r="A1" s="157" t="s">
        <v>0</v>
      </c>
      <c r="B1" s="158"/>
      <c r="C1" s="165"/>
      <c r="D1" s="165"/>
      <c r="E1" s="166"/>
      <c r="F1" s="1"/>
      <c r="G1" s="1"/>
      <c r="H1" s="45" t="s">
        <v>1</v>
      </c>
      <c r="I1" s="172"/>
      <c r="J1" s="173"/>
      <c r="K1" s="1"/>
      <c r="L1" s="1"/>
      <c r="N1" s="24" t="s">
        <v>34</v>
      </c>
      <c r="O1" s="16" t="s">
        <v>58</v>
      </c>
      <c r="P1" s="20"/>
      <c r="Q1" s="13" t="s">
        <v>59</v>
      </c>
      <c r="R1" s="14"/>
      <c r="S1" s="15" t="s">
        <v>8</v>
      </c>
      <c r="T1" s="44" t="s">
        <v>112</v>
      </c>
    </row>
    <row r="2" spans="1:25">
      <c r="A2" s="174" t="s">
        <v>2</v>
      </c>
      <c r="B2" s="175"/>
      <c r="C2" s="159"/>
      <c r="D2" s="160"/>
      <c r="E2" s="161"/>
      <c r="F2" s="174" t="s">
        <v>3</v>
      </c>
      <c r="G2" s="175"/>
      <c r="H2" s="159"/>
      <c r="I2" s="160"/>
      <c r="J2" s="161"/>
      <c r="K2" s="1"/>
      <c r="L2" s="1"/>
      <c r="N2" s="21"/>
      <c r="O2" s="182"/>
      <c r="P2" s="183"/>
      <c r="Q2" s="29"/>
      <c r="R2" s="8"/>
      <c r="S2" s="12"/>
    </row>
    <row r="3" spans="1:25" ht="15.75" thickBot="1">
      <c r="A3" s="176"/>
      <c r="B3" s="177"/>
      <c r="C3" s="162"/>
      <c r="D3" s="163"/>
      <c r="E3" s="164"/>
      <c r="F3" s="176"/>
      <c r="G3" s="177"/>
      <c r="H3" s="162"/>
      <c r="I3" s="163"/>
      <c r="J3" s="164"/>
      <c r="K3" s="1"/>
      <c r="L3" s="1"/>
      <c r="N3" s="22">
        <v>1</v>
      </c>
      <c r="O3" s="184" t="s">
        <v>53</v>
      </c>
      <c r="P3" s="185"/>
      <c r="Q3" s="17" t="s">
        <v>64</v>
      </c>
      <c r="R3" s="9"/>
      <c r="S3" s="10" t="s">
        <v>60</v>
      </c>
      <c r="T3" t="s">
        <v>113</v>
      </c>
    </row>
    <row r="4" spans="1:25" ht="15.75" thickBo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N4" s="22">
        <v>2</v>
      </c>
      <c r="O4" s="184" t="s">
        <v>54</v>
      </c>
      <c r="P4" s="185"/>
      <c r="Q4" s="18" t="s">
        <v>62</v>
      </c>
      <c r="R4" s="9"/>
      <c r="S4" s="11" t="s">
        <v>61</v>
      </c>
      <c r="T4" t="s">
        <v>117</v>
      </c>
    </row>
    <row r="5" spans="1:25" ht="33.75" customHeight="1" thickBot="1">
      <c r="A5" s="393" t="s">
        <v>86</v>
      </c>
      <c r="B5" s="394"/>
      <c r="C5" s="390"/>
      <c r="D5" s="391"/>
      <c r="E5" s="391"/>
      <c r="F5" s="391"/>
      <c r="G5" s="391"/>
      <c r="H5" s="391"/>
      <c r="I5" s="391"/>
      <c r="J5" s="391"/>
      <c r="K5" s="392"/>
      <c r="L5" s="1"/>
      <c r="N5" s="22">
        <v>3</v>
      </c>
      <c r="O5" s="184" t="s">
        <v>55</v>
      </c>
      <c r="P5" s="185"/>
      <c r="Q5" s="18" t="s">
        <v>63</v>
      </c>
      <c r="R5" s="5"/>
      <c r="T5" t="s">
        <v>114</v>
      </c>
    </row>
    <row r="6" spans="1:25" ht="15.75" thickBot="1">
      <c r="A6" s="170" t="s">
        <v>4</v>
      </c>
      <c r="B6" s="169" t="s">
        <v>5</v>
      </c>
      <c r="C6" s="169"/>
      <c r="D6" s="157" t="s">
        <v>6</v>
      </c>
      <c r="E6" s="158"/>
      <c r="F6" s="157" t="s">
        <v>7</v>
      </c>
      <c r="G6" s="158"/>
      <c r="H6" s="178" t="s">
        <v>32</v>
      </c>
      <c r="I6" s="179"/>
      <c r="J6" s="180" t="s">
        <v>8</v>
      </c>
      <c r="K6" s="181"/>
      <c r="L6" s="1"/>
      <c r="N6" s="22">
        <v>4</v>
      </c>
      <c r="O6" s="184" t="s">
        <v>56</v>
      </c>
      <c r="P6" s="185"/>
      <c r="Q6" s="18" t="s">
        <v>65</v>
      </c>
      <c r="R6" s="5"/>
      <c r="T6" t="s">
        <v>115</v>
      </c>
    </row>
    <row r="7" spans="1:25" ht="30" customHeight="1" thickBot="1">
      <c r="A7" s="171"/>
      <c r="B7" s="167"/>
      <c r="C7" s="168"/>
      <c r="D7" s="167"/>
      <c r="E7" s="168"/>
      <c r="F7" s="167"/>
      <c r="G7" s="168"/>
      <c r="H7" s="167"/>
      <c r="I7" s="168"/>
      <c r="J7" s="167"/>
      <c r="K7" s="168"/>
      <c r="L7" s="1"/>
      <c r="N7" s="22">
        <v>5</v>
      </c>
      <c r="O7" s="186" t="s">
        <v>57</v>
      </c>
      <c r="P7" s="187"/>
      <c r="Q7" s="18" t="s">
        <v>66</v>
      </c>
      <c r="R7" s="5"/>
      <c r="T7" t="s">
        <v>116</v>
      </c>
    </row>
    <row r="8" spans="1:25" ht="15.75" thickBot="1">
      <c r="A8" s="206"/>
      <c r="B8" s="207"/>
      <c r="C8" s="207"/>
      <c r="D8" s="207"/>
      <c r="E8" s="207"/>
      <c r="F8" s="207"/>
      <c r="G8" s="207"/>
      <c r="H8" s="207"/>
      <c r="I8" s="207"/>
      <c r="J8" s="207"/>
      <c r="K8" s="208"/>
      <c r="L8" s="1"/>
      <c r="N8" s="22">
        <v>6</v>
      </c>
      <c r="Q8" s="4" t="s">
        <v>67</v>
      </c>
      <c r="R8" s="5"/>
      <c r="T8" t="s">
        <v>118</v>
      </c>
    </row>
    <row r="9" spans="1:25">
      <c r="A9" s="221" t="s">
        <v>125</v>
      </c>
      <c r="B9" s="224" t="s">
        <v>9</v>
      </c>
      <c r="C9" s="225"/>
      <c r="D9" s="47"/>
      <c r="E9" s="191" t="s">
        <v>38</v>
      </c>
      <c r="F9" s="191"/>
      <c r="G9" s="47"/>
      <c r="H9" s="58" t="s">
        <v>12</v>
      </c>
      <c r="I9" s="47"/>
      <c r="J9" s="58" t="s">
        <v>41</v>
      </c>
      <c r="K9" s="50"/>
      <c r="L9" s="1"/>
      <c r="N9" s="22">
        <v>7</v>
      </c>
      <c r="Q9" s="4" t="s">
        <v>68</v>
      </c>
      <c r="R9" s="5"/>
    </row>
    <row r="10" spans="1:25">
      <c r="A10" s="222"/>
      <c r="B10" s="226" t="s">
        <v>10</v>
      </c>
      <c r="C10" s="192"/>
      <c r="D10" s="48"/>
      <c r="E10" s="192" t="s">
        <v>39</v>
      </c>
      <c r="F10" s="192"/>
      <c r="G10" s="48"/>
      <c r="H10" s="56" t="s">
        <v>13</v>
      </c>
      <c r="I10" s="48"/>
      <c r="J10" s="56" t="s">
        <v>42</v>
      </c>
      <c r="K10" s="51"/>
      <c r="L10" s="1"/>
      <c r="N10" s="22">
        <v>8</v>
      </c>
      <c r="Q10" s="4" t="s">
        <v>69</v>
      </c>
      <c r="R10" s="5"/>
    </row>
    <row r="11" spans="1:25">
      <c r="A11" s="222"/>
      <c r="B11" s="226" t="s">
        <v>36</v>
      </c>
      <c r="C11" s="192"/>
      <c r="D11" s="48"/>
      <c r="E11" s="192" t="s">
        <v>40</v>
      </c>
      <c r="F11" s="192"/>
      <c r="G11" s="48"/>
      <c r="H11" s="56" t="s">
        <v>14</v>
      </c>
      <c r="I11" s="48"/>
      <c r="J11" s="67" t="s">
        <v>16</v>
      </c>
      <c r="K11" s="51"/>
      <c r="L11" s="1"/>
      <c r="N11" s="22">
        <v>9</v>
      </c>
      <c r="Q11" s="4" t="s">
        <v>70</v>
      </c>
      <c r="R11" s="5"/>
    </row>
    <row r="12" spans="1:25" ht="15.75" thickBot="1">
      <c r="A12" s="223"/>
      <c r="B12" s="228" t="s">
        <v>37</v>
      </c>
      <c r="C12" s="193"/>
      <c r="D12" s="49"/>
      <c r="E12" s="193" t="s">
        <v>11</v>
      </c>
      <c r="F12" s="193"/>
      <c r="G12" s="49"/>
      <c r="H12" s="57" t="s">
        <v>15</v>
      </c>
      <c r="I12" s="49"/>
      <c r="J12" s="3"/>
      <c r="K12" s="52"/>
      <c r="L12" s="1"/>
      <c r="N12" s="22">
        <v>10</v>
      </c>
      <c r="Q12" s="4" t="s">
        <v>71</v>
      </c>
      <c r="R12" s="5"/>
    </row>
    <row r="13" spans="1:25" ht="15.75" thickBot="1">
      <c r="A13" s="398"/>
      <c r="B13" s="399"/>
      <c r="C13" s="399"/>
      <c r="D13" s="399"/>
      <c r="E13" s="399"/>
      <c r="F13" s="399"/>
      <c r="G13" s="399"/>
      <c r="H13" s="399"/>
      <c r="I13" s="399"/>
      <c r="J13" s="399"/>
      <c r="K13" s="400"/>
      <c r="L13" s="1"/>
      <c r="N13" s="72">
        <v>11</v>
      </c>
      <c r="Q13" s="73" t="s">
        <v>72</v>
      </c>
      <c r="R13" s="74"/>
      <c r="Y13" s="81"/>
    </row>
    <row r="14" spans="1:25" ht="15" customHeight="1">
      <c r="A14" s="215" t="s">
        <v>128</v>
      </c>
      <c r="B14" s="216"/>
      <c r="C14" s="231" t="s">
        <v>17</v>
      </c>
      <c r="D14" s="205"/>
      <c r="E14" s="53"/>
      <c r="F14" s="86" t="s">
        <v>45</v>
      </c>
      <c r="G14" s="53"/>
      <c r="H14" s="205" t="s">
        <v>46</v>
      </c>
      <c r="I14" s="205"/>
      <c r="J14" s="53"/>
      <c r="K14" s="68" t="s">
        <v>28</v>
      </c>
      <c r="L14" s="50"/>
      <c r="M14" s="78"/>
      <c r="N14" s="21">
        <v>12</v>
      </c>
      <c r="O14" s="78"/>
      <c r="P14" s="78"/>
      <c r="Q14" s="79" t="s">
        <v>73</v>
      </c>
      <c r="R14" s="80"/>
      <c r="S14" s="78"/>
      <c r="T14" s="78"/>
      <c r="U14" s="78"/>
      <c r="V14" s="78"/>
      <c r="W14" s="78"/>
      <c r="X14" s="78"/>
      <c r="Y14" s="81"/>
    </row>
    <row r="15" spans="1:25">
      <c r="A15" s="217"/>
      <c r="B15" s="218"/>
      <c r="C15" s="232" t="s">
        <v>44</v>
      </c>
      <c r="D15" s="155"/>
      <c r="E15" s="54"/>
      <c r="F15" s="46" t="s">
        <v>21</v>
      </c>
      <c r="G15" s="54"/>
      <c r="H15" s="155" t="s">
        <v>47</v>
      </c>
      <c r="I15" s="155"/>
      <c r="J15" s="54"/>
      <c r="K15" s="69" t="s">
        <v>29</v>
      </c>
      <c r="L15" s="51"/>
      <c r="M15" s="81"/>
      <c r="N15" s="22">
        <v>13</v>
      </c>
      <c r="O15" s="81"/>
      <c r="P15" s="81"/>
      <c r="Q15" s="4" t="s">
        <v>74</v>
      </c>
      <c r="R15" s="5"/>
      <c r="S15" s="81"/>
      <c r="T15" s="81"/>
      <c r="U15" s="81"/>
      <c r="V15" s="81"/>
      <c r="W15" s="81"/>
      <c r="X15" s="81"/>
      <c r="Y15" s="81"/>
    </row>
    <row r="16" spans="1:25">
      <c r="A16" s="217"/>
      <c r="B16" s="218"/>
      <c r="C16" s="232" t="s">
        <v>43</v>
      </c>
      <c r="D16" s="155"/>
      <c r="E16" s="54"/>
      <c r="F16" s="46" t="s">
        <v>22</v>
      </c>
      <c r="G16" s="54"/>
      <c r="H16" s="155" t="s">
        <v>48</v>
      </c>
      <c r="I16" s="155"/>
      <c r="J16" s="54"/>
      <c r="K16" s="70"/>
      <c r="L16" s="401"/>
      <c r="M16" s="81"/>
      <c r="N16" s="22">
        <v>14</v>
      </c>
      <c r="O16" s="81"/>
      <c r="P16" s="81"/>
      <c r="Q16" s="4" t="s">
        <v>75</v>
      </c>
      <c r="R16" s="5"/>
      <c r="S16" s="81"/>
      <c r="T16" s="81"/>
      <c r="U16" s="81"/>
      <c r="V16" s="81"/>
      <c r="W16" s="81"/>
      <c r="X16" s="81"/>
      <c r="Y16" s="81"/>
    </row>
    <row r="17" spans="1:25" ht="15" customHeight="1">
      <c r="A17" s="217"/>
      <c r="B17" s="218"/>
      <c r="C17" s="232" t="s">
        <v>18</v>
      </c>
      <c r="D17" s="155"/>
      <c r="E17" s="54"/>
      <c r="F17" s="87" t="s">
        <v>23</v>
      </c>
      <c r="G17" s="54"/>
      <c r="H17" s="155" t="s">
        <v>49</v>
      </c>
      <c r="I17" s="155"/>
      <c r="J17" s="54"/>
      <c r="K17" s="70"/>
      <c r="L17" s="402"/>
      <c r="M17" s="81"/>
      <c r="N17" s="22">
        <v>15</v>
      </c>
      <c r="O17" s="81"/>
      <c r="P17" s="81"/>
      <c r="Q17" s="4" t="s">
        <v>76</v>
      </c>
      <c r="R17" s="5"/>
      <c r="S17" s="81"/>
      <c r="T17" s="81"/>
      <c r="U17" s="81"/>
      <c r="V17" s="81"/>
      <c r="W17" s="81"/>
      <c r="X17" s="81"/>
      <c r="Y17" s="81"/>
    </row>
    <row r="18" spans="1:25">
      <c r="A18" s="217"/>
      <c r="B18" s="218"/>
      <c r="C18" s="232" t="s">
        <v>19</v>
      </c>
      <c r="D18" s="155"/>
      <c r="E18" s="54"/>
      <c r="F18" s="87" t="s">
        <v>24</v>
      </c>
      <c r="G18" s="54"/>
      <c r="H18" s="155" t="s">
        <v>26</v>
      </c>
      <c r="I18" s="155"/>
      <c r="J18" s="54"/>
      <c r="K18" s="70"/>
      <c r="L18" s="402"/>
      <c r="M18" s="81"/>
      <c r="N18" s="22">
        <v>16</v>
      </c>
      <c r="O18" s="81"/>
      <c r="P18" s="81"/>
      <c r="Q18" s="4" t="s">
        <v>77</v>
      </c>
      <c r="R18" s="5"/>
      <c r="S18" s="81"/>
      <c r="T18" s="81"/>
      <c r="U18" s="81"/>
      <c r="V18" s="81"/>
      <c r="W18" s="81"/>
      <c r="X18" s="81"/>
      <c r="Y18" s="81"/>
    </row>
    <row r="19" spans="1:25" ht="15.75" thickBot="1">
      <c r="A19" s="219"/>
      <c r="B19" s="220"/>
      <c r="C19" s="229" t="s">
        <v>20</v>
      </c>
      <c r="D19" s="230"/>
      <c r="E19" s="55"/>
      <c r="F19" s="88" t="s">
        <v>25</v>
      </c>
      <c r="G19" s="55"/>
      <c r="H19" s="156" t="s">
        <v>27</v>
      </c>
      <c r="I19" s="156"/>
      <c r="J19" s="55"/>
      <c r="K19" s="71"/>
      <c r="L19" s="403"/>
      <c r="M19" s="82"/>
      <c r="N19" s="23">
        <v>17</v>
      </c>
      <c r="O19" s="82"/>
      <c r="P19" s="82"/>
      <c r="Q19" s="6" t="s">
        <v>78</v>
      </c>
      <c r="R19" s="83"/>
      <c r="S19" s="82"/>
      <c r="T19" s="82"/>
      <c r="U19" s="82"/>
      <c r="V19" s="82"/>
      <c r="W19" s="82"/>
      <c r="X19" s="82"/>
      <c r="Y19" s="81"/>
    </row>
    <row r="20" spans="1:25" ht="15.75" thickBot="1">
      <c r="A20" s="404"/>
      <c r="B20" s="59"/>
      <c r="C20" s="59"/>
      <c r="D20" s="59"/>
      <c r="E20" s="59"/>
      <c r="F20" s="59"/>
      <c r="G20" s="59"/>
      <c r="H20" s="59"/>
      <c r="I20" s="59"/>
      <c r="J20" s="59"/>
      <c r="K20" s="59"/>
      <c r="L20" s="405"/>
      <c r="N20" s="75">
        <v>18</v>
      </c>
      <c r="Q20" s="76" t="s">
        <v>79</v>
      </c>
      <c r="R20" s="77"/>
    </row>
    <row r="21" spans="1:25" ht="15" customHeight="1">
      <c r="A21" s="209" t="s">
        <v>91</v>
      </c>
      <c r="B21" s="210"/>
      <c r="C21" s="227" t="s">
        <v>92</v>
      </c>
      <c r="D21" s="191"/>
      <c r="E21" s="47"/>
      <c r="F21" s="39" t="s">
        <v>96</v>
      </c>
      <c r="G21" s="47"/>
      <c r="H21" s="191" t="s">
        <v>13</v>
      </c>
      <c r="I21" s="191"/>
      <c r="J21" s="47"/>
      <c r="K21" s="84" t="s">
        <v>103</v>
      </c>
      <c r="L21" s="50"/>
      <c r="N21" s="22">
        <v>19</v>
      </c>
      <c r="Q21" s="4" t="s">
        <v>80</v>
      </c>
      <c r="R21" s="5"/>
    </row>
    <row r="22" spans="1:25">
      <c r="A22" s="211"/>
      <c r="B22" s="212"/>
      <c r="C22" s="226" t="s">
        <v>93</v>
      </c>
      <c r="D22" s="192"/>
      <c r="E22" s="48"/>
      <c r="F22" s="38" t="s">
        <v>97</v>
      </c>
      <c r="G22" s="48"/>
      <c r="H22" s="38" t="s">
        <v>100</v>
      </c>
      <c r="I22" s="38"/>
      <c r="J22" s="48"/>
      <c r="K22" s="85" t="s">
        <v>104</v>
      </c>
      <c r="L22" s="51"/>
      <c r="N22" s="22">
        <v>20</v>
      </c>
      <c r="Q22" s="4" t="s">
        <v>81</v>
      </c>
      <c r="R22" s="5"/>
    </row>
    <row r="23" spans="1:25">
      <c r="A23" s="211"/>
      <c r="B23" s="212"/>
      <c r="C23" s="226" t="s">
        <v>94</v>
      </c>
      <c r="D23" s="192"/>
      <c r="E23" s="48"/>
      <c r="F23" s="38" t="s">
        <v>98</v>
      </c>
      <c r="G23" s="48"/>
      <c r="H23" s="192" t="s">
        <v>101</v>
      </c>
      <c r="I23" s="192"/>
      <c r="J23" s="48"/>
      <c r="K23" s="38"/>
      <c r="L23" s="51"/>
      <c r="N23" s="22">
        <v>21</v>
      </c>
      <c r="Q23" s="4" t="s">
        <v>82</v>
      </c>
      <c r="R23" s="5"/>
    </row>
    <row r="24" spans="1:25" ht="15.75" thickBot="1">
      <c r="A24" s="213"/>
      <c r="B24" s="214"/>
      <c r="C24" s="228" t="s">
        <v>95</v>
      </c>
      <c r="D24" s="193"/>
      <c r="E24" s="49"/>
      <c r="F24" s="40" t="s">
        <v>99</v>
      </c>
      <c r="G24" s="49"/>
      <c r="H24" s="193" t="s">
        <v>102</v>
      </c>
      <c r="I24" s="193"/>
      <c r="J24" s="49"/>
      <c r="K24" s="40"/>
      <c r="L24" s="52"/>
      <c r="N24" s="22">
        <v>22</v>
      </c>
      <c r="Q24" s="4" t="s">
        <v>83</v>
      </c>
      <c r="R24" s="5"/>
    </row>
    <row r="25" spans="1:25" ht="15.75" thickBot="1">
      <c r="A25" s="397"/>
      <c r="B25" s="397"/>
      <c r="C25" s="397"/>
      <c r="D25" s="397"/>
      <c r="E25" s="397"/>
      <c r="F25" s="397"/>
      <c r="G25" s="397"/>
      <c r="H25" s="397"/>
      <c r="I25" s="397"/>
      <c r="J25" s="397"/>
      <c r="K25" s="397"/>
      <c r="L25" s="397"/>
      <c r="N25" s="23">
        <v>23</v>
      </c>
      <c r="Q25" s="4" t="s">
        <v>84</v>
      </c>
      <c r="R25" s="5"/>
    </row>
    <row r="26" spans="1:25" ht="15.75" thickBot="1">
      <c r="A26" s="396"/>
      <c r="B26" s="396"/>
      <c r="C26" s="396"/>
      <c r="D26" s="396"/>
      <c r="E26" s="396"/>
      <c r="F26" s="396"/>
      <c r="G26" s="396"/>
      <c r="H26" s="396"/>
      <c r="I26" s="396"/>
      <c r="J26" s="396"/>
      <c r="K26" s="396"/>
      <c r="L26" s="396"/>
      <c r="N26" s="19"/>
      <c r="Q26" s="6" t="s">
        <v>85</v>
      </c>
      <c r="R26" s="7"/>
    </row>
    <row r="27" spans="1:25">
      <c r="A27" s="396"/>
      <c r="B27" s="396"/>
      <c r="C27" s="396"/>
      <c r="D27" s="396"/>
      <c r="E27" s="396"/>
      <c r="F27" s="396"/>
      <c r="G27" s="396"/>
      <c r="H27" s="396"/>
      <c r="I27" s="396"/>
      <c r="J27" s="396"/>
      <c r="K27" s="396"/>
      <c r="L27" s="396"/>
      <c r="N27" s="19"/>
    </row>
    <row r="28" spans="1:25">
      <c r="A28" s="396"/>
      <c r="B28" s="396"/>
      <c r="C28" s="396"/>
      <c r="D28" s="396"/>
      <c r="E28" s="396"/>
      <c r="F28" s="396"/>
      <c r="G28" s="396"/>
      <c r="H28" s="396"/>
      <c r="I28" s="396"/>
      <c r="J28" s="396"/>
      <c r="K28" s="396"/>
      <c r="L28" s="396"/>
      <c r="N28" s="27"/>
      <c r="O28" t="s">
        <v>88</v>
      </c>
    </row>
    <row r="29" spans="1:25">
      <c r="A29" s="396"/>
      <c r="B29" s="396"/>
      <c r="C29" s="396"/>
      <c r="D29" s="396"/>
      <c r="E29" s="396"/>
      <c r="F29" s="396"/>
      <c r="G29" s="396"/>
      <c r="H29" s="396"/>
      <c r="I29" s="396"/>
      <c r="J29" s="396"/>
      <c r="K29" s="396"/>
      <c r="L29" s="396"/>
      <c r="N29" s="25"/>
      <c r="O29" t="s">
        <v>89</v>
      </c>
    </row>
    <row r="30" spans="1:25">
      <c r="A30" s="396"/>
      <c r="B30" s="396"/>
      <c r="C30" s="396"/>
      <c r="D30" s="396"/>
      <c r="E30" s="396"/>
      <c r="F30" s="396"/>
      <c r="G30" s="396"/>
      <c r="H30" s="396"/>
      <c r="I30" s="396"/>
      <c r="J30" s="396"/>
      <c r="K30" s="396"/>
      <c r="L30" s="396"/>
      <c r="N30" s="26"/>
      <c r="O30" t="s">
        <v>90</v>
      </c>
    </row>
    <row r="31" spans="1:25">
      <c r="A31" s="89"/>
      <c r="B31" s="89"/>
      <c r="C31" s="89"/>
      <c r="D31" s="89"/>
      <c r="E31" s="89"/>
      <c r="F31" s="89"/>
      <c r="G31" s="89"/>
      <c r="H31" s="89"/>
      <c r="I31" s="89"/>
      <c r="J31" s="89"/>
      <c r="K31" s="89"/>
      <c r="L31" s="89"/>
      <c r="M31" s="395"/>
      <c r="N31" s="395"/>
      <c r="O31" s="395" t="s">
        <v>107</v>
      </c>
      <c r="P31" s="395"/>
      <c r="Q31" s="395"/>
      <c r="R31" s="395"/>
      <c r="S31" s="395"/>
      <c r="T31" s="395"/>
      <c r="U31" s="395"/>
      <c r="V31" s="395"/>
      <c r="W31" s="395"/>
      <c r="X31" s="395"/>
    </row>
    <row r="32" spans="1:25">
      <c r="A32" s="90"/>
      <c r="B32" s="89"/>
      <c r="C32" s="89"/>
      <c r="D32" s="89"/>
      <c r="E32" s="89"/>
      <c r="F32" s="89"/>
      <c r="G32" s="89"/>
      <c r="H32" s="89"/>
      <c r="I32" s="89"/>
      <c r="J32" s="89"/>
      <c r="K32" s="89"/>
      <c r="L32" s="89"/>
      <c r="M32" s="395"/>
      <c r="N32" s="395"/>
      <c r="O32" s="395" t="s">
        <v>108</v>
      </c>
      <c r="P32" s="395"/>
      <c r="Q32" s="395"/>
      <c r="R32" s="395"/>
      <c r="S32" s="395"/>
      <c r="T32" s="395"/>
      <c r="U32" s="395"/>
      <c r="V32" s="395"/>
      <c r="W32" s="395"/>
      <c r="X32" s="395"/>
    </row>
    <row r="33" spans="1:24" ht="15" customHeight="1"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</row>
    <row r="34" spans="1:24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28"/>
      <c r="N34" t="s">
        <v>87</v>
      </c>
    </row>
    <row r="35" spans="1:24" ht="15.75" thickBo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</row>
    <row r="36" spans="1:24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194" t="s">
        <v>109</v>
      </c>
      <c r="N36" s="195"/>
      <c r="O36" s="195"/>
      <c r="P36" s="195"/>
      <c r="Q36" s="195"/>
      <c r="R36" s="195"/>
      <c r="S36" s="195"/>
      <c r="T36" s="195"/>
      <c r="U36" s="195"/>
      <c r="V36" s="195"/>
      <c r="W36" s="195"/>
      <c r="X36" s="196"/>
    </row>
    <row r="37" spans="1:24" ht="15.75" thickBo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197"/>
      <c r="N37" s="198"/>
      <c r="O37" s="198"/>
      <c r="P37" s="199"/>
      <c r="Q37" s="199"/>
      <c r="R37" s="199"/>
      <c r="S37" s="199"/>
      <c r="T37" s="199"/>
      <c r="U37" s="199"/>
      <c r="V37" s="199"/>
      <c r="W37" s="199"/>
      <c r="X37" s="200"/>
    </row>
    <row r="38" spans="1:24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188" t="s">
        <v>50</v>
      </c>
      <c r="N38" s="34">
        <f>IF(D9&gt;0,(1),(0))</f>
        <v>0</v>
      </c>
      <c r="O38" s="63" t="b">
        <f t="shared" ref="O38:O43" si="0">IF(E14&gt;0,(1))</f>
        <v>0</v>
      </c>
      <c r="P38" s="66"/>
      <c r="Q38" s="60"/>
      <c r="R38" s="201" t="s">
        <v>50</v>
      </c>
      <c r="S38" s="41" t="b">
        <f>IF(E21&gt;0,1)</f>
        <v>0</v>
      </c>
      <c r="T38" s="60"/>
      <c r="U38" s="60"/>
      <c r="V38" s="66"/>
      <c r="W38" s="60"/>
      <c r="X38" s="60"/>
    </row>
    <row r="39" spans="1:24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189"/>
      <c r="N39" s="30">
        <f>IF(D10&gt;0,(1),(0))</f>
        <v>0</v>
      </c>
      <c r="O39" s="31" t="b">
        <f t="shared" si="0"/>
        <v>0</v>
      </c>
      <c r="P39" s="66"/>
      <c r="Q39" s="60"/>
      <c r="R39" s="202"/>
      <c r="S39" s="42" t="b">
        <f>IF(E22&gt;0,1)</f>
        <v>0</v>
      </c>
      <c r="T39" s="60"/>
      <c r="U39" s="60"/>
      <c r="V39" s="66"/>
      <c r="W39" s="60"/>
      <c r="X39" s="60"/>
    </row>
    <row r="40" spans="1:24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189"/>
      <c r="N40" s="30">
        <f>IF(D11&gt;0,(1),(0))</f>
        <v>0</v>
      </c>
      <c r="O40" s="31" t="b">
        <f t="shared" si="0"/>
        <v>0</v>
      </c>
      <c r="P40" s="66"/>
      <c r="Q40" s="60"/>
      <c r="R40" s="202"/>
      <c r="S40" s="42" t="b">
        <f>IF(E23&gt;0,1)</f>
        <v>0</v>
      </c>
      <c r="T40" s="60"/>
      <c r="U40" s="60"/>
      <c r="V40" s="66"/>
      <c r="W40" s="60"/>
      <c r="X40" s="60"/>
    </row>
    <row r="41" spans="1:24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189"/>
      <c r="N41" s="30">
        <f>IF(D12&gt;0,(1),(0))</f>
        <v>0</v>
      </c>
      <c r="O41" s="31" t="b">
        <f t="shared" si="0"/>
        <v>0</v>
      </c>
      <c r="P41" s="66"/>
      <c r="Q41" s="60"/>
      <c r="R41" s="202"/>
      <c r="S41" s="42" t="b">
        <f>IF(E24&gt;0,1)</f>
        <v>0</v>
      </c>
      <c r="T41" s="60"/>
      <c r="U41" s="60"/>
      <c r="V41" s="66"/>
      <c r="W41" s="60"/>
      <c r="X41" s="60"/>
    </row>
    <row r="42" spans="1:24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189"/>
      <c r="N42" s="30">
        <f>IF(G9&gt;0,(1),(0))</f>
        <v>0</v>
      </c>
      <c r="O42" s="31" t="b">
        <f t="shared" si="0"/>
        <v>0</v>
      </c>
      <c r="P42" s="66"/>
      <c r="Q42" s="60"/>
      <c r="R42" s="202"/>
      <c r="S42" s="42" t="b">
        <f>IF(G21&gt;0,1)</f>
        <v>0</v>
      </c>
      <c r="T42" s="60"/>
      <c r="U42" s="60"/>
      <c r="V42" s="66"/>
      <c r="W42" s="60"/>
      <c r="X42" s="60"/>
    </row>
    <row r="43" spans="1:24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189"/>
      <c r="N43" s="30">
        <f>IF(G10&gt;0,(1),(0))</f>
        <v>0</v>
      </c>
      <c r="O43" s="31" t="b">
        <f t="shared" si="0"/>
        <v>0</v>
      </c>
      <c r="R43" s="202"/>
      <c r="S43" s="42" t="b">
        <f>IF(G22&gt;0,1)</f>
        <v>0</v>
      </c>
      <c r="T43" s="60"/>
      <c r="U43" s="60"/>
      <c r="V43" s="66"/>
      <c r="W43" s="60"/>
      <c r="X43" s="60"/>
    </row>
    <row r="44" spans="1:24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189"/>
      <c r="N44" s="30">
        <f>IF(G11&gt;0,(1),(0))</f>
        <v>0</v>
      </c>
      <c r="O44" s="31" t="b">
        <f t="shared" ref="O44:O49" si="1">IF(G14&gt;0,(1))</f>
        <v>0</v>
      </c>
      <c r="R44" s="202"/>
      <c r="S44" s="42" t="b">
        <f>IF(G23&gt;0,1)</f>
        <v>0</v>
      </c>
      <c r="T44" s="60"/>
      <c r="U44" s="60"/>
      <c r="V44" s="66"/>
      <c r="W44" s="60"/>
      <c r="X44" s="60"/>
    </row>
    <row r="45" spans="1:24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189"/>
      <c r="N45" s="30">
        <f>IF(G12&gt;0,(1),(0))</f>
        <v>0</v>
      </c>
      <c r="O45" s="31" t="b">
        <f t="shared" si="1"/>
        <v>0</v>
      </c>
      <c r="R45" s="203"/>
      <c r="S45" s="42" t="b">
        <f>IF(G24&gt;0,1)</f>
        <v>0</v>
      </c>
      <c r="T45" s="60"/>
      <c r="U45" s="60"/>
      <c r="V45" s="66"/>
      <c r="W45" s="60"/>
      <c r="X45" s="60"/>
    </row>
    <row r="46" spans="1:24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189"/>
      <c r="N46" s="30">
        <f>IF(I9&gt;0,(1),(0))</f>
        <v>0</v>
      </c>
      <c r="O46" s="31" t="b">
        <f t="shared" si="1"/>
        <v>0</v>
      </c>
      <c r="R46" s="203"/>
      <c r="S46" s="42" t="b">
        <f>IF(J21&gt;0,1)</f>
        <v>0</v>
      </c>
      <c r="T46" s="60"/>
      <c r="U46" s="60"/>
      <c r="V46" s="66"/>
      <c r="W46" s="60"/>
      <c r="X46" s="60"/>
    </row>
    <row r="47" spans="1:24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189"/>
      <c r="N47" s="30">
        <f>IF(I10&gt;0,(1),(0))</f>
        <v>0</v>
      </c>
      <c r="O47" s="31" t="b">
        <f t="shared" si="1"/>
        <v>0</v>
      </c>
      <c r="R47" s="203"/>
      <c r="S47" s="42" t="b">
        <f>IF(J22&gt;0,1)</f>
        <v>0</v>
      </c>
      <c r="T47" s="60"/>
      <c r="U47" s="60"/>
      <c r="V47" s="66"/>
      <c r="W47" s="60"/>
      <c r="X47" s="60"/>
    </row>
    <row r="48" spans="1:24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189"/>
      <c r="N48" s="30">
        <f>IF(I11&gt;0,(1),(0))</f>
        <v>0</v>
      </c>
      <c r="O48" s="31" t="b">
        <f t="shared" si="1"/>
        <v>0</v>
      </c>
      <c r="R48" s="203"/>
      <c r="S48" s="42" t="b">
        <f>IF(J23&gt;0,1)</f>
        <v>0</v>
      </c>
      <c r="T48" s="60"/>
      <c r="U48" s="60"/>
      <c r="V48" s="66"/>
      <c r="W48" s="60"/>
      <c r="X48" s="60"/>
    </row>
    <row r="49" spans="1:24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189"/>
      <c r="N49" s="30">
        <f>IF(I12&gt;0,(1),(0))</f>
        <v>0</v>
      </c>
      <c r="O49" s="31" t="b">
        <f t="shared" si="1"/>
        <v>0</v>
      </c>
      <c r="R49" s="203"/>
      <c r="S49" s="42" t="b">
        <f>IF(J24&gt;0,1)</f>
        <v>0</v>
      </c>
      <c r="T49" s="60"/>
      <c r="U49" s="60"/>
      <c r="V49" s="66"/>
      <c r="W49" s="60"/>
      <c r="X49" s="60"/>
    </row>
    <row r="50" spans="1:24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189"/>
      <c r="N50" s="31">
        <f>IF(K9&gt;0,(1),(0))</f>
        <v>0</v>
      </c>
      <c r="O50" s="31" t="b">
        <f t="shared" ref="O50:O55" si="2">IF(J14&gt;0,(1))</f>
        <v>0</v>
      </c>
      <c r="R50" s="203"/>
      <c r="S50" s="42" t="b">
        <f>IF(L21&gt;0,1)</f>
        <v>0</v>
      </c>
      <c r="T50" s="60"/>
      <c r="U50" s="60"/>
      <c r="V50" s="66"/>
      <c r="W50" s="60"/>
      <c r="X50" s="60"/>
    </row>
    <row r="51" spans="1:24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189"/>
      <c r="N51" s="31">
        <f>IF(K10&gt;0,(1),(0))</f>
        <v>0</v>
      </c>
      <c r="O51" s="31" t="b">
        <f t="shared" si="2"/>
        <v>0</v>
      </c>
      <c r="R51" s="203"/>
      <c r="S51" s="42" t="b">
        <f>IF(L22&gt;0,1)</f>
        <v>0</v>
      </c>
      <c r="T51" s="60"/>
      <c r="U51" s="60"/>
      <c r="V51" s="66"/>
      <c r="W51" s="60"/>
      <c r="X51" s="60"/>
    </row>
    <row r="52" spans="1:24" ht="15.75" thickBo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189"/>
      <c r="N52" s="32">
        <f>IF(K11&gt;0,(1),(0))</f>
        <v>0</v>
      </c>
      <c r="O52" s="31" t="b">
        <f t="shared" si="2"/>
        <v>0</v>
      </c>
      <c r="R52" s="203"/>
      <c r="S52" s="43"/>
      <c r="T52" s="60"/>
      <c r="U52" s="60"/>
      <c r="V52" s="66"/>
      <c r="W52" s="60"/>
      <c r="X52" s="60"/>
    </row>
    <row r="53" spans="1:24" ht="15.75" thickBo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190"/>
      <c r="N53" s="33">
        <f>SUM(N38:N52)</f>
        <v>0</v>
      </c>
      <c r="O53" s="42" t="b">
        <f t="shared" si="2"/>
        <v>0</v>
      </c>
      <c r="R53" s="204"/>
      <c r="S53" s="65">
        <f>SUM(S38:S51)</f>
        <v>0</v>
      </c>
      <c r="T53" s="60"/>
      <c r="U53" s="60"/>
      <c r="V53" s="66"/>
      <c r="W53" s="60"/>
      <c r="X53" s="60"/>
    </row>
    <row r="54" spans="1:24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35"/>
      <c r="N54" s="36"/>
      <c r="O54" s="31" t="b">
        <f>IF(J18&gt;0,(1))</f>
        <v>0</v>
      </c>
      <c r="R54" s="60"/>
      <c r="S54" s="62"/>
      <c r="T54" s="62"/>
      <c r="U54" s="60"/>
      <c r="V54" s="62"/>
      <c r="W54" s="62"/>
      <c r="X54" s="60"/>
    </row>
    <row r="55" spans="1:24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35"/>
      <c r="N55" s="36"/>
      <c r="O55" s="31" t="b">
        <f t="shared" si="2"/>
        <v>0</v>
      </c>
      <c r="R55" s="60"/>
      <c r="S55" s="62"/>
      <c r="T55" s="62"/>
      <c r="U55" s="60"/>
      <c r="V55" s="62"/>
      <c r="W55" s="62"/>
      <c r="X55" s="60"/>
    </row>
    <row r="56" spans="1:24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35"/>
      <c r="N56" s="36"/>
      <c r="O56" s="64" t="b">
        <f>IF(L14&gt;0,(1))</f>
        <v>0</v>
      </c>
      <c r="R56" s="62"/>
      <c r="S56" s="62"/>
      <c r="T56" s="62"/>
      <c r="U56" s="62"/>
      <c r="V56" s="62"/>
      <c r="W56" s="62"/>
      <c r="X56" s="62"/>
    </row>
    <row r="57" spans="1:24" ht="15.75" thickBo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35"/>
      <c r="N57" s="36"/>
      <c r="O57" s="387" t="b">
        <f>IF(L15&gt;0,(1))</f>
        <v>0</v>
      </c>
      <c r="R57" s="62"/>
      <c r="S57" s="62"/>
      <c r="T57" s="62"/>
      <c r="U57" s="62"/>
      <c r="V57" s="62"/>
      <c r="W57" s="62"/>
      <c r="X57" s="62"/>
    </row>
    <row r="58" spans="1:24" ht="15.75" thickBo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37"/>
      <c r="N58" s="2"/>
      <c r="O58" s="65">
        <f>SUM(O38:O57)</f>
        <v>0</v>
      </c>
      <c r="R58" s="60"/>
      <c r="S58" s="62"/>
      <c r="T58" s="62"/>
      <c r="U58" s="60"/>
      <c r="V58" s="62"/>
      <c r="W58" s="62"/>
      <c r="X58" s="60"/>
    </row>
    <row r="59" spans="1:24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O59" t="b">
        <f>IF(O58&gt;0,1)</f>
        <v>0</v>
      </c>
      <c r="P59" s="62"/>
      <c r="Q59" s="62"/>
      <c r="R59" s="62"/>
      <c r="S59" s="62"/>
      <c r="T59" s="62"/>
      <c r="U59" s="62"/>
      <c r="V59" s="62"/>
      <c r="W59" s="62"/>
      <c r="X59" s="62"/>
    </row>
    <row r="60" spans="1:24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</row>
    <row r="61" spans="1:24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</row>
    <row r="62" spans="1:24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</row>
    <row r="63" spans="1:24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</row>
    <row r="64" spans="1:24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</row>
    <row r="65" spans="1:20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</row>
    <row r="66" spans="1:20" ht="15" customHeight="1"/>
    <row r="67" spans="1:20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</row>
    <row r="68" spans="1:20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t="s">
        <v>105</v>
      </c>
    </row>
    <row r="69" spans="1:20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</row>
    <row r="70" spans="1:20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</row>
    <row r="71" spans="1:20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t="s">
        <v>106</v>
      </c>
    </row>
    <row r="72" spans="1:20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</row>
    <row r="73" spans="1:20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</row>
    <row r="74" spans="1:20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</row>
    <row r="75" spans="1:20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O75" s="66"/>
      <c r="P75" s="60"/>
      <c r="Q75" s="66"/>
      <c r="R75" s="60"/>
      <c r="S75" s="66"/>
      <c r="T75" s="60"/>
    </row>
    <row r="76" spans="1:20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O76" s="66"/>
      <c r="P76" s="60"/>
      <c r="Q76" s="66"/>
      <c r="R76" s="60"/>
      <c r="S76" s="66"/>
      <c r="T76" s="60"/>
    </row>
    <row r="77" spans="1:20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O77" s="66"/>
      <c r="P77" s="60"/>
      <c r="Q77" s="66"/>
      <c r="R77" s="60"/>
      <c r="S77" s="66"/>
      <c r="T77" s="60"/>
    </row>
    <row r="78" spans="1:20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O78" s="66"/>
      <c r="P78" s="60"/>
      <c r="Q78" s="66"/>
      <c r="R78" s="60"/>
      <c r="S78" s="66"/>
      <c r="T78" s="60"/>
    </row>
    <row r="79" spans="1:20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O79" s="66"/>
      <c r="P79" s="60"/>
      <c r="Q79" s="66"/>
      <c r="R79" s="60"/>
      <c r="S79" s="66"/>
      <c r="T79" s="60"/>
    </row>
    <row r="80" spans="1:20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O80" s="66"/>
      <c r="P80" s="60"/>
      <c r="Q80" s="66"/>
      <c r="R80" s="60"/>
      <c r="S80" s="66"/>
      <c r="T80" s="60"/>
    </row>
    <row r="81" spans="1:20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O81" s="66"/>
      <c r="P81" s="60"/>
      <c r="Q81" s="66"/>
      <c r="R81" s="60"/>
      <c r="S81" s="66"/>
      <c r="T81" s="60"/>
    </row>
    <row r="82" spans="1:20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O82" s="66"/>
      <c r="P82" s="60"/>
      <c r="Q82" s="66"/>
      <c r="R82" s="60"/>
      <c r="S82" s="66"/>
      <c r="T82" s="60"/>
    </row>
    <row r="83" spans="1:20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O83" s="66"/>
      <c r="P83" s="60"/>
      <c r="Q83" s="66"/>
      <c r="R83" s="60"/>
      <c r="S83" s="66"/>
      <c r="T83" s="60"/>
    </row>
    <row r="84" spans="1:20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O84" s="66"/>
      <c r="P84" s="60"/>
      <c r="Q84" s="66"/>
      <c r="R84" s="60"/>
      <c r="S84" s="66"/>
      <c r="T84" s="60"/>
    </row>
    <row r="85" spans="1:20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O85" s="66"/>
      <c r="P85" s="60"/>
      <c r="Q85" s="66"/>
      <c r="R85" s="60"/>
      <c r="S85" s="66"/>
      <c r="T85" s="60"/>
    </row>
    <row r="86" spans="1:20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O86" s="66"/>
      <c r="P86" s="60"/>
      <c r="Q86" s="66"/>
      <c r="R86" s="60"/>
      <c r="S86" s="66"/>
      <c r="T86" s="60"/>
    </row>
    <row r="87" spans="1:20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O87" s="66"/>
      <c r="P87" s="60"/>
      <c r="Q87" s="66"/>
      <c r="R87" s="60"/>
      <c r="S87" s="66"/>
      <c r="T87" s="60"/>
    </row>
    <row r="88" spans="1:20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O88" s="66"/>
      <c r="P88" s="60"/>
      <c r="Q88" s="66"/>
      <c r="R88" s="60"/>
      <c r="S88" s="66"/>
      <c r="T88" s="60"/>
    </row>
    <row r="89" spans="1:20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O89" s="66"/>
      <c r="P89" s="60"/>
      <c r="Q89" s="66"/>
      <c r="R89" s="60"/>
      <c r="S89" s="66"/>
      <c r="T89" s="60"/>
    </row>
    <row r="90" spans="1:20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O90" s="66"/>
      <c r="P90" s="60"/>
      <c r="Q90" s="66"/>
      <c r="R90" s="60"/>
      <c r="S90" s="66"/>
      <c r="T90" s="60"/>
    </row>
    <row r="91" spans="1:20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</row>
    <row r="92" spans="1:20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</row>
    <row r="93" spans="1:20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</row>
    <row r="94" spans="1:20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</row>
    <row r="95" spans="1:20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</row>
    <row r="96" spans="1:20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</row>
    <row r="97" spans="1:12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</row>
    <row r="98" spans="1:12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</row>
  </sheetData>
  <mergeCells count="61">
    <mergeCell ref="A25:L30"/>
    <mergeCell ref="C21:D21"/>
    <mergeCell ref="C22:D22"/>
    <mergeCell ref="C23:D23"/>
    <mergeCell ref="C24:D24"/>
    <mergeCell ref="E10:F10"/>
    <mergeCell ref="B11:C11"/>
    <mergeCell ref="E11:F11"/>
    <mergeCell ref="B12:C12"/>
    <mergeCell ref="E12:F12"/>
    <mergeCell ref="C19:D19"/>
    <mergeCell ref="C14:D14"/>
    <mergeCell ref="C15:D15"/>
    <mergeCell ref="C16:D16"/>
    <mergeCell ref="C17:D17"/>
    <mergeCell ref="C18:D18"/>
    <mergeCell ref="M38:M53"/>
    <mergeCell ref="H21:I21"/>
    <mergeCell ref="H23:I23"/>
    <mergeCell ref="H24:I24"/>
    <mergeCell ref="O3:P3"/>
    <mergeCell ref="O4:P4"/>
    <mergeCell ref="M36:X37"/>
    <mergeCell ref="R38:R53"/>
    <mergeCell ref="H14:I14"/>
    <mergeCell ref="A8:K8"/>
    <mergeCell ref="A21:B24"/>
    <mergeCell ref="A14:B19"/>
    <mergeCell ref="A9:A12"/>
    <mergeCell ref="B9:C9"/>
    <mergeCell ref="E9:F9"/>
    <mergeCell ref="B10:C10"/>
    <mergeCell ref="O2:P2"/>
    <mergeCell ref="O5:P5"/>
    <mergeCell ref="O6:P6"/>
    <mergeCell ref="O7:P7"/>
    <mergeCell ref="A2:B3"/>
    <mergeCell ref="B7:C7"/>
    <mergeCell ref="D7:E7"/>
    <mergeCell ref="F7:G7"/>
    <mergeCell ref="H7:I7"/>
    <mergeCell ref="A1:B1"/>
    <mergeCell ref="C2:E3"/>
    <mergeCell ref="C1:E1"/>
    <mergeCell ref="A5:B5"/>
    <mergeCell ref="J7:K7"/>
    <mergeCell ref="C5:K5"/>
    <mergeCell ref="B6:C6"/>
    <mergeCell ref="D6:E6"/>
    <mergeCell ref="A6:A7"/>
    <mergeCell ref="I1:J1"/>
    <mergeCell ref="F2:G3"/>
    <mergeCell ref="H2:J3"/>
    <mergeCell ref="H6:I6"/>
    <mergeCell ref="J6:K6"/>
    <mergeCell ref="F6:G6"/>
    <mergeCell ref="H15:I15"/>
    <mergeCell ref="H16:I16"/>
    <mergeCell ref="H17:I17"/>
    <mergeCell ref="H18:I18"/>
    <mergeCell ref="H19:I19"/>
  </mergeCells>
  <dataValidations count="12">
    <dataValidation type="list" allowBlank="1" showInputMessage="1" showErrorMessage="1" sqref="L23:L24">
      <formula1>IF($X$58&lt;4,($N$2:$N$17))</formula1>
    </dataValidation>
    <dataValidation type="list" allowBlank="1" showInputMessage="1" showErrorMessage="1" sqref="E21:E24">
      <formula1>IF($S$53&lt;4,($N$2:$N$17))</formula1>
    </dataValidation>
    <dataValidation type="list" allowBlank="1" showInputMessage="1" showErrorMessage="1" sqref="J14:J19 G14:G19 E15:E16">
      <formula1>IF($O$58&lt;4,($N$2:$N$17))</formula1>
    </dataValidation>
    <dataValidation type="list" allowBlank="1" showInputMessage="1" sqref="K12">
      <formula1>$N$2:$N$7</formula1>
    </dataValidation>
    <dataValidation type="list" allowBlank="1" showInputMessage="1" sqref="K9:K11 G9:G12 I9:I12 D9:D12">
      <formula1>IF($N$53&lt;1,($N$2:$N$7))</formula1>
    </dataValidation>
    <dataValidation type="list" allowBlank="1" showInputMessage="1" showErrorMessage="1" sqref="C1:E1">
      <formula1>IF(C1&lt;&gt;"",OFFSET(f_perso,MATCH(C1&amp;"*",f_perso,0)-1,,COUNTIF(f_perso,C1&amp;"*"),1),f_perso)</formula1>
    </dataValidation>
    <dataValidation type="list" allowBlank="1" showInputMessage="1" sqref="B7:C7">
      <formula1>IF(B7&lt;&gt;"",OFFSET(F_marques,MATCH(B7&amp;"*",F_marques,0)-1,,COUNTIF(F_marques,B7&amp;"*"),1),F_marques)</formula1>
    </dataValidation>
    <dataValidation type="list" allowBlank="1" showInputMessage="1" showErrorMessage="1" sqref="C5:K5">
      <formula1>$T$2:$T$8</formula1>
    </dataValidation>
    <dataValidation type="list" showInputMessage="1" showErrorMessage="1" sqref="J7:K7 L16">
      <formula1>$S$2:$S$4</formula1>
    </dataValidation>
    <dataValidation type="list" allowBlank="1" showInputMessage="1" showErrorMessage="1" sqref="E17:E19 L14:L15">
      <formula1>IF($O$58&lt;4,($N$2:$N$17))</formula1>
    </dataValidation>
    <dataValidation type="list" allowBlank="1" showInputMessage="1" showErrorMessage="1" sqref="G21:G24 J21:J24 L21:L22">
      <formula1>IF($S$53&lt;4,($N$2:$N$17))</formula1>
    </dataValidation>
    <dataValidation type="list" allowBlank="1" showInputMessage="1" showErrorMessage="1" sqref="E14">
      <formula1>IF($O$58&lt;4,($N$2:$N$3))</formula1>
    </dataValidation>
  </dataValidations>
  <pageMargins left="0.69444444444444442" right="0.15625" top="0.75" bottom="0.75" header="0.22786458333333334" footer="0.3"/>
  <pageSetup paperSize="9" orientation="landscape" r:id="rId1"/>
  <headerFooter>
    <oddHeader>&amp;C&amp;18Fiche à remplir par le technicien</oddHead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97"/>
  <sheetViews>
    <sheetView showZeros="0" view="pageLayout" topLeftCell="A4" zoomScale="70" zoomScalePageLayoutView="70" workbookViewId="0">
      <selection activeCell="V18" sqref="V18"/>
    </sheetView>
  </sheetViews>
  <sheetFormatPr baseColWidth="10" defaultRowHeight="15"/>
  <cols>
    <col min="1" max="1" width="14.28515625" style="98" customWidth="1"/>
    <col min="2" max="3" width="11.42578125" style="98"/>
    <col min="4" max="4" width="7.28515625" style="98" customWidth="1"/>
    <col min="5" max="5" width="22" style="98" customWidth="1"/>
    <col min="6" max="6" width="12.42578125" style="98" bestFit="1" customWidth="1"/>
    <col min="7" max="7" width="13.28515625" style="98" customWidth="1"/>
    <col min="8" max="8" width="2.42578125" style="98" customWidth="1"/>
    <col min="9" max="9" width="12.42578125" style="98" hidden="1" customWidth="1"/>
    <col min="10" max="10" width="8.5703125" style="98" hidden="1" customWidth="1"/>
    <col min="11" max="11" width="15.42578125" style="98" hidden="1" customWidth="1"/>
    <col min="12" max="21" width="11.42578125" style="98" hidden="1" customWidth="1"/>
    <col min="22" max="16384" width="11.42578125" style="98"/>
  </cols>
  <sheetData>
    <row r="1" spans="1:20" ht="15" customHeight="1" thickBot="1">
      <c r="A1" s="291" t="s">
        <v>30</v>
      </c>
      <c r="B1" s="331">
        <f>'A cocher par le technicien'!C2</f>
        <v>0</v>
      </c>
      <c r="C1" s="332"/>
      <c r="D1" s="333"/>
      <c r="E1" s="291" t="s">
        <v>3</v>
      </c>
      <c r="F1" s="337">
        <f>'A cocher par le technicien'!H2</f>
        <v>0</v>
      </c>
      <c r="G1" s="338"/>
      <c r="H1" s="94"/>
      <c r="I1" s="358" t="s">
        <v>50</v>
      </c>
      <c r="J1" s="343" t="s">
        <v>9</v>
      </c>
      <c r="K1" s="344"/>
      <c r="L1" s="95">
        <f>'A cocher par le technicien'!N38</f>
        <v>0</v>
      </c>
      <c r="M1" s="345" t="s">
        <v>17</v>
      </c>
      <c r="N1" s="346"/>
      <c r="O1" s="96">
        <f>'A cocher par le technicien'!E14</f>
        <v>0</v>
      </c>
      <c r="P1" s="353" t="s">
        <v>92</v>
      </c>
      <c r="Q1" s="346"/>
      <c r="R1" s="95" t="b">
        <f>'A cocher par le technicien'!S38</f>
        <v>0</v>
      </c>
      <c r="S1" s="97"/>
      <c r="T1" s="97"/>
    </row>
    <row r="2" spans="1:20" ht="16.5" thickBot="1">
      <c r="A2" s="292"/>
      <c r="B2" s="334"/>
      <c r="C2" s="335"/>
      <c r="D2" s="336"/>
      <c r="E2" s="292"/>
      <c r="F2" s="339"/>
      <c r="G2" s="340"/>
      <c r="H2" s="99"/>
      <c r="I2" s="359"/>
      <c r="J2" s="329" t="s">
        <v>10</v>
      </c>
      <c r="K2" s="330"/>
      <c r="L2" s="95">
        <f>'A cocher par le technicien'!N39</f>
        <v>0</v>
      </c>
      <c r="M2" s="347" t="s">
        <v>44</v>
      </c>
      <c r="N2" s="330"/>
      <c r="O2" s="100">
        <f>'A cocher par le technicien'!E15</f>
        <v>0</v>
      </c>
      <c r="P2" s="329" t="s">
        <v>93</v>
      </c>
      <c r="Q2" s="330"/>
      <c r="R2" s="101" t="b">
        <f>'A cocher par le technicien'!S39</f>
        <v>0</v>
      </c>
      <c r="S2" s="97"/>
      <c r="T2" s="97" t="s">
        <v>53</v>
      </c>
    </row>
    <row r="3" spans="1:20" ht="21.75" thickBot="1">
      <c r="A3" s="234" t="s">
        <v>31</v>
      </c>
      <c r="B3" s="235"/>
      <c r="C3" s="316">
        <f>'A cocher par le technicien'!C1</f>
        <v>0</v>
      </c>
      <c r="D3" s="317"/>
      <c r="E3" s="291" t="s">
        <v>120</v>
      </c>
      <c r="F3" s="320">
        <f ca="1">NOW()</f>
        <v>43077.573109259261</v>
      </c>
      <c r="G3" s="321"/>
      <c r="H3" s="102"/>
      <c r="I3" s="359"/>
      <c r="J3" s="329" t="s">
        <v>36</v>
      </c>
      <c r="K3" s="330"/>
      <c r="L3" s="95">
        <f>'A cocher par le technicien'!N40</f>
        <v>0</v>
      </c>
      <c r="M3" s="347" t="s">
        <v>43</v>
      </c>
      <c r="N3" s="330"/>
      <c r="O3" s="100">
        <f>'A cocher par le technicien'!E16</f>
        <v>0</v>
      </c>
      <c r="P3" s="329" t="s">
        <v>94</v>
      </c>
      <c r="Q3" s="330"/>
      <c r="R3" s="101" t="b">
        <f>'A cocher par le technicien'!S40</f>
        <v>0</v>
      </c>
      <c r="S3" s="97"/>
      <c r="T3" s="97" t="s">
        <v>56</v>
      </c>
    </row>
    <row r="4" spans="1:20" ht="21.75" thickBot="1">
      <c r="A4" s="236"/>
      <c r="B4" s="237"/>
      <c r="C4" s="318"/>
      <c r="D4" s="319"/>
      <c r="E4" s="292"/>
      <c r="F4" s="322"/>
      <c r="G4" s="323"/>
      <c r="H4" s="102"/>
      <c r="I4" s="359"/>
      <c r="J4" s="329" t="s">
        <v>37</v>
      </c>
      <c r="K4" s="330"/>
      <c r="L4" s="95">
        <f>'A cocher par le technicien'!N41</f>
        <v>0</v>
      </c>
      <c r="M4" s="347" t="s">
        <v>18</v>
      </c>
      <c r="N4" s="330"/>
      <c r="O4" s="100">
        <f>'A cocher par le technicien'!E17</f>
        <v>0</v>
      </c>
      <c r="P4" s="329" t="s">
        <v>95</v>
      </c>
      <c r="Q4" s="330"/>
      <c r="R4" s="101" t="b">
        <f>'A cocher par le technicien'!S41</f>
        <v>0</v>
      </c>
      <c r="S4" s="97"/>
      <c r="T4" s="97" t="s">
        <v>55</v>
      </c>
    </row>
    <row r="5" spans="1:20">
      <c r="A5" s="97"/>
      <c r="B5" s="97"/>
      <c r="C5" s="97"/>
      <c r="D5" s="97"/>
      <c r="E5" s="97"/>
      <c r="F5" s="97"/>
      <c r="G5" s="97"/>
      <c r="H5" s="103"/>
      <c r="I5" s="359"/>
      <c r="J5" s="329" t="s">
        <v>38</v>
      </c>
      <c r="K5" s="330"/>
      <c r="L5" s="101">
        <f>'A cocher par le technicien'!N42</f>
        <v>0</v>
      </c>
      <c r="M5" s="347" t="s">
        <v>19</v>
      </c>
      <c r="N5" s="330"/>
      <c r="O5" s="100">
        <f>'A cocher par le technicien'!E18</f>
        <v>0</v>
      </c>
      <c r="P5" s="329" t="s">
        <v>96</v>
      </c>
      <c r="Q5" s="330"/>
      <c r="R5" s="101" t="b">
        <f>'A cocher par le technicien'!S42</f>
        <v>0</v>
      </c>
      <c r="S5" s="97"/>
      <c r="T5" s="97" t="s">
        <v>54</v>
      </c>
    </row>
    <row r="6" spans="1:20">
      <c r="A6" s="97"/>
      <c r="B6" s="97"/>
      <c r="C6" s="97"/>
      <c r="D6" s="97"/>
      <c r="E6" s="97"/>
      <c r="F6" s="97"/>
      <c r="G6" s="97"/>
      <c r="H6" s="104"/>
      <c r="I6" s="359"/>
      <c r="J6" s="329" t="s">
        <v>39</v>
      </c>
      <c r="K6" s="330"/>
      <c r="L6" s="101">
        <f>'A cocher par le technicien'!N43</f>
        <v>0</v>
      </c>
      <c r="M6" s="347" t="s">
        <v>20</v>
      </c>
      <c r="N6" s="330"/>
      <c r="O6" s="100">
        <f>'A cocher par le technicien'!E19</f>
        <v>0</v>
      </c>
      <c r="P6" s="329" t="s">
        <v>97</v>
      </c>
      <c r="Q6" s="330"/>
      <c r="R6" s="101" t="b">
        <f>'A cocher par le technicien'!S43</f>
        <v>0</v>
      </c>
      <c r="S6" s="97"/>
      <c r="T6" s="97"/>
    </row>
    <row r="7" spans="1:20" ht="15.75" customHeight="1" thickBot="1">
      <c r="A7" s="105"/>
      <c r="B7" s="281"/>
      <c r="C7" s="281"/>
      <c r="D7" s="281"/>
      <c r="E7" s="281"/>
      <c r="F7" s="281"/>
      <c r="G7" s="281"/>
      <c r="H7" s="103"/>
      <c r="I7" s="359"/>
      <c r="J7" s="329" t="s">
        <v>40</v>
      </c>
      <c r="K7" s="330"/>
      <c r="L7" s="101">
        <f>'A cocher par le technicien'!N44</f>
        <v>0</v>
      </c>
      <c r="M7" s="347" t="s">
        <v>45</v>
      </c>
      <c r="N7" s="330"/>
      <c r="O7" s="100">
        <f>'A cocher par le technicien'!G14</f>
        <v>0</v>
      </c>
      <c r="P7" s="329" t="s">
        <v>98</v>
      </c>
      <c r="Q7" s="330"/>
      <c r="R7" s="101" t="b">
        <f>'A cocher par le technicien'!S44</f>
        <v>0</v>
      </c>
      <c r="S7" s="97"/>
      <c r="T7" s="97"/>
    </row>
    <row r="8" spans="1:20" ht="30" customHeight="1" thickBot="1">
      <c r="A8" s="106" t="s">
        <v>51</v>
      </c>
      <c r="B8" s="285">
        <f>'A cocher par le technicien'!C5</f>
        <v>0</v>
      </c>
      <c r="C8" s="286"/>
      <c r="D8" s="326">
        <f>'A cocher par le technicien'!D7</f>
        <v>0</v>
      </c>
      <c r="E8" s="287"/>
      <c r="F8" s="324">
        <f>'A cocher par le technicien'!J7</f>
        <v>0</v>
      </c>
      <c r="G8" s="325"/>
      <c r="H8" s="104"/>
      <c r="I8" s="359"/>
      <c r="J8" s="329" t="s">
        <v>11</v>
      </c>
      <c r="K8" s="330"/>
      <c r="L8" s="101">
        <f>'A cocher par le technicien'!N45</f>
        <v>0</v>
      </c>
      <c r="M8" s="347" t="s">
        <v>21</v>
      </c>
      <c r="N8" s="330"/>
      <c r="O8" s="100">
        <f>'A cocher par le technicien'!G15</f>
        <v>0</v>
      </c>
      <c r="P8" s="329" t="s">
        <v>99</v>
      </c>
      <c r="Q8" s="330"/>
      <c r="R8" s="101" t="b">
        <f>'A cocher par le technicien'!S45</f>
        <v>0</v>
      </c>
      <c r="S8" s="97"/>
      <c r="T8" s="97"/>
    </row>
    <row r="9" spans="1:20" ht="29.25" customHeight="1" thickBot="1">
      <c r="A9" s="327" t="s">
        <v>32</v>
      </c>
      <c r="B9" s="328"/>
      <c r="C9" s="286">
        <f>'A cocher par le technicien'!H7</f>
        <v>0</v>
      </c>
      <c r="D9" s="286"/>
      <c r="E9" s="286"/>
      <c r="F9" s="107"/>
      <c r="G9" s="108"/>
      <c r="H9" s="103"/>
      <c r="I9" s="359"/>
      <c r="J9" s="329" t="s">
        <v>12</v>
      </c>
      <c r="K9" s="330"/>
      <c r="L9" s="101">
        <f>'A cocher par le technicien'!N46</f>
        <v>0</v>
      </c>
      <c r="M9" s="347" t="s">
        <v>22</v>
      </c>
      <c r="N9" s="330"/>
      <c r="O9" s="100">
        <f>'A cocher par le technicien'!G16</f>
        <v>0</v>
      </c>
      <c r="P9" s="329" t="s">
        <v>13</v>
      </c>
      <c r="Q9" s="330"/>
      <c r="R9" s="101" t="b">
        <f>'A cocher par le technicien'!S46</f>
        <v>0</v>
      </c>
      <c r="S9" s="97"/>
      <c r="T9" s="97"/>
    </row>
    <row r="10" spans="1:20" ht="15.75" thickBot="1">
      <c r="A10" s="281"/>
      <c r="B10" s="281"/>
      <c r="C10" s="281"/>
      <c r="D10" s="281"/>
      <c r="E10" s="281"/>
      <c r="F10" s="104"/>
      <c r="G10" s="104"/>
      <c r="H10" s="104"/>
      <c r="I10" s="359"/>
      <c r="J10" s="329" t="s">
        <v>13</v>
      </c>
      <c r="K10" s="330"/>
      <c r="L10" s="101">
        <f>'A cocher par le technicien'!N47</f>
        <v>0</v>
      </c>
      <c r="M10" s="347" t="s">
        <v>23</v>
      </c>
      <c r="N10" s="330"/>
      <c r="O10" s="100">
        <f>'A cocher par le technicien'!G17</f>
        <v>0</v>
      </c>
      <c r="P10" s="109" t="s">
        <v>100</v>
      </c>
      <c r="Q10" s="110"/>
      <c r="R10" s="101" t="b">
        <f>'A cocher par le technicien'!S47</f>
        <v>0</v>
      </c>
      <c r="S10" s="97"/>
      <c r="T10" s="97"/>
    </row>
    <row r="11" spans="1:20">
      <c r="A11" s="234" t="s">
        <v>126</v>
      </c>
      <c r="B11" s="341"/>
      <c r="C11" s="341"/>
      <c r="D11" s="341"/>
      <c r="E11" s="341"/>
      <c r="F11" s="341"/>
      <c r="G11" s="235"/>
      <c r="H11" s="103"/>
      <c r="I11" s="359"/>
      <c r="J11" s="329" t="s">
        <v>14</v>
      </c>
      <c r="K11" s="330"/>
      <c r="L11" s="101">
        <f>'A cocher par le technicien'!N48</f>
        <v>0</v>
      </c>
      <c r="M11" s="347" t="s">
        <v>24</v>
      </c>
      <c r="N11" s="330"/>
      <c r="O11" s="100">
        <f>'A cocher par le technicien'!G18</f>
        <v>0</v>
      </c>
      <c r="P11" s="329" t="s">
        <v>101</v>
      </c>
      <c r="Q11" s="330"/>
      <c r="R11" s="101" t="b">
        <f>'A cocher par le technicien'!S48</f>
        <v>0</v>
      </c>
      <c r="S11" s="97"/>
      <c r="T11" s="97"/>
    </row>
    <row r="12" spans="1:20" ht="15.75" thickBot="1">
      <c r="A12" s="236"/>
      <c r="B12" s="342"/>
      <c r="C12" s="342"/>
      <c r="D12" s="342"/>
      <c r="E12" s="342"/>
      <c r="F12" s="342"/>
      <c r="G12" s="237"/>
      <c r="H12" s="104"/>
      <c r="I12" s="359"/>
      <c r="J12" s="329" t="s">
        <v>15</v>
      </c>
      <c r="K12" s="330"/>
      <c r="L12" s="101">
        <f>'A cocher par le technicien'!N49</f>
        <v>0</v>
      </c>
      <c r="M12" s="347" t="s">
        <v>25</v>
      </c>
      <c r="N12" s="330"/>
      <c r="O12" s="100">
        <f>'A cocher par le technicien'!G19</f>
        <v>0</v>
      </c>
      <c r="P12" s="329" t="s">
        <v>102</v>
      </c>
      <c r="Q12" s="330"/>
      <c r="R12" s="101" t="b">
        <f>'A cocher par le technicien'!S49</f>
        <v>0</v>
      </c>
      <c r="S12" s="97"/>
      <c r="T12" s="97"/>
    </row>
    <row r="13" spans="1:20" ht="30" customHeight="1" thickBot="1">
      <c r="A13" s="282">
        <f>IF(L1&gt;0,(J1),IF(L2&gt;0,(J2),IF(L3&gt;0,(J3),IF(L4&gt;0,(J4),IF(L5&gt;0,(J5),IF(L6&gt;0,(J6),IF(L7&gt;0,(J7),IF(L8&gt;0,(J8),IF(L9&gt;0,(J9),IF(L10&gt;0,(J10),IF(L11&gt;0,(J11),IF(L12&gt;0,(J12),IF(L13&gt;0,(J13),IF(L14&gt;0,(J14),IF(L15&gt;0,(J15),(0))))))))))))))))</f>
        <v>0</v>
      </c>
      <c r="B13" s="283"/>
      <c r="C13" s="283"/>
      <c r="D13" s="283"/>
      <c r="E13" s="283"/>
      <c r="F13" s="283"/>
      <c r="G13" s="284"/>
      <c r="H13" s="104"/>
      <c r="I13" s="359"/>
      <c r="J13" s="329" t="s">
        <v>41</v>
      </c>
      <c r="K13" s="330"/>
      <c r="L13" s="101">
        <f>'A cocher par le technicien'!N50</f>
        <v>0</v>
      </c>
      <c r="M13" s="347" t="s">
        <v>46</v>
      </c>
      <c r="N13" s="330"/>
      <c r="O13" s="100">
        <f>'A cocher par le technicien'!J14</f>
        <v>0</v>
      </c>
      <c r="P13" s="329" t="s">
        <v>103</v>
      </c>
      <c r="Q13" s="330"/>
      <c r="R13" s="101" t="b">
        <f>'A cocher par le technicien'!S50</f>
        <v>0</v>
      </c>
      <c r="S13" s="97"/>
      <c r="T13" s="97"/>
    </row>
    <row r="14" spans="1:20" ht="10.5" customHeight="1">
      <c r="A14" s="97"/>
      <c r="B14" s="97"/>
      <c r="C14" s="97"/>
      <c r="D14" s="97"/>
      <c r="E14" s="97"/>
      <c r="F14" s="97"/>
      <c r="G14" s="97"/>
      <c r="H14" s="111"/>
      <c r="I14" s="359"/>
      <c r="J14" s="329" t="s">
        <v>42</v>
      </c>
      <c r="K14" s="330"/>
      <c r="L14" s="101">
        <f>'A cocher par le technicien'!N51</f>
        <v>0</v>
      </c>
      <c r="M14" s="347" t="s">
        <v>47</v>
      </c>
      <c r="N14" s="330"/>
      <c r="O14" s="100">
        <f>'A cocher par le technicien'!J15</f>
        <v>0</v>
      </c>
      <c r="P14" s="329" t="s">
        <v>104</v>
      </c>
      <c r="Q14" s="330"/>
      <c r="R14" s="101" t="b">
        <f>'A cocher par le technicien'!S51</f>
        <v>0</v>
      </c>
      <c r="S14" s="97"/>
      <c r="T14" s="97"/>
    </row>
    <row r="15" spans="1:20" ht="27" customHeight="1" thickBot="1">
      <c r="A15" s="406"/>
      <c r="B15" s="406"/>
      <c r="C15" s="406"/>
      <c r="D15" s="406"/>
      <c r="E15" s="407"/>
      <c r="F15" s="407"/>
      <c r="G15" s="407"/>
      <c r="H15" s="111"/>
      <c r="I15" s="359"/>
      <c r="J15" s="329" t="s">
        <v>16</v>
      </c>
      <c r="K15" s="330"/>
      <c r="L15" s="101">
        <f>'A cocher par le technicien'!N52</f>
        <v>0</v>
      </c>
      <c r="M15" s="347" t="s">
        <v>48</v>
      </c>
      <c r="N15" s="330"/>
      <c r="O15" s="100">
        <f>'A cocher par le technicien'!J16</f>
        <v>0</v>
      </c>
      <c r="P15" s="356"/>
      <c r="Q15" s="357"/>
      <c r="R15" s="101">
        <f>'A cocher par le technicien'!S52</f>
        <v>0</v>
      </c>
      <c r="S15" s="97"/>
      <c r="T15" s="97"/>
    </row>
    <row r="16" spans="1:20" ht="21.75" customHeight="1" thickBot="1">
      <c r="A16" s="363" t="s">
        <v>33</v>
      </c>
      <c r="B16" s="364"/>
      <c r="C16" s="364"/>
      <c r="D16" s="365"/>
      <c r="E16" s="291" t="s">
        <v>52</v>
      </c>
      <c r="F16" s="291" t="s">
        <v>35</v>
      </c>
      <c r="G16" s="235" t="s">
        <v>34</v>
      </c>
      <c r="H16" s="112"/>
      <c r="I16" s="359"/>
      <c r="J16" s="350"/>
      <c r="K16" s="351"/>
      <c r="L16" s="113"/>
      <c r="M16" s="347" t="s">
        <v>49</v>
      </c>
      <c r="N16" s="330"/>
      <c r="O16" s="100">
        <f>'A cocher par le technicien'!J17</f>
        <v>0</v>
      </c>
      <c r="P16" s="354"/>
      <c r="Q16" s="355"/>
      <c r="R16" s="113">
        <f>'A cocher par le technicien'!L24</f>
        <v>0</v>
      </c>
      <c r="S16" s="97"/>
      <c r="T16" s="97"/>
    </row>
    <row r="17" spans="1:20" ht="23.25" customHeight="1" thickBot="1">
      <c r="A17" s="366"/>
      <c r="B17" s="367"/>
      <c r="C17" s="367"/>
      <c r="D17" s="368"/>
      <c r="E17" s="292"/>
      <c r="F17" s="311"/>
      <c r="G17" s="315"/>
      <c r="H17" s="112"/>
      <c r="I17" s="359"/>
      <c r="J17" s="104"/>
      <c r="K17" s="104"/>
      <c r="L17" s="104"/>
      <c r="M17" s="329" t="s">
        <v>26</v>
      </c>
      <c r="N17" s="330"/>
      <c r="O17" s="114">
        <f>'A cocher par le technicien'!J18</f>
        <v>0</v>
      </c>
      <c r="P17" s="115"/>
      <c r="Q17" s="116"/>
      <c r="R17" s="117"/>
      <c r="S17" s="97"/>
      <c r="T17" s="97"/>
    </row>
    <row r="18" spans="1:20" ht="23.25" customHeight="1">
      <c r="A18" s="360" t="s">
        <v>50</v>
      </c>
      <c r="B18" s="312"/>
      <c r="C18" s="313"/>
      <c r="D18" s="314"/>
      <c r="E18" s="118"/>
      <c r="F18" s="119"/>
      <c r="G18" s="120"/>
      <c r="H18" s="111"/>
      <c r="I18" s="359"/>
      <c r="J18" s="104"/>
      <c r="K18" s="104"/>
      <c r="L18" s="104"/>
      <c r="M18" s="329" t="s">
        <v>27</v>
      </c>
      <c r="N18" s="330"/>
      <c r="O18" s="114">
        <f>'A cocher par le technicien'!J19</f>
        <v>0</v>
      </c>
      <c r="P18" s="115"/>
      <c r="Q18" s="116"/>
      <c r="R18" s="117"/>
      <c r="S18" s="97"/>
      <c r="T18" s="97"/>
    </row>
    <row r="19" spans="1:20" ht="21.75" customHeight="1">
      <c r="A19" s="361"/>
      <c r="B19" s="372"/>
      <c r="C19" s="373"/>
      <c r="D19" s="374"/>
      <c r="E19" s="121"/>
      <c r="F19" s="122"/>
      <c r="G19" s="123"/>
      <c r="H19" s="111"/>
      <c r="I19" s="359"/>
      <c r="J19" s="104"/>
      <c r="K19" s="104"/>
      <c r="L19" s="104"/>
      <c r="M19" s="329" t="s">
        <v>28</v>
      </c>
      <c r="N19" s="330"/>
      <c r="O19" s="114">
        <f>'A cocher par le technicien'!L14</f>
        <v>0</v>
      </c>
      <c r="P19" s="115"/>
      <c r="Q19" s="116"/>
      <c r="R19" s="117"/>
      <c r="S19" s="97"/>
      <c r="T19" s="97"/>
    </row>
    <row r="20" spans="1:20" ht="18.75" customHeight="1">
      <c r="A20" s="361"/>
      <c r="B20" s="372"/>
      <c r="C20" s="373"/>
      <c r="D20" s="374"/>
      <c r="E20" s="121"/>
      <c r="F20" s="122"/>
      <c r="G20" s="123"/>
      <c r="H20" s="124"/>
      <c r="I20" s="359"/>
      <c r="J20" s="104"/>
      <c r="K20" s="104"/>
      <c r="L20" s="104"/>
      <c r="M20" s="329" t="s">
        <v>29</v>
      </c>
      <c r="N20" s="330"/>
      <c r="O20" s="114">
        <f>'A cocher par le technicien'!L15</f>
        <v>0</v>
      </c>
      <c r="P20" s="115"/>
      <c r="Q20" s="116"/>
      <c r="R20" s="117"/>
      <c r="S20" s="97"/>
      <c r="T20" s="97"/>
    </row>
    <row r="21" spans="1:20" ht="18.75" customHeight="1" thickBot="1">
      <c r="A21" s="362"/>
      <c r="B21" s="375"/>
      <c r="C21" s="376"/>
      <c r="D21" s="377"/>
      <c r="E21" s="125"/>
      <c r="F21" s="126"/>
      <c r="G21" s="127"/>
      <c r="H21" s="124"/>
      <c r="I21" s="359"/>
      <c r="J21" s="104"/>
      <c r="K21" s="128"/>
      <c r="L21" s="104"/>
      <c r="M21" s="329"/>
      <c r="N21" s="330"/>
      <c r="O21" s="114"/>
      <c r="P21" s="115"/>
      <c r="Q21" s="116"/>
      <c r="R21" s="117"/>
      <c r="S21" s="97"/>
      <c r="T21" s="97"/>
    </row>
    <row r="22" spans="1:20" ht="18.75" customHeight="1" thickBot="1">
      <c r="A22" s="97"/>
      <c r="B22" s="97"/>
      <c r="C22" s="97"/>
      <c r="D22" s="97"/>
      <c r="E22" s="97"/>
      <c r="F22" s="97"/>
      <c r="G22" s="97"/>
      <c r="H22" s="124"/>
      <c r="I22" s="359"/>
      <c r="J22" s="104"/>
      <c r="K22" s="104"/>
      <c r="L22" s="104"/>
      <c r="M22" s="329"/>
      <c r="N22" s="330"/>
      <c r="O22" s="114"/>
      <c r="P22" s="115"/>
      <c r="Q22" s="116"/>
      <c r="R22" s="117"/>
      <c r="S22" s="97"/>
      <c r="T22" s="97"/>
    </row>
    <row r="23" spans="1:20" ht="18.75" customHeight="1">
      <c r="A23" s="234" t="s">
        <v>110</v>
      </c>
      <c r="B23" s="341"/>
      <c r="C23" s="341"/>
      <c r="D23" s="235"/>
      <c r="E23" s="291" t="s">
        <v>111</v>
      </c>
      <c r="F23" s="291" t="s">
        <v>35</v>
      </c>
      <c r="G23" s="291" t="s">
        <v>34</v>
      </c>
      <c r="H23" s="124"/>
      <c r="I23" s="359"/>
      <c r="J23" s="104"/>
      <c r="K23" s="104"/>
      <c r="L23" s="104"/>
      <c r="M23" s="329"/>
      <c r="N23" s="330"/>
      <c r="O23" s="114"/>
      <c r="P23" s="115"/>
      <c r="Q23" s="116"/>
      <c r="R23" s="117"/>
      <c r="S23" s="97"/>
      <c r="T23" s="97"/>
    </row>
    <row r="24" spans="1:20" ht="18.75" customHeight="1" thickBot="1">
      <c r="A24" s="236"/>
      <c r="B24" s="342"/>
      <c r="C24" s="342"/>
      <c r="D24" s="237"/>
      <c r="E24" s="292"/>
      <c r="F24" s="292"/>
      <c r="G24" s="292"/>
      <c r="H24" s="124"/>
      <c r="I24" s="359"/>
      <c r="J24" s="104"/>
      <c r="K24" s="104"/>
      <c r="L24" s="104"/>
      <c r="M24" s="348"/>
      <c r="N24" s="349"/>
      <c r="O24" s="129"/>
      <c r="P24" s="115"/>
      <c r="Q24" s="116"/>
      <c r="R24" s="117"/>
      <c r="S24" s="97"/>
      <c r="T24" s="97"/>
    </row>
    <row r="25" spans="1:20" ht="18.75" customHeight="1">
      <c r="A25" s="360" t="s">
        <v>50</v>
      </c>
      <c r="B25" s="378"/>
      <c r="C25" s="379"/>
      <c r="D25" s="380"/>
      <c r="E25" s="130"/>
      <c r="F25" s="131"/>
      <c r="G25" s="132"/>
      <c r="H25" s="124"/>
      <c r="I25" s="133"/>
      <c r="J25" s="134"/>
      <c r="K25" s="134"/>
      <c r="L25" s="135"/>
      <c r="M25" s="136"/>
      <c r="N25" s="136"/>
      <c r="O25" s="137"/>
      <c r="P25" s="136"/>
      <c r="Q25" s="136"/>
      <c r="R25" s="135"/>
    </row>
    <row r="26" spans="1:20" ht="18.75" customHeight="1">
      <c r="A26" s="361"/>
      <c r="B26" s="381"/>
      <c r="C26" s="382"/>
      <c r="D26" s="383"/>
      <c r="E26" s="138"/>
      <c r="F26" s="139"/>
      <c r="G26" s="140"/>
      <c r="H26" s="124"/>
      <c r="I26" s="133"/>
      <c r="J26" s="136"/>
      <c r="K26" s="136"/>
      <c r="L26" s="135"/>
      <c r="M26" s="136"/>
      <c r="N26" s="136"/>
      <c r="O26" s="137"/>
      <c r="P26" s="136"/>
      <c r="Q26" s="136"/>
      <c r="R26" s="135"/>
    </row>
    <row r="27" spans="1:20" ht="18" customHeight="1">
      <c r="A27" s="361"/>
      <c r="B27" s="381"/>
      <c r="C27" s="382"/>
      <c r="D27" s="383"/>
      <c r="E27" s="138"/>
      <c r="F27" s="139"/>
      <c r="G27" s="140"/>
      <c r="H27" s="124"/>
      <c r="I27" s="133"/>
      <c r="J27" s="136"/>
      <c r="K27" s="136"/>
      <c r="L27" s="135"/>
      <c r="M27" s="136"/>
      <c r="N27" s="136"/>
      <c r="O27" s="137"/>
      <c r="P27" s="136"/>
      <c r="Q27" s="136"/>
      <c r="R27" s="135"/>
    </row>
    <row r="28" spans="1:20" ht="18.75" customHeight="1" thickBot="1">
      <c r="A28" s="362"/>
      <c r="B28" s="384"/>
      <c r="C28" s="385"/>
      <c r="D28" s="386"/>
      <c r="E28" s="141"/>
      <c r="F28" s="142"/>
      <c r="G28" s="143"/>
      <c r="H28" s="124"/>
      <c r="I28" s="133"/>
      <c r="J28" s="136"/>
      <c r="K28" s="136"/>
      <c r="L28" s="135"/>
      <c r="M28" s="136"/>
      <c r="N28" s="136"/>
      <c r="O28" s="137"/>
      <c r="P28" s="136"/>
      <c r="Q28" s="136"/>
      <c r="R28" s="135"/>
    </row>
    <row r="29" spans="1:20" ht="18.75" customHeight="1" thickBot="1">
      <c r="A29" s="97"/>
      <c r="B29" s="370" t="s">
        <v>127</v>
      </c>
      <c r="C29" s="371"/>
      <c r="D29" s="371"/>
      <c r="E29" s="371"/>
      <c r="F29" s="388">
        <f>F18*G18+F19*G19+F20*G20+F21*G21+F25*G25+F26*G26+F27*G27+F28*G28</f>
        <v>0</v>
      </c>
      <c r="G29" s="389"/>
      <c r="H29" s="124"/>
      <c r="I29" s="133"/>
      <c r="J29" s="136"/>
      <c r="K29" s="136"/>
      <c r="L29" s="135"/>
      <c r="M29" s="136"/>
      <c r="N29" s="136"/>
      <c r="O29" s="137"/>
      <c r="P29" s="136"/>
      <c r="Q29" s="136"/>
      <c r="R29" s="135"/>
    </row>
    <row r="30" spans="1:20" ht="18.75" customHeight="1">
      <c r="A30" s="97"/>
      <c r="B30" s="97"/>
      <c r="C30" s="97"/>
      <c r="D30" s="97"/>
      <c r="E30" s="97"/>
      <c r="F30" s="97"/>
      <c r="G30" s="97"/>
      <c r="H30" s="124"/>
      <c r="I30" s="133"/>
      <c r="J30" s="136"/>
      <c r="K30" s="136"/>
      <c r="L30" s="135"/>
      <c r="M30" s="136"/>
      <c r="N30" s="136"/>
      <c r="O30" s="137"/>
      <c r="P30" s="136"/>
      <c r="Q30" s="136"/>
      <c r="R30" s="135"/>
    </row>
    <row r="31" spans="1:20" ht="18" customHeight="1">
      <c r="A31" s="369" t="s">
        <v>121</v>
      </c>
      <c r="B31" s="369"/>
      <c r="C31" s="369"/>
      <c r="D31" s="369"/>
      <c r="E31" s="369"/>
      <c r="F31" s="369"/>
      <c r="G31" s="369"/>
      <c r="H31" s="124"/>
      <c r="I31" s="133"/>
      <c r="J31" s="136"/>
      <c r="K31" s="136"/>
      <c r="L31" s="135"/>
      <c r="M31" s="136"/>
      <c r="N31" s="136"/>
      <c r="O31" s="137"/>
      <c r="P31" s="136"/>
      <c r="Q31" s="136"/>
      <c r="R31" s="135"/>
    </row>
    <row r="32" spans="1:20" ht="18.75" customHeight="1">
      <c r="A32" s="369" t="s">
        <v>122</v>
      </c>
      <c r="B32" s="369"/>
      <c r="C32" s="369"/>
      <c r="D32" s="369"/>
      <c r="E32" s="369"/>
      <c r="F32" s="369"/>
      <c r="G32" s="369"/>
      <c r="H32" s="124"/>
      <c r="I32" s="133"/>
      <c r="J32" s="136"/>
      <c r="K32" s="136"/>
      <c r="L32" s="135"/>
      <c r="M32" s="136"/>
      <c r="N32" s="136"/>
      <c r="O32" s="137"/>
      <c r="P32" s="136"/>
      <c r="Q32" s="136"/>
      <c r="R32" s="135"/>
    </row>
    <row r="33" spans="1:18" ht="18.75" customHeight="1">
      <c r="A33" s="97"/>
      <c r="B33" s="97"/>
      <c r="C33" s="97"/>
      <c r="D33" s="97"/>
      <c r="E33" s="97"/>
      <c r="F33" s="97"/>
      <c r="G33" s="97"/>
      <c r="H33" s="124"/>
      <c r="I33" s="133"/>
      <c r="J33" s="136"/>
      <c r="K33" s="136"/>
      <c r="L33" s="135"/>
      <c r="M33" s="136"/>
      <c r="N33" s="136"/>
      <c r="O33" s="137"/>
      <c r="P33" s="136"/>
      <c r="Q33" s="136"/>
      <c r="R33" s="135"/>
    </row>
    <row r="34" spans="1:18" ht="18.75" customHeight="1">
      <c r="A34" s="233" t="s">
        <v>123</v>
      </c>
      <c r="B34" s="233"/>
      <c r="C34" s="233"/>
      <c r="D34" s="233"/>
      <c r="E34" s="233"/>
      <c r="F34" s="233"/>
      <c r="G34" s="233"/>
      <c r="H34" s="124"/>
      <c r="I34" s="133"/>
      <c r="J34" s="136"/>
      <c r="K34" s="136"/>
      <c r="L34" s="135"/>
      <c r="M34" s="136"/>
      <c r="N34" s="136"/>
      <c r="O34" s="137"/>
      <c r="P34" s="136"/>
      <c r="Q34" s="136"/>
      <c r="R34" s="135"/>
    </row>
    <row r="35" spans="1:18" ht="19.5" customHeight="1">
      <c r="A35" s="233" t="s">
        <v>124</v>
      </c>
      <c r="B35" s="233"/>
      <c r="C35" s="233"/>
      <c r="D35" s="233"/>
      <c r="E35" s="233"/>
      <c r="F35" s="233"/>
      <c r="G35" s="233"/>
      <c r="H35" s="233"/>
      <c r="I35" s="133"/>
      <c r="J35" s="136"/>
      <c r="K35" s="136"/>
      <c r="L35" s="135"/>
      <c r="M35" s="136"/>
      <c r="N35" s="136"/>
      <c r="O35" s="137"/>
      <c r="P35" s="136"/>
      <c r="Q35" s="136"/>
      <c r="R35" s="135"/>
    </row>
    <row r="36" spans="1:18">
      <c r="A36" s="104"/>
      <c r="B36" s="104"/>
      <c r="C36" s="104"/>
      <c r="D36" s="104"/>
      <c r="E36" s="104"/>
      <c r="F36" s="104"/>
      <c r="G36" s="104"/>
      <c r="H36" s="104"/>
      <c r="I36" s="133"/>
      <c r="J36" s="136"/>
      <c r="K36" s="136"/>
      <c r="L36" s="135"/>
      <c r="M36" s="136"/>
      <c r="N36" s="136"/>
      <c r="O36" s="137"/>
      <c r="P36" s="136"/>
      <c r="Q36" s="136"/>
      <c r="R36" s="135"/>
    </row>
    <row r="37" spans="1:18" ht="23.25">
      <c r="A37" s="352" t="s">
        <v>119</v>
      </c>
      <c r="B37" s="352"/>
      <c r="C37" s="352"/>
      <c r="D37" s="97"/>
      <c r="E37" s="97"/>
      <c r="F37" s="97"/>
      <c r="G37" s="97"/>
      <c r="H37" s="104"/>
      <c r="I37" s="133"/>
      <c r="J37" s="136"/>
      <c r="K37" s="136"/>
      <c r="L37" s="135"/>
      <c r="M37" s="136"/>
      <c r="N37" s="136"/>
      <c r="O37" s="137"/>
      <c r="P37" s="136"/>
      <c r="Q37" s="136"/>
      <c r="R37" s="135"/>
    </row>
    <row r="38" spans="1:18">
      <c r="A38" s="97"/>
      <c r="B38" s="97"/>
      <c r="C38" s="97"/>
      <c r="D38" s="97"/>
      <c r="E38" s="97"/>
      <c r="F38" s="97"/>
      <c r="G38" s="97"/>
      <c r="H38" s="104"/>
      <c r="I38" s="133"/>
      <c r="J38" s="136"/>
      <c r="K38" s="136"/>
      <c r="L38" s="135"/>
      <c r="M38" s="136"/>
      <c r="N38" s="136"/>
      <c r="O38" s="137"/>
      <c r="P38" s="136"/>
      <c r="Q38" s="136"/>
      <c r="R38" s="135"/>
    </row>
    <row r="39" spans="1:18" ht="15.75" thickBot="1">
      <c r="A39" s="97"/>
      <c r="B39" s="97"/>
      <c r="C39" s="97"/>
      <c r="D39" s="97"/>
      <c r="E39" s="97"/>
      <c r="F39" s="97"/>
      <c r="G39" s="97"/>
      <c r="H39" s="104"/>
      <c r="I39" s="133"/>
      <c r="J39" s="136"/>
      <c r="K39" s="136"/>
      <c r="L39" s="135"/>
      <c r="M39" s="136"/>
      <c r="N39" s="136"/>
      <c r="O39" s="137"/>
      <c r="P39" s="136"/>
      <c r="Q39" s="136"/>
      <c r="R39" s="135"/>
    </row>
    <row r="40" spans="1:18">
      <c r="A40" s="291" t="s">
        <v>30</v>
      </c>
      <c r="B40" s="293">
        <f>B1</f>
        <v>0</v>
      </c>
      <c r="C40" s="294"/>
      <c r="D40" s="295"/>
      <c r="E40" s="291" t="s">
        <v>3</v>
      </c>
      <c r="F40" s="299">
        <f>F1</f>
        <v>0</v>
      </c>
      <c r="G40" s="300"/>
      <c r="H40" s="97"/>
      <c r="I40" s="133"/>
      <c r="J40" s="136"/>
      <c r="K40" s="136"/>
      <c r="L40" s="135"/>
      <c r="M40" s="136"/>
      <c r="N40" s="136"/>
      <c r="O40" s="137"/>
      <c r="P40" s="136"/>
      <c r="Q40" s="136"/>
      <c r="R40" s="135"/>
    </row>
    <row r="41" spans="1:18" ht="15.75" thickBot="1">
      <c r="A41" s="292"/>
      <c r="B41" s="296"/>
      <c r="C41" s="297"/>
      <c r="D41" s="298"/>
      <c r="E41" s="292"/>
      <c r="F41" s="301"/>
      <c r="G41" s="302"/>
      <c r="H41" s="97"/>
      <c r="I41" s="133"/>
      <c r="J41" s="144"/>
      <c r="K41" s="144"/>
      <c r="L41" s="144"/>
      <c r="M41" s="136"/>
      <c r="N41" s="136"/>
      <c r="O41" s="137"/>
      <c r="P41" s="144"/>
      <c r="Q41" s="144"/>
      <c r="R41" s="144"/>
    </row>
    <row r="42" spans="1:18" ht="15" customHeight="1">
      <c r="A42" s="234" t="s">
        <v>31</v>
      </c>
      <c r="B42" s="235"/>
      <c r="C42" s="303">
        <f>C3</f>
        <v>0</v>
      </c>
      <c r="D42" s="304"/>
      <c r="E42" s="291" t="s">
        <v>120</v>
      </c>
      <c r="F42" s="307">
        <f ca="1">NOW()</f>
        <v>43077.573109259261</v>
      </c>
      <c r="G42" s="308"/>
      <c r="H42" s="97"/>
      <c r="I42" s="133"/>
      <c r="J42" s="144"/>
      <c r="K42" s="144"/>
      <c r="L42" s="144"/>
      <c r="M42" s="136"/>
      <c r="N42" s="136"/>
      <c r="O42" s="137"/>
      <c r="P42" s="144"/>
      <c r="Q42" s="144"/>
      <c r="R42" s="144"/>
    </row>
    <row r="43" spans="1:18" ht="15" customHeight="1" thickBot="1">
      <c r="A43" s="236"/>
      <c r="B43" s="237"/>
      <c r="C43" s="305"/>
      <c r="D43" s="306"/>
      <c r="E43" s="292"/>
      <c r="F43" s="309"/>
      <c r="G43" s="310"/>
      <c r="H43" s="97"/>
      <c r="I43" s="133"/>
      <c r="J43" s="144"/>
      <c r="K43" s="144"/>
      <c r="L43" s="144"/>
      <c r="M43" s="136"/>
      <c r="N43" s="136"/>
      <c r="O43" s="137"/>
      <c r="P43" s="144"/>
      <c r="Q43" s="144"/>
      <c r="R43" s="144"/>
    </row>
    <row r="44" spans="1:18" ht="15" customHeight="1">
      <c r="A44" s="234" t="s">
        <v>129</v>
      </c>
      <c r="B44" s="235"/>
      <c r="C44" s="238"/>
      <c r="D44" s="239"/>
      <c r="E44" s="97"/>
      <c r="F44" s="97"/>
      <c r="G44" s="97"/>
      <c r="H44" s="97"/>
      <c r="I44" s="133"/>
      <c r="J44" s="144"/>
      <c r="K44" s="144"/>
      <c r="L44" s="144"/>
      <c r="M44" s="136"/>
      <c r="N44" s="136"/>
      <c r="O44" s="137"/>
      <c r="P44" s="144"/>
      <c r="Q44" s="144"/>
      <c r="R44" s="144"/>
    </row>
    <row r="45" spans="1:18" ht="15" customHeight="1" thickBot="1">
      <c r="A45" s="236"/>
      <c r="B45" s="237"/>
      <c r="C45" s="240"/>
      <c r="D45" s="241"/>
      <c r="E45" s="97"/>
      <c r="F45" s="97"/>
      <c r="G45" s="97"/>
      <c r="H45" s="97"/>
      <c r="I45" s="133"/>
      <c r="J45" s="144"/>
      <c r="K45" s="144"/>
      <c r="L45" s="144"/>
      <c r="M45" s="136"/>
      <c r="N45" s="136"/>
      <c r="O45" s="137"/>
      <c r="P45" s="144"/>
      <c r="Q45" s="144"/>
      <c r="R45" s="144"/>
    </row>
    <row r="46" spans="1:18" ht="21.75" customHeight="1" thickBot="1">
      <c r="A46" s="105"/>
      <c r="B46" s="281"/>
      <c r="C46" s="281"/>
      <c r="D46" s="281"/>
      <c r="E46" s="281"/>
      <c r="F46" s="281"/>
      <c r="G46" s="281"/>
      <c r="H46" s="97"/>
      <c r="I46" s="133"/>
      <c r="J46" s="144"/>
      <c r="K46" s="144"/>
      <c r="L46" s="144"/>
      <c r="M46" s="136"/>
      <c r="N46" s="136"/>
      <c r="O46" s="137"/>
      <c r="P46" s="144"/>
      <c r="Q46" s="144"/>
      <c r="R46" s="144"/>
    </row>
    <row r="47" spans="1:18" ht="39.75" hidden="1" customHeight="1">
      <c r="A47" s="106" t="s">
        <v>51</v>
      </c>
      <c r="B47" s="275">
        <f>'A cocher par le technicien'!C44</f>
        <v>0</v>
      </c>
      <c r="C47" s="276"/>
      <c r="D47" s="277">
        <f>'A cocher par le technicien'!D46:E46</f>
        <v>0</v>
      </c>
      <c r="E47" s="278"/>
      <c r="F47" s="279">
        <f>'A cocher par le technicien'!J46</f>
        <v>0</v>
      </c>
      <c r="G47" s="280"/>
      <c r="H47" s="104"/>
      <c r="I47" s="133"/>
      <c r="J47" s="144"/>
      <c r="K47" s="144"/>
      <c r="L47" s="144"/>
      <c r="M47" s="136"/>
      <c r="N47" s="136"/>
      <c r="O47" s="137"/>
      <c r="P47" s="144"/>
      <c r="Q47" s="144"/>
      <c r="R47" s="144"/>
    </row>
    <row r="48" spans="1:18" ht="39" customHeight="1" thickBot="1">
      <c r="A48" s="288" t="s">
        <v>32</v>
      </c>
      <c r="B48" s="289"/>
      <c r="C48" s="289"/>
      <c r="D48" s="290"/>
      <c r="E48" s="285">
        <f>C9</f>
        <v>0</v>
      </c>
      <c r="F48" s="286"/>
      <c r="G48" s="287"/>
      <c r="H48" s="104"/>
      <c r="I48" s="133"/>
      <c r="J48" s="144"/>
      <c r="K48" s="144"/>
      <c r="L48" s="144"/>
      <c r="M48" s="136"/>
      <c r="N48" s="136"/>
      <c r="O48" s="137"/>
      <c r="P48" s="144"/>
      <c r="Q48" s="144"/>
      <c r="R48" s="144"/>
    </row>
    <row r="49" spans="1:22" ht="15.75" customHeight="1" thickBot="1">
      <c r="A49" s="281"/>
      <c r="B49" s="281"/>
      <c r="C49" s="281"/>
      <c r="D49" s="281"/>
      <c r="E49" s="281"/>
      <c r="F49" s="104"/>
      <c r="G49" s="104"/>
      <c r="H49" s="111"/>
      <c r="I49" s="133"/>
      <c r="J49" s="134"/>
      <c r="K49" s="134"/>
      <c r="L49" s="135"/>
      <c r="M49" s="136"/>
      <c r="N49" s="136"/>
      <c r="O49" s="137"/>
      <c r="P49" s="136"/>
      <c r="Q49" s="136"/>
      <c r="R49" s="135"/>
    </row>
    <row r="50" spans="1:22" ht="15.75" customHeight="1">
      <c r="A50" s="242" t="s">
        <v>126</v>
      </c>
      <c r="B50" s="243"/>
      <c r="C50" s="243"/>
      <c r="D50" s="243"/>
      <c r="E50" s="243"/>
      <c r="F50" s="243"/>
      <c r="G50" s="244"/>
      <c r="H50" s="111"/>
      <c r="I50" s="133"/>
      <c r="J50" s="136"/>
      <c r="K50" s="136"/>
      <c r="L50" s="135"/>
      <c r="M50" s="136"/>
      <c r="N50" s="136"/>
      <c r="O50" s="137"/>
      <c r="P50" s="136"/>
      <c r="Q50" s="136"/>
      <c r="R50" s="135"/>
    </row>
    <row r="51" spans="1:22" ht="15.75" customHeight="1" thickBot="1">
      <c r="A51" s="245"/>
      <c r="B51" s="246"/>
      <c r="C51" s="246"/>
      <c r="D51" s="246"/>
      <c r="E51" s="246"/>
      <c r="F51" s="246"/>
      <c r="G51" s="247"/>
      <c r="H51" s="111"/>
      <c r="I51" s="133"/>
      <c r="J51" s="136"/>
      <c r="K51" s="136"/>
      <c r="L51" s="135"/>
      <c r="M51" s="136"/>
      <c r="N51" s="136"/>
      <c r="O51" s="137"/>
      <c r="P51" s="136"/>
      <c r="Q51" s="136"/>
      <c r="R51" s="135"/>
    </row>
    <row r="52" spans="1:22" ht="30.75" customHeight="1" thickBot="1">
      <c r="A52" s="282">
        <f>A13</f>
        <v>0</v>
      </c>
      <c r="B52" s="283"/>
      <c r="C52" s="283"/>
      <c r="D52" s="283"/>
      <c r="E52" s="283"/>
      <c r="F52" s="283"/>
      <c r="G52" s="284"/>
      <c r="H52" s="111"/>
      <c r="I52" s="133"/>
      <c r="J52" s="136"/>
      <c r="K52" s="136"/>
      <c r="L52" s="135"/>
      <c r="M52" s="136"/>
      <c r="N52" s="136"/>
      <c r="O52" s="137"/>
      <c r="P52" s="136"/>
      <c r="Q52" s="136"/>
      <c r="R52" s="135"/>
    </row>
    <row r="53" spans="1:22" ht="23.25" customHeight="1">
      <c r="A53" s="97"/>
      <c r="B53" s="97"/>
      <c r="C53" s="97"/>
      <c r="D53" s="97"/>
      <c r="E53" s="97"/>
      <c r="F53" s="97"/>
      <c r="G53" s="97"/>
      <c r="H53" s="111"/>
      <c r="I53" s="133"/>
      <c r="J53" s="136"/>
      <c r="K53" s="136"/>
      <c r="L53" s="135"/>
      <c r="M53" s="136"/>
      <c r="N53" s="136"/>
      <c r="O53" s="137"/>
      <c r="P53" s="136"/>
      <c r="Q53" s="136"/>
      <c r="R53" s="135"/>
    </row>
    <row r="54" spans="1:22" ht="27" customHeight="1" thickBot="1">
      <c r="A54" s="408"/>
      <c r="B54" s="408"/>
      <c r="C54" s="408"/>
      <c r="D54" s="408"/>
      <c r="E54" s="409"/>
      <c r="F54" s="409"/>
      <c r="G54" s="409"/>
      <c r="H54" s="111"/>
      <c r="I54" s="133"/>
      <c r="J54" s="136"/>
      <c r="K54" s="136"/>
      <c r="L54" s="135"/>
      <c r="M54" s="136"/>
      <c r="N54" s="136"/>
      <c r="O54" s="137"/>
      <c r="P54" s="136"/>
      <c r="Q54" s="136"/>
      <c r="R54" s="135"/>
    </row>
    <row r="55" spans="1:22" ht="15.75" customHeight="1">
      <c r="A55" s="268" t="s">
        <v>33</v>
      </c>
      <c r="B55" s="269"/>
      <c r="C55" s="269"/>
      <c r="D55" s="270"/>
      <c r="E55" s="242" t="s">
        <v>52</v>
      </c>
      <c r="F55" s="244"/>
      <c r="G55" s="244" t="s">
        <v>34</v>
      </c>
      <c r="H55" s="111"/>
      <c r="I55" s="133"/>
      <c r="J55" s="136"/>
      <c r="K55" s="136"/>
      <c r="L55" s="135"/>
      <c r="M55" s="136"/>
      <c r="N55" s="136"/>
      <c r="O55" s="137"/>
      <c r="P55" s="136"/>
      <c r="Q55" s="136"/>
      <c r="R55" s="135"/>
    </row>
    <row r="56" spans="1:22" ht="15.75" customHeight="1" thickBot="1">
      <c r="A56" s="271"/>
      <c r="B56" s="272"/>
      <c r="C56" s="272"/>
      <c r="D56" s="273"/>
      <c r="E56" s="245"/>
      <c r="F56" s="247"/>
      <c r="G56" s="274"/>
      <c r="H56" s="111"/>
      <c r="I56" s="133"/>
      <c r="J56" s="136"/>
      <c r="K56" s="136"/>
      <c r="L56" s="135"/>
      <c r="M56" s="136"/>
      <c r="N56" s="136"/>
      <c r="O56" s="137"/>
      <c r="P56" s="136"/>
      <c r="Q56" s="136"/>
      <c r="R56" s="135"/>
    </row>
    <row r="57" spans="1:22" ht="30.75" customHeight="1">
      <c r="A57" s="250" t="s">
        <v>50</v>
      </c>
      <c r="B57" s="253">
        <f>B18</f>
        <v>0</v>
      </c>
      <c r="C57" s="254"/>
      <c r="D57" s="255"/>
      <c r="E57" s="256">
        <f>E18</f>
        <v>0</v>
      </c>
      <c r="F57" s="257"/>
      <c r="G57" s="152">
        <f>G18</f>
        <v>0</v>
      </c>
      <c r="H57" s="111"/>
      <c r="I57" s="133"/>
      <c r="J57" s="136"/>
      <c r="K57" s="136"/>
      <c r="L57" s="135"/>
      <c r="M57" s="136"/>
      <c r="N57" s="136"/>
      <c r="O57" s="137"/>
      <c r="P57" s="136"/>
      <c r="Q57" s="136"/>
      <c r="R57" s="135"/>
      <c r="V57" s="145"/>
    </row>
    <row r="58" spans="1:22" ht="29.25" customHeight="1">
      <c r="A58" s="251"/>
      <c r="B58" s="258">
        <f>B19</f>
        <v>0</v>
      </c>
      <c r="C58" s="259"/>
      <c r="D58" s="260"/>
      <c r="E58" s="261">
        <f>E19</f>
        <v>0</v>
      </c>
      <c r="F58" s="262"/>
      <c r="G58" s="153">
        <f>G19</f>
        <v>0</v>
      </c>
      <c r="H58" s="111"/>
      <c r="I58" s="133"/>
      <c r="J58" s="136"/>
      <c r="K58" s="136"/>
      <c r="L58" s="135"/>
      <c r="M58" s="136"/>
      <c r="N58" s="136"/>
      <c r="O58" s="137"/>
      <c r="P58" s="136"/>
      <c r="Q58" s="136"/>
      <c r="R58" s="135"/>
    </row>
    <row r="59" spans="1:22" ht="29.25" customHeight="1">
      <c r="A59" s="251"/>
      <c r="B59" s="258">
        <f>B20</f>
        <v>0</v>
      </c>
      <c r="C59" s="259"/>
      <c r="D59" s="260"/>
      <c r="E59" s="261">
        <f>E20</f>
        <v>0</v>
      </c>
      <c r="F59" s="262"/>
      <c r="G59" s="153">
        <f>G20</f>
        <v>0</v>
      </c>
      <c r="H59" s="111"/>
      <c r="I59" s="133"/>
      <c r="J59" s="136"/>
      <c r="K59" s="136"/>
      <c r="L59" s="135"/>
      <c r="M59" s="136"/>
      <c r="N59" s="136"/>
      <c r="O59" s="137"/>
      <c r="P59" s="136"/>
      <c r="Q59" s="136"/>
      <c r="R59" s="135"/>
    </row>
    <row r="60" spans="1:22" ht="29.25" customHeight="1" thickBot="1">
      <c r="A60" s="252"/>
      <c r="B60" s="263">
        <f>B21</f>
        <v>0</v>
      </c>
      <c r="C60" s="264"/>
      <c r="D60" s="265"/>
      <c r="E60" s="266">
        <f>E21</f>
        <v>0</v>
      </c>
      <c r="F60" s="267"/>
      <c r="G60" s="154">
        <f>G21</f>
        <v>0</v>
      </c>
      <c r="H60" s="111"/>
      <c r="I60" s="133"/>
      <c r="J60" s="136"/>
      <c r="K60" s="136"/>
      <c r="L60" s="135"/>
      <c r="M60" s="136"/>
      <c r="N60" s="136"/>
      <c r="O60" s="137"/>
      <c r="P60" s="136"/>
      <c r="Q60" s="136"/>
      <c r="R60" s="135"/>
    </row>
    <row r="61" spans="1:22" ht="15.75" customHeight="1" thickBot="1">
      <c r="A61" s="97"/>
      <c r="B61" s="97"/>
      <c r="C61" s="97"/>
      <c r="D61" s="97"/>
      <c r="E61" s="97"/>
      <c r="F61" s="97"/>
      <c r="G61" s="97"/>
      <c r="H61" s="111"/>
      <c r="I61" s="133"/>
      <c r="J61" s="136"/>
      <c r="K61" s="136"/>
      <c r="L61" s="135"/>
      <c r="M61" s="136"/>
      <c r="N61" s="136"/>
      <c r="O61" s="137"/>
      <c r="P61" s="136"/>
      <c r="Q61" s="136"/>
      <c r="R61" s="135"/>
    </row>
    <row r="62" spans="1:22" ht="15.75" customHeight="1">
      <c r="A62" s="242" t="s">
        <v>110</v>
      </c>
      <c r="B62" s="243"/>
      <c r="C62" s="243"/>
      <c r="D62" s="244"/>
      <c r="E62" s="242" t="s">
        <v>111</v>
      </c>
      <c r="F62" s="244"/>
      <c r="G62" s="248" t="s">
        <v>34</v>
      </c>
      <c r="H62" s="111"/>
      <c r="I62" s="133"/>
      <c r="J62" s="136"/>
      <c r="K62" s="136"/>
      <c r="L62" s="135"/>
      <c r="M62" s="136"/>
      <c r="N62" s="136"/>
      <c r="O62" s="137"/>
      <c r="P62" s="136"/>
      <c r="Q62" s="136"/>
      <c r="R62" s="135"/>
    </row>
    <row r="63" spans="1:22" ht="15.75" customHeight="1" thickBot="1">
      <c r="A63" s="245"/>
      <c r="B63" s="246"/>
      <c r="C63" s="246"/>
      <c r="D63" s="247"/>
      <c r="E63" s="245"/>
      <c r="F63" s="247"/>
      <c r="G63" s="249"/>
      <c r="H63" s="111"/>
      <c r="I63" s="133"/>
      <c r="J63" s="136"/>
      <c r="K63" s="136"/>
      <c r="L63" s="135"/>
      <c r="M63" s="136"/>
      <c r="N63" s="136"/>
      <c r="O63" s="137"/>
      <c r="P63" s="136"/>
      <c r="Q63" s="136"/>
      <c r="R63" s="135"/>
    </row>
    <row r="64" spans="1:22" ht="29.25" customHeight="1">
      <c r="A64" s="250" t="s">
        <v>50</v>
      </c>
      <c r="B64" s="253">
        <f>B25</f>
        <v>0</v>
      </c>
      <c r="C64" s="254"/>
      <c r="D64" s="255"/>
      <c r="E64" s="256">
        <f>E25</f>
        <v>0</v>
      </c>
      <c r="F64" s="257"/>
      <c r="G64" s="91">
        <f>G25</f>
        <v>0</v>
      </c>
      <c r="H64" s="111"/>
      <c r="I64" s="133"/>
      <c r="J64" s="136"/>
      <c r="K64" s="136"/>
      <c r="L64" s="135"/>
      <c r="M64" s="136"/>
      <c r="N64" s="136"/>
      <c r="O64" s="137"/>
      <c r="P64" s="136"/>
      <c r="Q64" s="136"/>
      <c r="R64" s="135"/>
    </row>
    <row r="65" spans="1:18" ht="30" customHeight="1">
      <c r="A65" s="251"/>
      <c r="B65" s="258">
        <f>B26</f>
        <v>0</v>
      </c>
      <c r="C65" s="259"/>
      <c r="D65" s="260"/>
      <c r="E65" s="261">
        <f>E26</f>
        <v>0</v>
      </c>
      <c r="F65" s="262"/>
      <c r="G65" s="92">
        <f>G26</f>
        <v>0</v>
      </c>
      <c r="H65" s="111"/>
      <c r="I65" s="133"/>
      <c r="J65" s="144"/>
      <c r="K65" s="144"/>
      <c r="L65" s="144"/>
      <c r="M65" s="136"/>
      <c r="N65" s="136"/>
      <c r="O65" s="137"/>
      <c r="P65" s="144"/>
      <c r="Q65" s="144"/>
      <c r="R65" s="144"/>
    </row>
    <row r="66" spans="1:18" ht="30" customHeight="1">
      <c r="A66" s="251"/>
      <c r="B66" s="258">
        <f>B27</f>
        <v>0</v>
      </c>
      <c r="C66" s="259"/>
      <c r="D66" s="260"/>
      <c r="E66" s="261">
        <f>E27</f>
        <v>0</v>
      </c>
      <c r="F66" s="262"/>
      <c r="G66" s="92">
        <f>G27</f>
        <v>0</v>
      </c>
      <c r="H66" s="111"/>
      <c r="I66" s="133"/>
      <c r="J66" s="144"/>
      <c r="K66" s="144"/>
      <c r="L66" s="144"/>
      <c r="M66" s="136"/>
      <c r="N66" s="136"/>
      <c r="O66" s="137"/>
      <c r="P66" s="144"/>
      <c r="Q66" s="144"/>
      <c r="R66" s="144"/>
    </row>
    <row r="67" spans="1:18" ht="30" customHeight="1" thickBot="1">
      <c r="A67" s="252"/>
      <c r="B67" s="263">
        <f>B28</f>
        <v>0</v>
      </c>
      <c r="C67" s="264"/>
      <c r="D67" s="265"/>
      <c r="E67" s="266">
        <f>E28</f>
        <v>0</v>
      </c>
      <c r="F67" s="267"/>
      <c r="G67" s="93">
        <f>G28</f>
        <v>0</v>
      </c>
      <c r="H67" s="104"/>
      <c r="I67" s="133"/>
      <c r="J67" s="144"/>
      <c r="K67" s="144"/>
      <c r="L67" s="144"/>
      <c r="M67" s="136"/>
      <c r="N67" s="136"/>
      <c r="O67" s="137"/>
      <c r="P67" s="144"/>
      <c r="Q67" s="144"/>
      <c r="R67" s="144"/>
    </row>
    <row r="68" spans="1:18" ht="23.25">
      <c r="A68" s="146"/>
      <c r="B68" s="146"/>
      <c r="C68" s="146"/>
      <c r="D68" s="146"/>
      <c r="E68" s="146"/>
      <c r="F68" s="146"/>
      <c r="G68" s="146"/>
      <c r="H68" s="147"/>
      <c r="I68" s="133"/>
      <c r="J68" s="144"/>
      <c r="K68" s="144"/>
      <c r="L68" s="144"/>
      <c r="M68" s="136"/>
      <c r="N68" s="136"/>
      <c r="O68" s="137"/>
      <c r="P68" s="144"/>
      <c r="Q68" s="144"/>
      <c r="R68" s="144"/>
    </row>
    <row r="69" spans="1:18" ht="23.25">
      <c r="A69" s="146"/>
      <c r="B69" s="146"/>
      <c r="C69" s="146"/>
      <c r="D69" s="146"/>
      <c r="E69" s="146"/>
      <c r="F69" s="146"/>
      <c r="G69" s="146"/>
      <c r="H69" s="147"/>
      <c r="I69" s="133"/>
      <c r="J69" s="144"/>
      <c r="K69" s="144"/>
      <c r="L69" s="144"/>
      <c r="M69" s="136"/>
      <c r="N69" s="136"/>
      <c r="O69" s="137"/>
      <c r="P69" s="144"/>
      <c r="Q69" s="144"/>
      <c r="R69" s="144"/>
    </row>
    <row r="70" spans="1:18" ht="15" customHeight="1">
      <c r="A70" s="146"/>
      <c r="B70" s="146"/>
      <c r="C70" s="146"/>
      <c r="D70" s="146"/>
      <c r="E70" s="146"/>
      <c r="F70" s="146"/>
      <c r="G70" s="146"/>
      <c r="H70" s="97"/>
      <c r="I70" s="133"/>
      <c r="J70" s="144"/>
      <c r="K70" s="144"/>
      <c r="L70" s="144"/>
      <c r="M70" s="136"/>
      <c r="N70" s="136"/>
      <c r="O70" s="137"/>
      <c r="P70" s="144"/>
      <c r="Q70" s="144"/>
      <c r="R70" s="144"/>
    </row>
    <row r="71" spans="1:18" ht="15" customHeight="1">
      <c r="A71" s="146"/>
      <c r="B71" s="146"/>
      <c r="C71" s="146"/>
      <c r="D71" s="146"/>
      <c r="E71" s="146"/>
      <c r="F71" s="146"/>
      <c r="G71" s="146"/>
      <c r="H71" s="97"/>
      <c r="I71" s="133"/>
      <c r="J71" s="144"/>
      <c r="K71" s="144"/>
      <c r="L71" s="144"/>
      <c r="M71" s="136"/>
      <c r="N71" s="136"/>
      <c r="O71" s="137"/>
      <c r="P71" s="144"/>
      <c r="Q71" s="144"/>
      <c r="R71" s="144"/>
    </row>
    <row r="72" spans="1:18" ht="21">
      <c r="A72" s="146"/>
      <c r="B72" s="146"/>
      <c r="C72" s="146"/>
      <c r="D72" s="146"/>
      <c r="E72" s="146"/>
      <c r="F72" s="146"/>
      <c r="G72" s="146"/>
      <c r="H72" s="148"/>
      <c r="I72" s="133"/>
      <c r="J72" s="144"/>
      <c r="K72" s="144"/>
      <c r="L72" s="144"/>
      <c r="M72" s="136"/>
      <c r="N72" s="136"/>
      <c r="O72" s="137"/>
      <c r="P72" s="144"/>
      <c r="Q72" s="144"/>
      <c r="R72" s="144"/>
    </row>
    <row r="73" spans="1:18" ht="21">
      <c r="A73" s="146"/>
      <c r="B73" s="146"/>
      <c r="C73" s="146"/>
      <c r="D73" s="146"/>
      <c r="E73" s="146"/>
      <c r="F73" s="146"/>
      <c r="G73" s="146"/>
      <c r="H73" s="148"/>
      <c r="I73" s="133"/>
      <c r="J73" s="134"/>
      <c r="K73" s="134"/>
      <c r="L73" s="135"/>
      <c r="M73" s="136"/>
      <c r="N73" s="136"/>
      <c r="O73" s="137"/>
      <c r="P73" s="136"/>
      <c r="Q73" s="136"/>
      <c r="R73" s="135"/>
    </row>
    <row r="74" spans="1:18" ht="15" customHeight="1">
      <c r="A74" s="146"/>
      <c r="B74" s="146"/>
      <c r="C74" s="146"/>
      <c r="D74" s="146"/>
      <c r="E74" s="146"/>
      <c r="F74" s="146"/>
      <c r="G74" s="146"/>
      <c r="H74" s="97"/>
      <c r="I74" s="133"/>
      <c r="J74" s="136"/>
      <c r="K74" s="136"/>
      <c r="L74" s="135"/>
      <c r="M74" s="136"/>
      <c r="N74" s="136"/>
      <c r="O74" s="137"/>
      <c r="P74" s="136"/>
      <c r="Q74" s="136"/>
      <c r="R74" s="135"/>
    </row>
    <row r="75" spans="1:18" ht="15" customHeight="1">
      <c r="A75" s="146"/>
      <c r="B75" s="146"/>
      <c r="C75" s="146"/>
      <c r="D75" s="146"/>
      <c r="E75" s="146"/>
      <c r="F75" s="146"/>
      <c r="G75" s="146"/>
      <c r="H75" s="97"/>
      <c r="I75" s="133"/>
      <c r="J75" s="136"/>
      <c r="K75" s="136"/>
      <c r="L75" s="135"/>
      <c r="M75" s="136"/>
      <c r="N75" s="136"/>
      <c r="O75" s="137"/>
      <c r="P75" s="136"/>
      <c r="Q75" s="136"/>
      <c r="R75" s="135"/>
    </row>
    <row r="76" spans="1:18" ht="15" customHeight="1">
      <c r="A76" s="149"/>
      <c r="B76" s="149"/>
      <c r="C76" s="149"/>
      <c r="D76" s="149"/>
      <c r="E76" s="149"/>
      <c r="F76" s="149"/>
      <c r="G76" s="149"/>
      <c r="H76" s="150"/>
      <c r="I76" s="133"/>
      <c r="J76" s="136"/>
      <c r="K76" s="136"/>
      <c r="L76" s="135"/>
      <c r="M76" s="136"/>
      <c r="N76" s="136"/>
      <c r="O76" s="137"/>
      <c r="P76" s="136"/>
      <c r="Q76" s="136"/>
      <c r="R76" s="135"/>
    </row>
    <row r="77" spans="1:18" ht="21">
      <c r="A77" s="149"/>
      <c r="B77" s="149"/>
      <c r="C77" s="149"/>
      <c r="D77" s="149"/>
      <c r="E77" s="149"/>
      <c r="F77" s="149"/>
      <c r="G77" s="149"/>
      <c r="H77" s="151"/>
      <c r="I77" s="133"/>
      <c r="J77" s="136"/>
      <c r="K77" s="136"/>
      <c r="L77" s="135"/>
      <c r="M77" s="136"/>
      <c r="N77" s="136"/>
      <c r="O77" s="137"/>
      <c r="P77" s="136"/>
      <c r="Q77" s="136"/>
      <c r="R77" s="135"/>
    </row>
    <row r="78" spans="1:18" ht="21">
      <c r="A78" s="149"/>
      <c r="B78" s="149"/>
      <c r="C78" s="149"/>
      <c r="D78" s="149"/>
      <c r="E78" s="149"/>
      <c r="F78" s="149"/>
      <c r="G78" s="149"/>
      <c r="H78" s="151"/>
      <c r="I78" s="133"/>
      <c r="J78" s="136"/>
      <c r="K78" s="136"/>
      <c r="L78" s="135"/>
      <c r="M78" s="136"/>
      <c r="N78" s="136"/>
      <c r="O78" s="137"/>
      <c r="P78" s="136"/>
      <c r="Q78" s="136"/>
      <c r="R78" s="135"/>
    </row>
    <row r="79" spans="1:18" ht="15" customHeight="1">
      <c r="A79" s="149"/>
      <c r="B79" s="149"/>
      <c r="C79" s="149"/>
      <c r="D79" s="149"/>
      <c r="E79" s="149"/>
      <c r="F79" s="149"/>
      <c r="G79" s="149"/>
      <c r="H79" s="150"/>
      <c r="I79" s="133"/>
      <c r="J79" s="136"/>
      <c r="K79" s="136"/>
      <c r="L79" s="135"/>
      <c r="M79" s="136"/>
      <c r="N79" s="136"/>
      <c r="O79" s="137"/>
      <c r="P79" s="136"/>
      <c r="Q79" s="136"/>
      <c r="R79" s="135"/>
    </row>
    <row r="80" spans="1:18" ht="15" customHeight="1">
      <c r="A80" s="149"/>
      <c r="B80" s="149"/>
      <c r="C80" s="149"/>
      <c r="D80" s="149"/>
      <c r="E80" s="149"/>
      <c r="F80" s="149"/>
      <c r="G80" s="149"/>
      <c r="H80" s="150"/>
      <c r="I80" s="133"/>
      <c r="J80" s="136"/>
      <c r="K80" s="136"/>
      <c r="L80" s="135"/>
      <c r="M80" s="136"/>
      <c r="N80" s="136"/>
      <c r="O80" s="137"/>
      <c r="P80" s="136"/>
      <c r="Q80" s="136"/>
      <c r="R80" s="135"/>
    </row>
    <row r="81" spans="1:18" ht="15" customHeight="1">
      <c r="A81" s="149"/>
      <c r="B81" s="149"/>
      <c r="C81" s="149"/>
      <c r="D81" s="149"/>
      <c r="E81" s="149"/>
      <c r="F81" s="149"/>
      <c r="G81" s="149"/>
      <c r="H81" s="150"/>
      <c r="I81" s="133"/>
      <c r="J81" s="136"/>
      <c r="K81" s="136"/>
      <c r="L81" s="135"/>
      <c r="M81" s="136"/>
      <c r="N81" s="136"/>
      <c r="O81" s="137"/>
      <c r="P81" s="136"/>
      <c r="Q81" s="136"/>
      <c r="R81" s="135"/>
    </row>
    <row r="82" spans="1:18" ht="15" customHeight="1">
      <c r="A82" s="149"/>
      <c r="B82" s="149"/>
      <c r="C82" s="149"/>
      <c r="D82" s="149"/>
      <c r="E82" s="149"/>
      <c r="F82" s="149"/>
      <c r="G82" s="149"/>
      <c r="H82" s="150"/>
      <c r="I82" s="133"/>
      <c r="J82" s="136"/>
      <c r="K82" s="136"/>
      <c r="L82" s="135"/>
      <c r="M82" s="136"/>
      <c r="N82" s="136"/>
      <c r="O82" s="137"/>
      <c r="P82" s="136"/>
      <c r="Q82" s="136"/>
      <c r="R82" s="135"/>
    </row>
    <row r="83" spans="1:18" ht="15" customHeight="1">
      <c r="A83" s="149"/>
      <c r="B83" s="149"/>
      <c r="C83" s="149"/>
      <c r="D83" s="149"/>
      <c r="E83" s="149"/>
      <c r="F83" s="149"/>
      <c r="G83" s="149"/>
      <c r="H83" s="136"/>
      <c r="I83" s="133"/>
      <c r="J83" s="136"/>
      <c r="K83" s="136"/>
      <c r="L83" s="135"/>
      <c r="M83" s="136"/>
      <c r="N83" s="136"/>
      <c r="O83" s="137"/>
      <c r="P83" s="136"/>
      <c r="Q83" s="136"/>
      <c r="R83" s="135"/>
    </row>
    <row r="84" spans="1:18">
      <c r="A84" s="136"/>
      <c r="B84" s="136"/>
      <c r="C84" s="136"/>
      <c r="D84" s="136"/>
      <c r="E84" s="136"/>
      <c r="F84" s="136"/>
      <c r="G84" s="136"/>
      <c r="H84" s="136"/>
      <c r="I84" s="133"/>
      <c r="J84" s="136"/>
      <c r="K84" s="136"/>
      <c r="L84" s="135"/>
      <c r="M84" s="136"/>
      <c r="N84" s="136"/>
      <c r="O84" s="137"/>
      <c r="P84" s="136"/>
      <c r="Q84" s="136"/>
      <c r="R84" s="135"/>
    </row>
    <row r="85" spans="1:18">
      <c r="A85" s="136"/>
      <c r="B85" s="136"/>
      <c r="C85" s="136"/>
      <c r="D85" s="136"/>
      <c r="E85" s="136"/>
      <c r="F85" s="136"/>
      <c r="G85" s="136"/>
      <c r="H85" s="136"/>
      <c r="I85" s="133"/>
      <c r="J85" s="136"/>
      <c r="K85" s="136"/>
      <c r="L85" s="135"/>
      <c r="M85" s="136"/>
      <c r="N85" s="136"/>
      <c r="O85" s="137"/>
      <c r="P85" s="136"/>
      <c r="Q85" s="136"/>
      <c r="R85" s="135"/>
    </row>
    <row r="86" spans="1:18">
      <c r="A86" s="136"/>
      <c r="B86" s="136"/>
      <c r="C86" s="136"/>
      <c r="D86" s="136"/>
      <c r="E86" s="136"/>
      <c r="F86" s="136"/>
      <c r="G86" s="136"/>
      <c r="H86" s="136"/>
      <c r="I86" s="133"/>
      <c r="J86" s="136"/>
      <c r="K86" s="136"/>
      <c r="L86" s="135"/>
      <c r="M86" s="136"/>
      <c r="N86" s="136"/>
      <c r="O86" s="137"/>
      <c r="P86" s="136"/>
      <c r="Q86" s="136"/>
      <c r="R86" s="135"/>
    </row>
    <row r="87" spans="1:18">
      <c r="A87" s="136"/>
      <c r="B87" s="136"/>
      <c r="C87" s="136"/>
      <c r="D87" s="136"/>
      <c r="E87" s="136"/>
      <c r="F87" s="136"/>
      <c r="G87" s="136"/>
      <c r="H87" s="136"/>
      <c r="I87" s="133"/>
      <c r="J87" s="136"/>
      <c r="K87" s="136"/>
      <c r="L87" s="135"/>
      <c r="M87" s="136"/>
      <c r="N87" s="136"/>
      <c r="O87" s="137"/>
      <c r="P87" s="136"/>
      <c r="Q87" s="136"/>
      <c r="R87" s="135"/>
    </row>
    <row r="88" spans="1:18">
      <c r="A88" s="136"/>
      <c r="B88" s="136"/>
      <c r="C88" s="136"/>
      <c r="D88" s="136"/>
      <c r="E88" s="136"/>
      <c r="F88" s="136"/>
      <c r="G88" s="136"/>
      <c r="H88" s="136"/>
      <c r="I88" s="133"/>
      <c r="J88" s="136"/>
      <c r="K88" s="136"/>
      <c r="L88" s="135"/>
      <c r="M88" s="136"/>
      <c r="N88" s="136"/>
      <c r="O88" s="137"/>
      <c r="P88" s="136"/>
      <c r="Q88" s="136"/>
      <c r="R88" s="135"/>
    </row>
    <row r="89" spans="1:18" ht="15" customHeight="1">
      <c r="A89" s="136"/>
      <c r="B89" s="136"/>
      <c r="C89" s="136"/>
      <c r="D89" s="136"/>
      <c r="E89" s="136"/>
      <c r="F89" s="136"/>
      <c r="G89" s="136"/>
      <c r="H89" s="136"/>
      <c r="I89" s="133"/>
      <c r="J89" s="144"/>
      <c r="K89" s="144"/>
      <c r="L89" s="144"/>
      <c r="M89" s="136"/>
      <c r="N89" s="136"/>
      <c r="O89" s="137"/>
      <c r="P89" s="144"/>
      <c r="Q89" s="144"/>
      <c r="R89" s="144"/>
    </row>
    <row r="90" spans="1:18">
      <c r="A90" s="136"/>
      <c r="B90" s="136"/>
      <c r="C90" s="136"/>
      <c r="D90" s="136"/>
      <c r="E90" s="136"/>
      <c r="F90" s="136"/>
      <c r="G90" s="136"/>
      <c r="H90" s="136"/>
      <c r="I90" s="133"/>
      <c r="J90" s="144"/>
      <c r="K90" s="144"/>
      <c r="L90" s="144"/>
      <c r="M90" s="136"/>
      <c r="N90" s="136"/>
      <c r="O90" s="137"/>
      <c r="P90" s="144"/>
      <c r="Q90" s="144"/>
      <c r="R90" s="144"/>
    </row>
    <row r="91" spans="1:18">
      <c r="A91" s="136"/>
      <c r="B91" s="136"/>
      <c r="C91" s="136"/>
      <c r="D91" s="136"/>
      <c r="E91" s="136"/>
      <c r="F91" s="136"/>
      <c r="G91" s="136"/>
      <c r="H91" s="136"/>
      <c r="I91" s="133"/>
      <c r="J91" s="144"/>
      <c r="K91" s="144"/>
      <c r="L91" s="144"/>
      <c r="M91" s="136"/>
      <c r="N91" s="136"/>
      <c r="O91" s="137"/>
      <c r="P91" s="144"/>
      <c r="Q91" s="144"/>
      <c r="R91" s="144"/>
    </row>
    <row r="92" spans="1:18">
      <c r="A92" s="136"/>
      <c r="B92" s="136"/>
      <c r="C92" s="136"/>
      <c r="D92" s="136"/>
      <c r="E92" s="136"/>
      <c r="F92" s="136"/>
      <c r="G92" s="136"/>
      <c r="H92" s="136"/>
      <c r="I92" s="133"/>
      <c r="J92" s="144"/>
      <c r="K92" s="144"/>
      <c r="L92" s="144"/>
      <c r="M92" s="136"/>
      <c r="N92" s="136"/>
      <c r="O92" s="137"/>
      <c r="P92" s="144"/>
      <c r="Q92" s="144"/>
      <c r="R92" s="144"/>
    </row>
    <row r="93" spans="1:18">
      <c r="A93" s="136"/>
      <c r="B93" s="136"/>
      <c r="C93" s="136"/>
      <c r="D93" s="136"/>
      <c r="E93" s="136"/>
      <c r="F93" s="136"/>
      <c r="G93" s="136"/>
      <c r="H93" s="136"/>
      <c r="I93" s="133"/>
      <c r="J93" s="144"/>
      <c r="K93" s="144"/>
      <c r="L93" s="144"/>
      <c r="M93" s="136"/>
      <c r="N93" s="136"/>
      <c r="O93" s="137"/>
      <c r="P93" s="144"/>
      <c r="Q93" s="144"/>
      <c r="R93" s="144"/>
    </row>
    <row r="94" spans="1:18">
      <c r="A94" s="136"/>
      <c r="B94" s="136"/>
      <c r="C94" s="136"/>
      <c r="D94" s="136"/>
      <c r="E94" s="136"/>
      <c r="F94" s="136"/>
      <c r="G94" s="136"/>
      <c r="H94" s="136"/>
      <c r="I94" s="133"/>
      <c r="J94" s="144"/>
      <c r="K94" s="144"/>
      <c r="L94" s="144"/>
      <c r="M94" s="136"/>
      <c r="N94" s="136"/>
      <c r="O94" s="137"/>
      <c r="P94" s="144"/>
      <c r="Q94" s="144"/>
      <c r="R94" s="144"/>
    </row>
    <row r="95" spans="1:18">
      <c r="A95" s="136"/>
      <c r="B95" s="136"/>
      <c r="C95" s="136"/>
      <c r="D95" s="136"/>
      <c r="E95" s="136"/>
      <c r="F95" s="136"/>
      <c r="G95" s="136"/>
      <c r="H95" s="136"/>
      <c r="I95" s="133"/>
      <c r="J95" s="144"/>
      <c r="K95" s="144"/>
      <c r="L95" s="144"/>
      <c r="M95" s="136"/>
      <c r="N95" s="136"/>
      <c r="O95" s="137"/>
      <c r="P95" s="144"/>
      <c r="Q95" s="144"/>
      <c r="R95" s="144"/>
    </row>
    <row r="96" spans="1:18">
      <c r="A96" s="136"/>
      <c r="B96" s="136"/>
      <c r="C96" s="136"/>
      <c r="D96" s="136"/>
      <c r="E96" s="136"/>
      <c r="F96" s="136"/>
      <c r="G96" s="136"/>
      <c r="H96" s="136"/>
      <c r="I96" s="133"/>
      <c r="J96" s="144"/>
      <c r="K96" s="144"/>
      <c r="L96" s="144"/>
      <c r="M96" s="136"/>
      <c r="N96" s="136"/>
      <c r="O96" s="137"/>
      <c r="P96" s="144"/>
      <c r="Q96" s="144"/>
      <c r="R96" s="144"/>
    </row>
    <row r="97" spans="1:8">
      <c r="A97" s="136"/>
      <c r="B97" s="136"/>
      <c r="C97" s="136"/>
      <c r="D97" s="136"/>
      <c r="E97" s="136"/>
      <c r="F97" s="136"/>
      <c r="G97" s="136"/>
      <c r="H97" s="136"/>
    </row>
  </sheetData>
  <dataConsolidate/>
  <mergeCells count="151">
    <mergeCell ref="E23:E24"/>
    <mergeCell ref="F23:F24"/>
    <mergeCell ref="G23:G24"/>
    <mergeCell ref="A25:A28"/>
    <mergeCell ref="A23:D24"/>
    <mergeCell ref="A16:D17"/>
    <mergeCell ref="A31:G31"/>
    <mergeCell ref="A32:G32"/>
    <mergeCell ref="A34:G34"/>
    <mergeCell ref="B29:E29"/>
    <mergeCell ref="E16:E17"/>
    <mergeCell ref="B19:D19"/>
    <mergeCell ref="A18:A21"/>
    <mergeCell ref="F29:G29"/>
    <mergeCell ref="B20:D20"/>
    <mergeCell ref="B21:D21"/>
    <mergeCell ref="B25:D25"/>
    <mergeCell ref="B26:D26"/>
    <mergeCell ref="B27:D27"/>
    <mergeCell ref="B28:D28"/>
    <mergeCell ref="A37:C37"/>
    <mergeCell ref="P1:Q1"/>
    <mergeCell ref="P9:Q9"/>
    <mergeCell ref="P2:Q2"/>
    <mergeCell ref="P3:Q3"/>
    <mergeCell ref="P11:Q11"/>
    <mergeCell ref="P4:Q4"/>
    <mergeCell ref="P12:Q12"/>
    <mergeCell ref="P16:Q16"/>
    <mergeCell ref="P15:Q15"/>
    <mergeCell ref="P14:Q14"/>
    <mergeCell ref="P13:Q13"/>
    <mergeCell ref="P8:Q8"/>
    <mergeCell ref="P7:Q7"/>
    <mergeCell ref="P6:Q6"/>
    <mergeCell ref="P5:Q5"/>
    <mergeCell ref="I1:I24"/>
    <mergeCell ref="M7:N7"/>
    <mergeCell ref="M8:N8"/>
    <mergeCell ref="M9:N9"/>
    <mergeCell ref="M10:N10"/>
    <mergeCell ref="M11:N11"/>
    <mergeCell ref="M12:N12"/>
    <mergeCell ref="M19:N19"/>
    <mergeCell ref="M20:N20"/>
    <mergeCell ref="M21:N21"/>
    <mergeCell ref="M22:N22"/>
    <mergeCell ref="M23:N23"/>
    <mergeCell ref="M24:N24"/>
    <mergeCell ref="J16:K16"/>
    <mergeCell ref="J12:K12"/>
    <mergeCell ref="J13:K13"/>
    <mergeCell ref="J14:K14"/>
    <mergeCell ref="J15:K15"/>
    <mergeCell ref="M17:N17"/>
    <mergeCell ref="M18:N18"/>
    <mergeCell ref="M1:N1"/>
    <mergeCell ref="M13:N13"/>
    <mergeCell ref="M2:N2"/>
    <mergeCell ref="M14:N14"/>
    <mergeCell ref="M3:N3"/>
    <mergeCell ref="M15:N15"/>
    <mergeCell ref="M4:N4"/>
    <mergeCell ref="M16:N16"/>
    <mergeCell ref="M5:N5"/>
    <mergeCell ref="M6:N6"/>
    <mergeCell ref="J10:K10"/>
    <mergeCell ref="J11:K11"/>
    <mergeCell ref="A1:A2"/>
    <mergeCell ref="B1:D2"/>
    <mergeCell ref="E1:E2"/>
    <mergeCell ref="F1:G2"/>
    <mergeCell ref="C9:E9"/>
    <mergeCell ref="A10:B10"/>
    <mergeCell ref="C10:E10"/>
    <mergeCell ref="D7:E7"/>
    <mergeCell ref="A11:G12"/>
    <mergeCell ref="J7:K7"/>
    <mergeCell ref="J8:K8"/>
    <mergeCell ref="J5:K5"/>
    <mergeCell ref="J6:K6"/>
    <mergeCell ref="J1:K1"/>
    <mergeCell ref="J2:K2"/>
    <mergeCell ref="J3:K3"/>
    <mergeCell ref="J4:K4"/>
    <mergeCell ref="J9:K9"/>
    <mergeCell ref="A13:G13"/>
    <mergeCell ref="F16:F17"/>
    <mergeCell ref="B18:D18"/>
    <mergeCell ref="G16:G17"/>
    <mergeCell ref="B7:C7"/>
    <mergeCell ref="A3:B4"/>
    <mergeCell ref="C3:D4"/>
    <mergeCell ref="E3:E4"/>
    <mergeCell ref="F3:G4"/>
    <mergeCell ref="F8:G8"/>
    <mergeCell ref="B8:C8"/>
    <mergeCell ref="D8:E8"/>
    <mergeCell ref="A9:B9"/>
    <mergeCell ref="F7:G7"/>
    <mergeCell ref="A15:D15"/>
    <mergeCell ref="E15:G15"/>
    <mergeCell ref="A40:A41"/>
    <mergeCell ref="B40:D41"/>
    <mergeCell ref="E40:E41"/>
    <mergeCell ref="F40:G41"/>
    <mergeCell ref="A42:B43"/>
    <mergeCell ref="C42:D43"/>
    <mergeCell ref="E42:E43"/>
    <mergeCell ref="F42:G43"/>
    <mergeCell ref="B46:C46"/>
    <mergeCell ref="D46:E46"/>
    <mergeCell ref="F46:G46"/>
    <mergeCell ref="E58:F58"/>
    <mergeCell ref="B59:D59"/>
    <mergeCell ref="E59:F59"/>
    <mergeCell ref="B60:D60"/>
    <mergeCell ref="E60:F60"/>
    <mergeCell ref="B47:C47"/>
    <mergeCell ref="D47:E47"/>
    <mergeCell ref="F47:G47"/>
    <mergeCell ref="A49:B49"/>
    <mergeCell ref="C49:E49"/>
    <mergeCell ref="A50:G51"/>
    <mergeCell ref="A52:G52"/>
    <mergeCell ref="E48:G48"/>
    <mergeCell ref="A48:D48"/>
    <mergeCell ref="A35:H35"/>
    <mergeCell ref="A44:B45"/>
    <mergeCell ref="C44:D45"/>
    <mergeCell ref="A62:D63"/>
    <mergeCell ref="E62:F63"/>
    <mergeCell ref="G62:G63"/>
    <mergeCell ref="A64:A67"/>
    <mergeCell ref="B64:D64"/>
    <mergeCell ref="E64:F64"/>
    <mergeCell ref="B65:D65"/>
    <mergeCell ref="E65:F65"/>
    <mergeCell ref="B66:D66"/>
    <mergeCell ref="E66:F66"/>
    <mergeCell ref="B67:D67"/>
    <mergeCell ref="E67:F67"/>
    <mergeCell ref="A54:D54"/>
    <mergeCell ref="E54:G54"/>
    <mergeCell ref="A55:D56"/>
    <mergeCell ref="E55:F56"/>
    <mergeCell ref="G55:G56"/>
    <mergeCell ref="A57:A60"/>
    <mergeCell ref="B57:D57"/>
    <mergeCell ref="E57:F57"/>
    <mergeCell ref="B58:D58"/>
  </mergeCells>
  <dataValidations count="1">
    <dataValidation type="list" allowBlank="1" showInputMessage="1" showErrorMessage="1" sqref="E15:G15 E54:G54 H17">
      <formula1>$T$1:$T$5</formula1>
    </dataValidation>
  </dataValidations>
  <pageMargins left="0.43402777777777779" right="0.15625" top="0.90277777777777779" bottom="0.625" header="0" footer="0.31496062992125984"/>
  <pageSetup paperSize="9" orientation="portrait" r:id="rId1"/>
  <headerFooter scaleWithDoc="0">
    <oddHeader xml:space="preserve">&amp;C&amp;20Fiche récapitulative &amp;R&amp;G
</oddHeader>
    <oddFooter>&amp;CR.A.M SARL - ZI de la Jambette 97232 Le Lamentin - Tél.:0596 500 261 - Fax.: 0596 507 149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 cocher par le technicien</vt:lpstr>
      <vt:lpstr>A imprimer </vt:lpstr>
      <vt:lpstr>l_marques</vt:lpstr>
      <vt:lpstr>l_perso</vt:lpstr>
      <vt:lpstr>p_marques</vt:lpstr>
      <vt:lpstr>p_perso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2017-12-08T12:47:30Z</dcterms:modified>
</cp:coreProperties>
</file>