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6192"/>
  </bookViews>
  <sheets>
    <sheet name="DEVIS" sheetId="1" r:id="rId1"/>
    <sheet name="Feuil1" sheetId="2" r:id="rId2"/>
  </sheets>
  <calcPr calcId="162913"/>
</workbook>
</file>

<file path=xl/calcChain.xml><?xml version="1.0" encoding="utf-8"?>
<calcChain xmlns="http://schemas.openxmlformats.org/spreadsheetml/2006/main">
  <c r="C10" i="1" l="1"/>
  <c r="F13" i="1"/>
  <c r="F14" i="1"/>
  <c r="F16" i="1"/>
  <c r="F18" i="1"/>
  <c r="F20" i="1"/>
  <c r="F22" i="1"/>
  <c r="F24" i="1"/>
  <c r="F26" i="1"/>
  <c r="F28" i="1"/>
  <c r="F30" i="1"/>
  <c r="F32" i="1"/>
  <c r="E16" i="1"/>
  <c r="E17" i="1"/>
  <c r="F17" i="1" s="1"/>
  <c r="E18" i="1"/>
  <c r="E19" i="1"/>
  <c r="F19" i="1" s="1"/>
  <c r="E20" i="1"/>
  <c r="E21" i="1"/>
  <c r="F21" i="1" s="1"/>
  <c r="E22" i="1"/>
  <c r="E23" i="1"/>
  <c r="F23" i="1" s="1"/>
  <c r="E24" i="1"/>
  <c r="E25" i="1"/>
  <c r="F25" i="1" s="1"/>
  <c r="E26" i="1"/>
  <c r="E27" i="1"/>
  <c r="F27" i="1" s="1"/>
  <c r="E28" i="1"/>
  <c r="E29" i="1"/>
  <c r="F29" i="1" s="1"/>
  <c r="E30" i="1"/>
  <c r="E31" i="1"/>
  <c r="F31" i="1" s="1"/>
  <c r="E32" i="1"/>
  <c r="E15" i="1" l="1"/>
  <c r="F15" i="1" s="1"/>
  <c r="E14" i="1"/>
  <c r="E13" i="1"/>
  <c r="E12" i="1"/>
  <c r="F12" i="1" s="1"/>
  <c r="E11" i="1"/>
  <c r="F11" i="1" s="1"/>
  <c r="E10" i="1"/>
  <c r="F10" i="1" s="1"/>
  <c r="F33" i="1" l="1"/>
  <c r="F34" i="1" s="1"/>
  <c r="F35" i="1"/>
</calcChain>
</file>

<file path=xl/sharedStrings.xml><?xml version="1.0" encoding="utf-8"?>
<sst xmlns="http://schemas.openxmlformats.org/spreadsheetml/2006/main" count="51" uniqueCount="47">
  <si>
    <t>N° DEVIS:</t>
  </si>
  <si>
    <t>CLIENT :</t>
  </si>
  <si>
    <t>Emetteur du devis :</t>
  </si>
  <si>
    <t>Fabrice</t>
  </si>
  <si>
    <t>Date de l'offre :</t>
  </si>
  <si>
    <t>Date de la prestation:</t>
  </si>
  <si>
    <t>Accompagnements (pommes de terre)</t>
  </si>
  <si>
    <t>Supplément Sauce</t>
  </si>
  <si>
    <t>A</t>
  </si>
  <si>
    <t>Le</t>
  </si>
  <si>
    <t>Mention "Bon pour accord"</t>
  </si>
  <si>
    <t>Signature:</t>
  </si>
  <si>
    <t>nom prenom</t>
  </si>
  <si>
    <t>adresse</t>
  </si>
  <si>
    <t>CP ville</t>
  </si>
  <si>
    <t>tel</t>
  </si>
  <si>
    <t>mail</t>
  </si>
  <si>
    <t>Lieu de la prestation :</t>
  </si>
  <si>
    <t>Date de validité de l'offre :</t>
  </si>
  <si>
    <t>Description</t>
  </si>
  <si>
    <t>Quantités</t>
  </si>
  <si>
    <t>Prix unitaires HT</t>
  </si>
  <si>
    <t>TVA %</t>
  </si>
  <si>
    <t>TVA</t>
  </si>
  <si>
    <t>TOTAL TTC</t>
  </si>
  <si>
    <t>Total HT</t>
  </si>
  <si>
    <t>Total TTC</t>
  </si>
  <si>
    <t xml:space="preserve">Poulet Rôti </t>
  </si>
  <si>
    <t>Agneau Rôti</t>
  </si>
  <si>
    <t xml:space="preserve">Jambon Rôti </t>
  </si>
  <si>
    <t>Acceptation du devis et des conditions générales de vente :</t>
  </si>
  <si>
    <t>Un acompte de 40% est à verser à l'acceptation du devis, le solde à l'arrivée le jour de la prestation</t>
  </si>
  <si>
    <t>CONDITIONS PARTICULIERES:</t>
  </si>
  <si>
    <t>pour la rôtisserie :</t>
  </si>
  <si>
    <t xml:space="preserve">pour food truck : </t>
  </si>
  <si>
    <t>faire autre devis</t>
  </si>
  <si>
    <t>FORMULE A</t>
  </si>
  <si>
    <t>1 Burger au choix</t>
  </si>
  <si>
    <t>1 Portion de Frites Maison</t>
  </si>
  <si>
    <t>FORMULE B</t>
  </si>
  <si>
    <t>1 Pâtisserie Maison</t>
  </si>
  <si>
    <t xml:space="preserve">Petits fours salés 4 pièces/convive </t>
  </si>
  <si>
    <t xml:space="preserve">Macarons Artisan Créateur 2 pièces/convive </t>
  </si>
  <si>
    <t>Personnel au-delà de 50 convives</t>
  </si>
  <si>
    <r>
      <t>SUPPLEMENTS</t>
    </r>
    <r>
      <rPr>
        <b/>
        <sz val="10"/>
        <color rgb="FFFF0000"/>
        <rFont val="Arial"/>
        <family val="2"/>
      </rPr>
      <t xml:space="preserve"> a ajouter sur les deux devis</t>
    </r>
  </si>
  <si>
    <t>Porcelet Rôti</t>
  </si>
  <si>
    <r>
      <rPr>
        <b/>
        <sz val="16"/>
        <color theme="1"/>
        <rFont val="Calibri"/>
        <family val="2"/>
        <scheme val="minor"/>
      </rPr>
      <t>ADRESSE</t>
    </r>
    <r>
      <rPr>
        <sz val="11"/>
        <color theme="1"/>
        <rFont val="Calibri"/>
        <family val="2"/>
        <scheme val="minor"/>
      </rPr>
      <t xml:space="preserve">
</t>
    </r>
    <r>
      <rPr>
        <sz val="10"/>
        <color theme="1"/>
        <rFont val="Calibri"/>
        <family val="2"/>
        <scheme val="minor"/>
      </rPr>
      <t xml:space="preserve">
Tél 06.09.1</t>
    </r>
    <r>
      <rPr>
        <sz val="11"/>
        <color theme="1"/>
        <rFont val="Calibri"/>
        <family val="2"/>
        <scheme val="minor"/>
      </rPr>
      <t xml:space="preserve">
</t>
    </r>
    <r>
      <rPr>
        <sz val="10"/>
        <color theme="1"/>
        <rFont val="Calibri"/>
        <family val="2"/>
        <scheme val="minor"/>
      </rPr>
      <t>Facebook : www.facebook.com/lebistrotmobile
@le bistrotm</t>
    </r>
    <r>
      <rPr>
        <sz val="11"/>
        <color theme="1"/>
        <rFont val="Calibri"/>
        <family val="2"/>
        <scheme val="minor"/>
      </rPr>
      <t xml:space="preserve">
</t>
    </r>
    <r>
      <rPr>
        <i/>
        <sz val="8"/>
        <color theme="1"/>
        <rFont val="Calibri"/>
        <family val="2"/>
        <scheme val="minor"/>
      </rPr>
      <t>S.A.S au capital de 1 000€ - Code APE 
Siren - Siret
N° TVA Intracommunautaire :</t>
    </r>
    <r>
      <rPr>
        <sz val="11"/>
        <color theme="1"/>
        <rFont val="Calibri"/>
        <family val="2"/>
        <scheme val="minor"/>
      </rPr>
      <t xml:space="preserve">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</si>
</sst>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40C]dd\-mmm\-yy;@"/>
    <numFmt numFmtId="165" formatCode="#,##0.00\ &quot;€&quot;"/>
    <numFmt numFmtId="166" formatCode="#,##0.00\ _€"/>
  </numFmts>
  <fonts count="1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u/>
      <sz val="10"/>
      <name val="Arial"/>
      <family val="2"/>
    </font>
    <font>
      <b/>
      <sz val="8"/>
      <name val="Arial"/>
      <family val="2"/>
    </font>
    <font>
      <b/>
      <sz val="8"/>
      <color theme="1"/>
      <name val="Arial"/>
      <family val="2"/>
    </font>
    <font>
      <b/>
      <sz val="20"/>
      <color theme="1"/>
      <name val="Calibri"/>
      <family val="2"/>
      <scheme val="minor"/>
    </font>
    <font>
      <sz val="9"/>
      <color theme="1"/>
      <name val="Arial"/>
      <family val="2"/>
    </font>
    <font>
      <sz val="10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41">
    <border>
      <left/>
      <right/>
      <top/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/>
      <diagonal/>
    </border>
    <border>
      <left style="medium">
        <color indexed="64"/>
      </left>
      <right/>
      <top/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7">
    <xf numFmtId="0" fontId="0" fillId="0" borderId="0" xfId="0"/>
    <xf numFmtId="0" fontId="1" fillId="0" borderId="1" xfId="0" applyFont="1" applyBorder="1"/>
    <xf numFmtId="0" fontId="1" fillId="0" borderId="2" xfId="0" applyFont="1" applyBorder="1"/>
    <xf numFmtId="0" fontId="1" fillId="0" borderId="0" xfId="0" applyFont="1" applyBorder="1"/>
    <xf numFmtId="0" fontId="1" fillId="0" borderId="5" xfId="0" applyFont="1" applyBorder="1"/>
    <xf numFmtId="0" fontId="2" fillId="0" borderId="0" xfId="0" applyFont="1" applyBorder="1"/>
    <xf numFmtId="164" fontId="1" fillId="0" borderId="0" xfId="0" applyNumberFormat="1" applyFont="1" applyBorder="1" applyAlignment="1">
      <alignment horizontal="center"/>
    </xf>
    <xf numFmtId="15" fontId="1" fillId="0" borderId="0" xfId="0" applyNumberFormat="1" applyFont="1" applyBorder="1" applyAlignment="1">
      <alignment horizontal="center" vertical="center"/>
    </xf>
    <xf numFmtId="0" fontId="0" fillId="0" borderId="0" xfId="0" applyBorder="1"/>
    <xf numFmtId="1" fontId="1" fillId="0" borderId="6" xfId="0" applyNumberFormat="1" applyFont="1" applyBorder="1" applyAlignment="1">
      <alignment horizontal="center"/>
    </xf>
    <xf numFmtId="1" fontId="0" fillId="0" borderId="9" xfId="0" applyNumberFormat="1" applyBorder="1" applyAlignment="1">
      <alignment horizontal="center"/>
    </xf>
    <xf numFmtId="0" fontId="1" fillId="0" borderId="10" xfId="0" applyFont="1" applyBorder="1"/>
    <xf numFmtId="1" fontId="1" fillId="0" borderId="9" xfId="0" applyNumberFormat="1" applyFont="1" applyBorder="1" applyAlignment="1">
      <alignment horizontal="center"/>
    </xf>
    <xf numFmtId="0" fontId="4" fillId="0" borderId="3" xfId="0" applyFont="1" applyBorder="1"/>
    <xf numFmtId="0" fontId="1" fillId="0" borderId="18" xfId="0" applyFont="1" applyBorder="1"/>
    <xf numFmtId="0" fontId="1" fillId="0" borderId="19" xfId="0" applyFont="1" applyBorder="1"/>
    <xf numFmtId="0" fontId="5" fillId="0" borderId="3" xfId="0" applyFont="1" applyBorder="1"/>
    <xf numFmtId="0" fontId="4" fillId="0" borderId="4" xfId="0" applyFont="1" applyBorder="1"/>
    <xf numFmtId="0" fontId="1" fillId="0" borderId="20" xfId="0" applyFont="1" applyBorder="1"/>
    <xf numFmtId="0" fontId="1" fillId="0" borderId="21" xfId="0" applyFont="1" applyBorder="1"/>
    <xf numFmtId="0" fontId="1" fillId="0" borderId="22" xfId="0" applyFont="1" applyBorder="1"/>
    <xf numFmtId="0" fontId="1" fillId="0" borderId="24" xfId="0" applyFont="1" applyBorder="1"/>
    <xf numFmtId="0" fontId="7" fillId="2" borderId="0" xfId="0" applyFont="1" applyFill="1" applyBorder="1"/>
    <xf numFmtId="0" fontId="9" fillId="0" borderId="0" xfId="0" applyFont="1"/>
    <xf numFmtId="0" fontId="0" fillId="0" borderId="19" xfId="0" applyFont="1" applyBorder="1"/>
    <xf numFmtId="0" fontId="2" fillId="0" borderId="15" xfId="0" applyFont="1" applyBorder="1" applyAlignment="1">
      <alignment vertical="center"/>
    </xf>
    <xf numFmtId="3" fontId="2" fillId="0" borderId="16" xfId="0" applyNumberFormat="1" applyFont="1" applyBorder="1" applyAlignment="1">
      <alignment vertical="center"/>
    </xf>
    <xf numFmtId="0" fontId="1" fillId="0" borderId="16" xfId="0" applyFont="1" applyBorder="1" applyAlignment="1">
      <alignment vertical="center"/>
    </xf>
    <xf numFmtId="0" fontId="0" fillId="0" borderId="0" xfId="0" applyAlignment="1">
      <alignment vertical="center"/>
    </xf>
    <xf numFmtId="0" fontId="6" fillId="0" borderId="0" xfId="0" applyFont="1" applyAlignment="1">
      <alignment vertical="center"/>
    </xf>
    <xf numFmtId="0" fontId="1" fillId="0" borderId="17" xfId="0" applyFont="1" applyBorder="1" applyAlignment="1">
      <alignment vertical="center"/>
    </xf>
    <xf numFmtId="0" fontId="0" fillId="0" borderId="18" xfId="0" applyBorder="1"/>
    <xf numFmtId="0" fontId="0" fillId="0" borderId="19" xfId="0" applyBorder="1"/>
    <xf numFmtId="10" fontId="1" fillId="0" borderId="25" xfId="0" applyNumberFormat="1" applyFont="1" applyBorder="1"/>
    <xf numFmtId="1" fontId="1" fillId="0" borderId="14" xfId="0" applyNumberFormat="1" applyFont="1" applyBorder="1" applyAlignment="1">
      <alignment horizontal="center"/>
    </xf>
    <xf numFmtId="0" fontId="3" fillId="0" borderId="3" xfId="0" applyFont="1" applyBorder="1"/>
    <xf numFmtId="165" fontId="1" fillId="0" borderId="0" xfId="0" applyNumberFormat="1" applyFont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0" fontId="2" fillId="0" borderId="26" xfId="0" applyFont="1" applyBorder="1"/>
    <xf numFmtId="0" fontId="11" fillId="3" borderId="27" xfId="0" applyFont="1" applyFill="1" applyBorder="1"/>
    <xf numFmtId="0" fontId="11" fillId="3" borderId="28" xfId="0" applyFont="1" applyFill="1" applyBorder="1" applyAlignment="1">
      <alignment horizontal="right"/>
    </xf>
    <xf numFmtId="0" fontId="11" fillId="3" borderId="29" xfId="0" applyFont="1" applyFill="1" applyBorder="1" applyAlignment="1">
      <alignment horizontal="right"/>
    </xf>
    <xf numFmtId="165" fontId="1" fillId="0" borderId="30" xfId="0" applyNumberFormat="1" applyFont="1" applyBorder="1" applyAlignment="1">
      <alignment horizontal="center"/>
    </xf>
    <xf numFmtId="165" fontId="1" fillId="0" borderId="31" xfId="0" applyNumberFormat="1" applyFont="1" applyBorder="1" applyAlignment="1">
      <alignment horizontal="center"/>
    </xf>
    <xf numFmtId="1" fontId="1" fillId="0" borderId="32" xfId="0" applyNumberFormat="1" applyFont="1" applyBorder="1" applyAlignment="1">
      <alignment horizontal="center"/>
    </xf>
    <xf numFmtId="0" fontId="0" fillId="0" borderId="0" xfId="0" applyBorder="1" applyAlignment="1">
      <alignment wrapText="1"/>
    </xf>
    <xf numFmtId="1" fontId="0" fillId="0" borderId="12" xfId="0" applyNumberFormat="1" applyBorder="1" applyAlignment="1">
      <alignment horizontal="center"/>
    </xf>
    <xf numFmtId="0" fontId="0" fillId="0" borderId="25" xfId="0" applyBorder="1"/>
    <xf numFmtId="165" fontId="1" fillId="0" borderId="30" xfId="0" applyNumberFormat="1" applyFont="1" applyBorder="1" applyAlignment="1">
      <alignment horizontal="left"/>
    </xf>
    <xf numFmtId="0" fontId="1" fillId="0" borderId="33" xfId="0" applyFont="1" applyBorder="1"/>
    <xf numFmtId="0" fontId="1" fillId="0" borderId="25" xfId="0" applyFont="1" applyBorder="1"/>
    <xf numFmtId="166" fontId="1" fillId="0" borderId="16" xfId="0" applyNumberFormat="1" applyFont="1" applyBorder="1" applyAlignment="1">
      <alignment vertical="center"/>
    </xf>
    <xf numFmtId="166" fontId="1" fillId="0" borderId="0" xfId="0" applyNumberFormat="1" applyFont="1" applyBorder="1"/>
    <xf numFmtId="166" fontId="1" fillId="0" borderId="0" xfId="0" applyNumberFormat="1" applyFont="1" applyFill="1" applyBorder="1"/>
    <xf numFmtId="166" fontId="0" fillId="0" borderId="21" xfId="0" applyNumberFormat="1" applyBorder="1"/>
    <xf numFmtId="166" fontId="1" fillId="0" borderId="26" xfId="0" applyNumberFormat="1" applyFont="1" applyBorder="1"/>
    <xf numFmtId="166" fontId="0" fillId="0" borderId="0" xfId="0" applyNumberFormat="1"/>
    <xf numFmtId="2" fontId="2" fillId="0" borderId="15" xfId="0" applyNumberFormat="1" applyFont="1" applyBorder="1" applyAlignment="1">
      <alignment vertical="center"/>
    </xf>
    <xf numFmtId="2" fontId="1" fillId="0" borderId="18" xfId="0" applyNumberFormat="1" applyFont="1" applyBorder="1"/>
    <xf numFmtId="2" fontId="1" fillId="0" borderId="20" xfId="0" applyNumberFormat="1" applyFont="1" applyBorder="1"/>
    <xf numFmtId="2" fontId="11" fillId="3" borderId="28" xfId="0" applyNumberFormat="1" applyFont="1" applyFill="1" applyBorder="1" applyAlignment="1">
      <alignment horizontal="right"/>
    </xf>
    <xf numFmtId="2" fontId="1" fillId="0" borderId="8" xfId="0" applyNumberFormat="1" applyFont="1" applyBorder="1"/>
    <xf numFmtId="2" fontId="1" fillId="0" borderId="11" xfId="0" applyNumberFormat="1" applyFont="1" applyBorder="1"/>
    <xf numFmtId="2" fontId="1" fillId="0" borderId="0" xfId="0" applyNumberFormat="1" applyFont="1" applyBorder="1"/>
    <xf numFmtId="2" fontId="1" fillId="0" borderId="26" xfId="0" applyNumberFormat="1" applyFont="1" applyBorder="1"/>
    <xf numFmtId="2" fontId="0" fillId="0" borderId="0" xfId="0" applyNumberFormat="1"/>
    <xf numFmtId="2" fontId="0" fillId="0" borderId="0" xfId="0" applyNumberFormat="1" applyBorder="1"/>
    <xf numFmtId="165" fontId="1" fillId="0" borderId="7" xfId="0" applyNumberFormat="1" applyFont="1" applyBorder="1"/>
    <xf numFmtId="165" fontId="1" fillId="0" borderId="10" xfId="0" applyNumberFormat="1" applyFont="1" applyBorder="1"/>
    <xf numFmtId="165" fontId="1" fillId="0" borderId="23" xfId="0" applyNumberFormat="1" applyFont="1" applyBorder="1"/>
    <xf numFmtId="165" fontId="1" fillId="0" borderId="34" xfId="0" applyNumberFormat="1" applyFont="1" applyBorder="1" applyAlignment="1">
      <alignment horizontal="center"/>
    </xf>
    <xf numFmtId="165" fontId="2" fillId="0" borderId="35" xfId="0" applyNumberFormat="1" applyFont="1" applyBorder="1" applyAlignment="1">
      <alignment horizontal="center"/>
    </xf>
    <xf numFmtId="165" fontId="1" fillId="0" borderId="35" xfId="0" applyNumberFormat="1" applyFont="1" applyBorder="1" applyAlignment="1">
      <alignment horizontal="center"/>
    </xf>
    <xf numFmtId="165" fontId="1" fillId="0" borderId="36" xfId="0" applyNumberFormat="1" applyFont="1" applyBorder="1" applyAlignment="1">
      <alignment horizontal="center"/>
    </xf>
    <xf numFmtId="165" fontId="2" fillId="0" borderId="36" xfId="0" applyNumberFormat="1" applyFont="1" applyBorder="1" applyAlignment="1">
      <alignment horizontal="center"/>
    </xf>
    <xf numFmtId="1" fontId="0" fillId="4" borderId="12" xfId="0" applyNumberFormat="1" applyFill="1" applyBorder="1" applyAlignment="1">
      <alignment horizontal="center"/>
    </xf>
    <xf numFmtId="1" fontId="1" fillId="4" borderId="12" xfId="0" applyNumberFormat="1" applyFont="1" applyFill="1" applyBorder="1" applyAlignment="1">
      <alignment horizontal="center"/>
    </xf>
    <xf numFmtId="1" fontId="0" fillId="4" borderId="13" xfId="0" applyNumberFormat="1" applyFill="1" applyBorder="1" applyAlignment="1">
      <alignment horizontal="center"/>
    </xf>
    <xf numFmtId="1" fontId="0" fillId="0" borderId="13" xfId="0" applyNumberFormat="1" applyFill="1" applyBorder="1" applyAlignment="1">
      <alignment horizontal="center"/>
    </xf>
    <xf numFmtId="165" fontId="12" fillId="0" borderId="34" xfId="0" applyNumberFormat="1" applyFont="1" applyBorder="1" applyAlignment="1">
      <alignment horizontal="center"/>
    </xf>
    <xf numFmtId="165" fontId="1" fillId="0" borderId="37" xfId="0" applyNumberFormat="1" applyFont="1" applyBorder="1" applyAlignment="1">
      <alignment horizontal="center"/>
    </xf>
    <xf numFmtId="165" fontId="2" fillId="0" borderId="25" xfId="0" applyNumberFormat="1" applyFont="1" applyBorder="1" applyAlignment="1">
      <alignment horizontal="center"/>
    </xf>
    <xf numFmtId="1" fontId="0" fillId="0" borderId="38" xfId="0" applyNumberFormat="1" applyFill="1" applyBorder="1" applyAlignment="1">
      <alignment horizontal="center"/>
    </xf>
    <xf numFmtId="0" fontId="1" fillId="0" borderId="39" xfId="0" applyFont="1" applyBorder="1"/>
    <xf numFmtId="0" fontId="0" fillId="0" borderId="0" xfId="0" applyAlignment="1">
      <alignment horizontal="center" vertical="top" wrapText="1"/>
    </xf>
    <xf numFmtId="166" fontId="11" fillId="3" borderId="40" xfId="0" applyNumberFormat="1" applyFont="1" applyFill="1" applyBorder="1" applyAlignment="1">
      <alignment horizontal="right"/>
    </xf>
    <xf numFmtId="165" fontId="1" fillId="0" borderId="25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4"/>
  <sheetViews>
    <sheetView tabSelected="1" zoomScale="80" zoomScaleNormal="80" workbookViewId="0">
      <selection activeCell="J9" sqref="J9"/>
    </sheetView>
  </sheetViews>
  <sheetFormatPr baseColWidth="10" defaultColWidth="9.109375" defaultRowHeight="14.4" x14ac:dyDescent="0.3"/>
  <cols>
    <col min="1" max="1" width="36.5546875" customWidth="1"/>
    <col min="2" max="2" width="14" customWidth="1"/>
    <col min="3" max="3" width="19" customWidth="1"/>
    <col min="4" max="4" width="14.109375" customWidth="1"/>
    <col min="5" max="5" width="14.109375" style="65" customWidth="1"/>
    <col min="6" max="6" width="16.88671875" style="56" customWidth="1"/>
  </cols>
  <sheetData>
    <row r="1" spans="1:11" ht="144.75" customHeight="1" thickBot="1" x14ac:dyDescent="0.35">
      <c r="A1" s="1"/>
      <c r="B1" s="2"/>
      <c r="C1" s="2"/>
      <c r="D1" s="2"/>
      <c r="E1" s="84" t="s">
        <v>46</v>
      </c>
      <c r="F1" s="84"/>
    </row>
    <row r="2" spans="1:11" s="28" customFormat="1" ht="15" customHeight="1" x14ac:dyDescent="0.3">
      <c r="A2" s="25" t="s">
        <v>0</v>
      </c>
      <c r="B2" s="26"/>
      <c r="C2" s="27"/>
      <c r="D2" s="30"/>
      <c r="E2" s="57" t="s">
        <v>1</v>
      </c>
      <c r="F2" s="51" t="s">
        <v>12</v>
      </c>
      <c r="J2" s="29"/>
      <c r="K2" s="29"/>
    </row>
    <row r="3" spans="1:11" x14ac:dyDescent="0.3">
      <c r="A3" s="14" t="s">
        <v>2</v>
      </c>
      <c r="B3" s="5" t="s">
        <v>3</v>
      </c>
      <c r="D3" s="15"/>
      <c r="E3" s="58"/>
      <c r="F3" s="52" t="s">
        <v>13</v>
      </c>
    </row>
    <row r="4" spans="1:11" x14ac:dyDescent="0.3">
      <c r="A4" s="14" t="s">
        <v>4</v>
      </c>
      <c r="B4" s="3"/>
      <c r="C4" s="6"/>
      <c r="D4" s="15"/>
      <c r="E4" s="58"/>
      <c r="F4" s="52" t="s">
        <v>14</v>
      </c>
      <c r="J4" s="22"/>
      <c r="K4" s="22"/>
    </row>
    <row r="5" spans="1:11" x14ac:dyDescent="0.3">
      <c r="A5" s="14" t="s">
        <v>18</v>
      </c>
      <c r="D5" s="24"/>
      <c r="E5" s="58"/>
      <c r="F5" s="52" t="s">
        <v>15</v>
      </c>
    </row>
    <row r="6" spans="1:11" x14ac:dyDescent="0.3">
      <c r="A6" s="14" t="s">
        <v>5</v>
      </c>
      <c r="B6" s="3"/>
      <c r="C6" s="7"/>
      <c r="D6" s="32"/>
      <c r="E6" s="58"/>
      <c r="F6" s="53" t="s">
        <v>16</v>
      </c>
    </row>
    <row r="7" spans="1:11" x14ac:dyDescent="0.3">
      <c r="A7" s="31" t="s">
        <v>17</v>
      </c>
      <c r="B7" s="45"/>
      <c r="C7" s="8"/>
      <c r="D7" s="32"/>
      <c r="E7" s="58"/>
      <c r="F7" s="53"/>
    </row>
    <row r="8" spans="1:11" ht="15" thickBot="1" x14ac:dyDescent="0.35">
      <c r="A8" s="18"/>
      <c r="B8" s="19"/>
      <c r="C8" s="19"/>
      <c r="D8" s="20"/>
      <c r="E8" s="59"/>
      <c r="F8" s="54"/>
    </row>
    <row r="9" spans="1:11" ht="16.2" thickBot="1" x14ac:dyDescent="0.35">
      <c r="A9" s="39" t="s">
        <v>19</v>
      </c>
      <c r="B9" s="40" t="s">
        <v>20</v>
      </c>
      <c r="C9" s="40" t="s">
        <v>21</v>
      </c>
      <c r="D9" s="41" t="s">
        <v>22</v>
      </c>
      <c r="E9" s="60" t="s">
        <v>23</v>
      </c>
      <c r="F9" s="85" t="s">
        <v>24</v>
      </c>
      <c r="J9" s="23"/>
    </row>
    <row r="10" spans="1:11" x14ac:dyDescent="0.3">
      <c r="A10" s="49" t="s">
        <v>27</v>
      </c>
      <c r="B10" s="9"/>
      <c r="C10" s="67" t="e">
        <f>IF(A10="Poulet Rôti","7","")*OR(IF(A10="Porcelet Rôti",8,""))</f>
        <v>#VALUE!</v>
      </c>
      <c r="D10" s="33">
        <v>0.1</v>
      </c>
      <c r="E10" s="61" t="e">
        <f t="shared" ref="E10:E32" si="0">IF(ISBLANK(D10),"",IF(C10*D10*B10&gt;0,C10*D10*B10,0))</f>
        <v>#VALUE!</v>
      </c>
      <c r="F10" s="86" t="e">
        <f t="shared" ref="F10:F32" si="1">IF(SUM(B10*C10,E10)&gt;0,SUM(B10*C10,E10),"")</f>
        <v>#VALUE!</v>
      </c>
      <c r="J10" s="23"/>
    </row>
    <row r="11" spans="1:11" x14ac:dyDescent="0.3">
      <c r="A11" s="50"/>
      <c r="B11" s="46"/>
      <c r="C11" s="68"/>
      <c r="D11" s="33">
        <v>0.1</v>
      </c>
      <c r="E11" s="62">
        <f t="shared" si="0"/>
        <v>0</v>
      </c>
      <c r="F11" s="86" t="str">
        <f t="shared" si="1"/>
        <v/>
      </c>
      <c r="J11" s="23"/>
    </row>
    <row r="12" spans="1:11" x14ac:dyDescent="0.3">
      <c r="A12" s="21"/>
      <c r="B12" s="10"/>
      <c r="C12" s="68"/>
      <c r="D12" s="33">
        <v>0.1</v>
      </c>
      <c r="E12" s="62">
        <f t="shared" si="0"/>
        <v>0</v>
      </c>
      <c r="F12" s="86" t="str">
        <f t="shared" si="1"/>
        <v/>
      </c>
    </row>
    <row r="13" spans="1:11" x14ac:dyDescent="0.3">
      <c r="A13" s="48"/>
      <c r="B13" s="10"/>
      <c r="C13" s="68"/>
      <c r="D13" s="33">
        <v>0.1</v>
      </c>
      <c r="E13" s="62">
        <f t="shared" si="0"/>
        <v>0</v>
      </c>
      <c r="F13" s="86" t="str">
        <f t="shared" si="1"/>
        <v/>
      </c>
    </row>
    <row r="14" spans="1:11" x14ac:dyDescent="0.3">
      <c r="A14" s="11" t="s">
        <v>6</v>
      </c>
      <c r="B14" s="10"/>
      <c r="C14" s="68">
        <v>1.9</v>
      </c>
      <c r="D14" s="33">
        <v>0.1</v>
      </c>
      <c r="E14" s="62">
        <f t="shared" si="0"/>
        <v>0</v>
      </c>
      <c r="F14" s="86" t="str">
        <f t="shared" si="1"/>
        <v/>
      </c>
    </row>
    <row r="15" spans="1:11" x14ac:dyDescent="0.3">
      <c r="A15" s="11" t="s">
        <v>7</v>
      </c>
      <c r="B15" s="10"/>
      <c r="C15" s="68">
        <v>0.95</v>
      </c>
      <c r="D15" s="33">
        <v>0.1</v>
      </c>
      <c r="E15" s="62">
        <f t="shared" si="0"/>
        <v>0</v>
      </c>
      <c r="F15" s="86" t="str">
        <f t="shared" si="1"/>
        <v/>
      </c>
    </row>
    <row r="16" spans="1:11" x14ac:dyDescent="0.3">
      <c r="A16" s="42"/>
      <c r="B16" s="12"/>
      <c r="C16" s="68"/>
      <c r="D16" s="33">
        <v>0.1</v>
      </c>
      <c r="E16" s="62">
        <f t="shared" si="0"/>
        <v>0</v>
      </c>
      <c r="F16" s="86" t="str">
        <f t="shared" si="1"/>
        <v/>
      </c>
    </row>
    <row r="17" spans="1:6" x14ac:dyDescent="0.3">
      <c r="A17" s="79" t="s">
        <v>35</v>
      </c>
      <c r="B17" s="34"/>
      <c r="C17" s="69"/>
      <c r="D17" s="33">
        <v>0.1</v>
      </c>
      <c r="E17" s="62">
        <f t="shared" si="0"/>
        <v>0</v>
      </c>
      <c r="F17" s="86" t="str">
        <f t="shared" si="1"/>
        <v/>
      </c>
    </row>
    <row r="18" spans="1:6" x14ac:dyDescent="0.3">
      <c r="A18" s="81" t="s">
        <v>36</v>
      </c>
      <c r="B18" s="47"/>
      <c r="C18" s="46">
        <v>10</v>
      </c>
      <c r="D18" s="33">
        <v>0.1</v>
      </c>
      <c r="E18" s="62">
        <f t="shared" si="0"/>
        <v>0</v>
      </c>
      <c r="F18" s="86" t="str">
        <f t="shared" si="1"/>
        <v/>
      </c>
    </row>
    <row r="19" spans="1:6" x14ac:dyDescent="0.3">
      <c r="A19" s="47" t="s">
        <v>37</v>
      </c>
      <c r="B19" s="47"/>
      <c r="C19" s="75"/>
      <c r="D19" s="33">
        <v>0.1</v>
      </c>
      <c r="E19" s="62">
        <f t="shared" si="0"/>
        <v>0</v>
      </c>
      <c r="F19" s="86" t="str">
        <f t="shared" si="1"/>
        <v/>
      </c>
    </row>
    <row r="20" spans="1:6" x14ac:dyDescent="0.3">
      <c r="A20" s="47" t="s">
        <v>38</v>
      </c>
      <c r="B20" s="47"/>
      <c r="C20" s="76"/>
      <c r="D20" s="33">
        <v>0.1</v>
      </c>
      <c r="E20" s="62">
        <f t="shared" si="0"/>
        <v>0</v>
      </c>
      <c r="F20" s="86" t="str">
        <f t="shared" si="1"/>
        <v/>
      </c>
    </row>
    <row r="21" spans="1:6" x14ac:dyDescent="0.3">
      <c r="A21" s="80"/>
      <c r="B21" s="47"/>
      <c r="C21" s="46"/>
      <c r="D21" s="33">
        <v>0.1</v>
      </c>
      <c r="E21" s="62">
        <f t="shared" si="0"/>
        <v>0</v>
      </c>
      <c r="F21" s="86" t="str">
        <f t="shared" si="1"/>
        <v/>
      </c>
    </row>
    <row r="22" spans="1:6" x14ac:dyDescent="0.3">
      <c r="A22" s="71" t="s">
        <v>39</v>
      </c>
      <c r="B22" s="47"/>
      <c r="C22" s="46">
        <v>11</v>
      </c>
      <c r="D22" s="33">
        <v>0.1</v>
      </c>
      <c r="E22" s="62">
        <f t="shared" si="0"/>
        <v>0</v>
      </c>
      <c r="F22" s="86" t="str">
        <f t="shared" si="1"/>
        <v/>
      </c>
    </row>
    <row r="23" spans="1:6" x14ac:dyDescent="0.3">
      <c r="A23" s="72" t="s">
        <v>37</v>
      </c>
      <c r="B23" s="47"/>
      <c r="C23" s="75"/>
      <c r="D23" s="33">
        <v>0.1</v>
      </c>
      <c r="E23" s="62">
        <f t="shared" si="0"/>
        <v>0</v>
      </c>
      <c r="F23" s="86" t="str">
        <f t="shared" si="1"/>
        <v/>
      </c>
    </row>
    <row r="24" spans="1:6" x14ac:dyDescent="0.3">
      <c r="A24" s="72" t="s">
        <v>38</v>
      </c>
      <c r="B24" s="47"/>
      <c r="C24" s="75"/>
      <c r="D24" s="33">
        <v>0.1</v>
      </c>
      <c r="E24" s="62">
        <f t="shared" si="0"/>
        <v>0</v>
      </c>
      <c r="F24" s="86" t="str">
        <f t="shared" si="1"/>
        <v/>
      </c>
    </row>
    <row r="25" spans="1:6" x14ac:dyDescent="0.3">
      <c r="A25" s="72" t="s">
        <v>40</v>
      </c>
      <c r="B25" s="47"/>
      <c r="C25" s="75"/>
      <c r="D25" s="33">
        <v>0.1</v>
      </c>
      <c r="E25" s="62">
        <f t="shared" si="0"/>
        <v>0</v>
      </c>
      <c r="F25" s="86" t="str">
        <f t="shared" si="1"/>
        <v/>
      </c>
    </row>
    <row r="26" spans="1:6" x14ac:dyDescent="0.3">
      <c r="A26" s="73"/>
      <c r="B26" s="47"/>
      <c r="C26" s="77"/>
      <c r="D26" s="33">
        <v>0.1</v>
      </c>
      <c r="E26" s="62">
        <f t="shared" si="0"/>
        <v>0</v>
      </c>
      <c r="F26" s="86" t="str">
        <f t="shared" si="1"/>
        <v/>
      </c>
    </row>
    <row r="27" spans="1:6" x14ac:dyDescent="0.3">
      <c r="A27" s="74" t="s">
        <v>44</v>
      </c>
      <c r="B27" s="47"/>
      <c r="C27" s="77"/>
      <c r="D27" s="33">
        <v>0.1</v>
      </c>
      <c r="E27" s="62">
        <f t="shared" si="0"/>
        <v>0</v>
      </c>
      <c r="F27" s="86" t="str">
        <f t="shared" si="1"/>
        <v/>
      </c>
    </row>
    <row r="28" spans="1:6" x14ac:dyDescent="0.3">
      <c r="A28" s="73" t="s">
        <v>41</v>
      </c>
      <c r="B28" s="47">
        <v>1</v>
      </c>
      <c r="C28" s="78">
        <v>2</v>
      </c>
      <c r="D28" s="33">
        <v>0.1</v>
      </c>
      <c r="E28" s="62">
        <f t="shared" si="0"/>
        <v>0.2</v>
      </c>
      <c r="F28" s="86">
        <f t="shared" si="1"/>
        <v>2.2000000000000002</v>
      </c>
    </row>
    <row r="29" spans="1:6" x14ac:dyDescent="0.3">
      <c r="A29" s="73" t="s">
        <v>42</v>
      </c>
      <c r="B29" s="47"/>
      <c r="C29" s="78">
        <v>3</v>
      </c>
      <c r="D29" s="33">
        <v>0.1</v>
      </c>
      <c r="E29" s="62">
        <f t="shared" si="0"/>
        <v>0</v>
      </c>
      <c r="F29" s="86" t="str">
        <f t="shared" si="1"/>
        <v/>
      </c>
    </row>
    <row r="30" spans="1:6" x14ac:dyDescent="0.3">
      <c r="A30" s="73" t="s">
        <v>43</v>
      </c>
      <c r="B30" s="47"/>
      <c r="C30" s="78">
        <v>150</v>
      </c>
      <c r="D30" s="33">
        <v>0.1</v>
      </c>
      <c r="E30" s="62">
        <f t="shared" si="0"/>
        <v>0</v>
      </c>
      <c r="F30" s="86" t="str">
        <f t="shared" si="1"/>
        <v/>
      </c>
    </row>
    <row r="31" spans="1:6" x14ac:dyDescent="0.3">
      <c r="A31" s="70"/>
      <c r="B31" s="82"/>
      <c r="C31" s="50"/>
      <c r="D31" s="33">
        <v>0.1</v>
      </c>
      <c r="E31" s="62">
        <f t="shared" si="0"/>
        <v>0</v>
      </c>
      <c r="F31" s="86" t="str">
        <f t="shared" si="1"/>
        <v/>
      </c>
    </row>
    <row r="32" spans="1:6" ht="15" thickBot="1" x14ac:dyDescent="0.35">
      <c r="A32" s="43"/>
      <c r="B32" s="44"/>
      <c r="C32" s="83"/>
      <c r="D32" s="19"/>
      <c r="E32" s="62" t="str">
        <f t="shared" si="0"/>
        <v/>
      </c>
      <c r="F32" s="86" t="str">
        <f t="shared" si="1"/>
        <v/>
      </c>
    </row>
    <row r="33" spans="1:6" s="8" customFormat="1" x14ac:dyDescent="0.3">
      <c r="A33" s="36"/>
      <c r="B33" s="37"/>
      <c r="C33" s="3"/>
      <c r="D33" s="5" t="s">
        <v>25</v>
      </c>
      <c r="E33" s="63"/>
      <c r="F33" s="52" t="e">
        <f>IF(SUM(F6:F25)=0,"",SUM(F6:F25)-SUM(E6:E25))</f>
        <v>#VALUE!</v>
      </c>
    </row>
    <row r="34" spans="1:6" s="8" customFormat="1" ht="15" thickBot="1" x14ac:dyDescent="0.35">
      <c r="A34" s="36"/>
      <c r="B34" s="37"/>
      <c r="C34" s="3"/>
      <c r="D34" s="38" t="s">
        <v>23</v>
      </c>
      <c r="E34" s="64"/>
      <c r="F34" s="55" t="e">
        <f>IF(F33="","",SUM(E6:E25))</f>
        <v>#VALUE!</v>
      </c>
    </row>
    <row r="35" spans="1:6" s="8" customFormat="1" ht="15" thickTop="1" x14ac:dyDescent="0.3">
      <c r="A35" s="36"/>
      <c r="B35" s="37"/>
      <c r="C35" s="3"/>
      <c r="D35" s="5" t="s">
        <v>26</v>
      </c>
      <c r="E35" s="63"/>
      <c r="F35" s="52" t="e">
        <f>IF(SUM(F6:F25)=0,"",SUM(F6:F25))</f>
        <v>#VALUE!</v>
      </c>
    </row>
    <row r="36" spans="1:6" s="8" customFormat="1" x14ac:dyDescent="0.3">
      <c r="A36" s="36"/>
      <c r="B36" s="37"/>
      <c r="C36" s="3"/>
      <c r="D36" s="5"/>
      <c r="E36" s="63"/>
      <c r="F36" s="52"/>
    </row>
    <row r="37" spans="1:6" x14ac:dyDescent="0.3">
      <c r="A37" s="35" t="s">
        <v>32</v>
      </c>
      <c r="B37" s="3"/>
      <c r="D37" s="3"/>
      <c r="F37" s="52"/>
    </row>
    <row r="38" spans="1:6" x14ac:dyDescent="0.3">
      <c r="A38" s="13"/>
      <c r="B38" s="3"/>
      <c r="C38" s="63"/>
      <c r="D38" s="3"/>
      <c r="E38" s="66"/>
      <c r="F38" s="52"/>
    </row>
    <row r="39" spans="1:6" x14ac:dyDescent="0.3">
      <c r="A39" s="13" t="s">
        <v>31</v>
      </c>
      <c r="B39" s="3"/>
      <c r="C39" s="8"/>
      <c r="D39" s="3"/>
      <c r="E39" s="66"/>
      <c r="F39" s="52"/>
    </row>
    <row r="40" spans="1:6" x14ac:dyDescent="0.3">
      <c r="A40" t="s">
        <v>33</v>
      </c>
      <c r="B40" s="3"/>
      <c r="C40" s="8"/>
      <c r="D40" s="3"/>
      <c r="E40" s="66"/>
      <c r="F40" s="52"/>
    </row>
    <row r="41" spans="1:6" x14ac:dyDescent="0.3">
      <c r="A41" s="16" t="s">
        <v>34</v>
      </c>
      <c r="B41" s="3"/>
      <c r="C41" s="8"/>
      <c r="D41" s="3"/>
      <c r="E41" s="66"/>
      <c r="F41" s="52"/>
    </row>
    <row r="42" spans="1:6" x14ac:dyDescent="0.3">
      <c r="A42" s="16"/>
      <c r="B42" s="3"/>
      <c r="C42" s="8"/>
      <c r="D42" s="3"/>
      <c r="E42" s="66"/>
      <c r="F42" s="52"/>
    </row>
    <row r="43" spans="1:6" x14ac:dyDescent="0.3">
      <c r="A43" s="13"/>
      <c r="B43" s="3"/>
      <c r="C43" s="63"/>
      <c r="D43" s="3"/>
      <c r="E43" s="66"/>
      <c r="F43" s="52"/>
    </row>
    <row r="44" spans="1:6" x14ac:dyDescent="0.3">
      <c r="B44" s="3"/>
      <c r="C44" s="8"/>
      <c r="D44" s="3"/>
      <c r="E44" s="66"/>
      <c r="F44" s="52"/>
    </row>
    <row r="45" spans="1:6" ht="15" thickBot="1" x14ac:dyDescent="0.35">
      <c r="A45" s="17"/>
      <c r="B45" s="4"/>
      <c r="C45" s="3"/>
      <c r="D45" s="3"/>
      <c r="E45" s="63"/>
      <c r="F45" s="52"/>
    </row>
    <row r="50" spans="1:1" x14ac:dyDescent="0.3">
      <c r="A50" s="58" t="s">
        <v>30</v>
      </c>
    </row>
    <row r="51" spans="1:1" x14ac:dyDescent="0.3">
      <c r="A51" s="58" t="s">
        <v>8</v>
      </c>
    </row>
    <row r="52" spans="1:1" x14ac:dyDescent="0.3">
      <c r="A52" s="58" t="s">
        <v>9</v>
      </c>
    </row>
    <row r="53" spans="1:1" x14ac:dyDescent="0.3">
      <c r="A53" s="58" t="s">
        <v>10</v>
      </c>
    </row>
    <row r="54" spans="1:1" x14ac:dyDescent="0.3">
      <c r="A54" s="58" t="s">
        <v>11</v>
      </c>
    </row>
  </sheetData>
  <mergeCells count="1">
    <mergeCell ref="E1:F1"/>
  </mergeCells>
  <dataValidations count="1">
    <dataValidation allowBlank="1" showInputMessage="1" showErrorMessage="1" promptTitle="viande" sqref="I19"/>
  </dataValidations>
  <pageMargins left="0.23622047244094491" right="0.23622047244094491" top="0.15748031496062992" bottom="0.15748031496062992" header="0" footer="0.31496062992125984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Feuil1!$A$1:$A$5</xm:f>
          </x14:formula1>
          <xm:sqref>A10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activeCell="A2" sqref="A2:C5"/>
    </sheetView>
  </sheetViews>
  <sheetFormatPr baseColWidth="10" defaultRowHeight="14.4" x14ac:dyDescent="0.3"/>
  <sheetData>
    <row r="1" spans="1:3" ht="15" thickBot="1" x14ac:dyDescent="0.35"/>
    <row r="2" spans="1:3" x14ac:dyDescent="0.3">
      <c r="A2" s="49" t="s">
        <v>45</v>
      </c>
      <c r="C2" s="67">
        <v>8</v>
      </c>
    </row>
    <row r="3" spans="1:3" x14ac:dyDescent="0.3">
      <c r="A3" s="50" t="s">
        <v>29</v>
      </c>
      <c r="C3" s="68">
        <v>6</v>
      </c>
    </row>
    <row r="4" spans="1:3" x14ac:dyDescent="0.3">
      <c r="A4" s="21" t="s">
        <v>27</v>
      </c>
      <c r="C4" s="68">
        <v>7</v>
      </c>
    </row>
    <row r="5" spans="1:3" x14ac:dyDescent="0.3">
      <c r="A5" s="48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DEVIS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2017-11-13T09:41:03Z</dcterms:modified>
</cp:coreProperties>
</file>