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management information\management information share\Analyse des pannes Florian MAHE\Pannes\"/>
    </mc:Choice>
  </mc:AlternateContent>
  <bookViews>
    <workbookView xWindow="0" yWindow="0" windowWidth="19200" windowHeight="7032" activeTab="2"/>
  </bookViews>
  <sheets>
    <sheet name="Feuil1" sheetId="1" r:id="rId1"/>
    <sheet name="Feuil2" sheetId="2" r:id="rId2"/>
    <sheet name="pannes" sheetId="3" r:id="rId3"/>
  </sheets>
  <definedNames>
    <definedName name="_xlnm._FilterDatabase" localSheetId="1" hidden="1">Feuil2!$B$2:$M$7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3" l="1"/>
  <c r="AH19" i="3"/>
  <c r="AI19" i="3"/>
  <c r="AJ19" i="3"/>
  <c r="AG19" i="3"/>
  <c r="Y19" i="3"/>
  <c r="Z19" i="3"/>
  <c r="AA19" i="3"/>
  <c r="AB19" i="3"/>
  <c r="AC19" i="3"/>
  <c r="AD19" i="3"/>
  <c r="AE19" i="3"/>
  <c r="AF19" i="3"/>
  <c r="X19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H18" i="3"/>
  <c r="AI18" i="3"/>
  <c r="AJ18" i="3"/>
  <c r="AG18" i="3"/>
  <c r="Y18" i="3"/>
  <c r="Z18" i="3"/>
  <c r="AA18" i="3"/>
  <c r="AB18" i="3"/>
  <c r="AC18" i="3"/>
  <c r="AD18" i="3"/>
  <c r="AE18" i="3"/>
  <c r="AF18" i="3"/>
  <c r="X18" i="3"/>
  <c r="X20" i="3"/>
  <c r="AK18" i="3" l="1"/>
  <c r="AK24" i="3"/>
  <c r="AK19" i="3"/>
  <c r="AH21" i="3"/>
  <c r="AI21" i="3"/>
  <c r="AJ21" i="3"/>
  <c r="AG21" i="3"/>
  <c r="Y21" i="3"/>
  <c r="Z21" i="3"/>
  <c r="AA21" i="3"/>
  <c r="AB21" i="3"/>
  <c r="AC21" i="3"/>
  <c r="AD21" i="3"/>
  <c r="AE21" i="3"/>
  <c r="AF21" i="3"/>
  <c r="X21" i="3"/>
  <c r="AH20" i="3"/>
  <c r="AI20" i="3"/>
  <c r="AJ20" i="3"/>
  <c r="AH22" i="3"/>
  <c r="AI22" i="3"/>
  <c r="AJ22" i="3"/>
  <c r="AH23" i="3"/>
  <c r="AI23" i="3"/>
  <c r="AJ23" i="3"/>
  <c r="AG23" i="3"/>
  <c r="AG22" i="3"/>
  <c r="AG20" i="3"/>
  <c r="Y23" i="3"/>
  <c r="Z23" i="3"/>
  <c r="AA23" i="3"/>
  <c r="AB23" i="3"/>
  <c r="AC23" i="3"/>
  <c r="AD23" i="3"/>
  <c r="AE23" i="3"/>
  <c r="AF23" i="3"/>
  <c r="Y22" i="3"/>
  <c r="Z22" i="3"/>
  <c r="AA22" i="3"/>
  <c r="AB22" i="3"/>
  <c r="AC22" i="3"/>
  <c r="AD22" i="3"/>
  <c r="AE22" i="3"/>
  <c r="AF22" i="3"/>
  <c r="Y20" i="3"/>
  <c r="Z20" i="3"/>
  <c r="AA20" i="3"/>
  <c r="AB20" i="3"/>
  <c r="AC20" i="3"/>
  <c r="AD20" i="3"/>
  <c r="AE20" i="3"/>
  <c r="AF20" i="3"/>
  <c r="X23" i="3"/>
  <c r="X22" i="3"/>
  <c r="AF3" i="3" l="1"/>
  <c r="AF4" i="3" s="1"/>
  <c r="AF25" i="3" s="1"/>
  <c r="AE3" i="3"/>
  <c r="AE4" i="3" s="1"/>
  <c r="AE25" i="3" s="1"/>
  <c r="AA3" i="3"/>
  <c r="AA4" i="3" s="1"/>
  <c r="AA25" i="3" s="1"/>
  <c r="AG3" i="3"/>
  <c r="AG4" i="3" s="1"/>
  <c r="AG25" i="3" s="1"/>
  <c r="AJ3" i="3"/>
  <c r="AJ4" i="3" s="1"/>
  <c r="AJ25" i="3" s="1"/>
  <c r="AD3" i="3"/>
  <c r="AD4" i="3" s="1"/>
  <c r="AD25" i="3" s="1"/>
  <c r="Z3" i="3"/>
  <c r="Z4" i="3" s="1"/>
  <c r="Z25" i="3" s="1"/>
  <c r="AI3" i="3"/>
  <c r="AI4" i="3" s="1"/>
  <c r="AI25" i="3" s="1"/>
  <c r="AB3" i="3"/>
  <c r="AB4" i="3" s="1"/>
  <c r="AB25" i="3" s="1"/>
  <c r="AK23" i="3"/>
  <c r="AC3" i="3"/>
  <c r="AC4" i="3" s="1"/>
  <c r="AC25" i="3" s="1"/>
  <c r="AK20" i="3"/>
  <c r="AH3" i="3"/>
  <c r="AH4" i="3" s="1"/>
  <c r="AH25" i="3" s="1"/>
  <c r="X3" i="3"/>
  <c r="X4" i="3" s="1"/>
  <c r="X25" i="3" s="1"/>
  <c r="Y3" i="3"/>
  <c r="Y4" i="3" s="1"/>
  <c r="Y25" i="3" s="1"/>
  <c r="AK21" i="3"/>
  <c r="AK22" i="3"/>
  <c r="C12" i="1"/>
  <c r="AK4" i="3" l="1"/>
  <c r="AK25" i="3" s="1"/>
</calcChain>
</file>

<file path=xl/sharedStrings.xml><?xml version="1.0" encoding="utf-8"?>
<sst xmlns="http://schemas.openxmlformats.org/spreadsheetml/2006/main" count="288" uniqueCount="230">
  <si>
    <t>Arrets TS</t>
  </si>
  <si>
    <t>Chgts</t>
  </si>
  <si>
    <t>Prod</t>
  </si>
  <si>
    <t>Pannes</t>
  </si>
  <si>
    <t>Arrets plannifiés</t>
  </si>
  <si>
    <t>A2</t>
  </si>
  <si>
    <t>modifier</t>
  </si>
  <si>
    <t>Soufflage</t>
  </si>
  <si>
    <t>G17 Arrêts plus courts que la durée définie pour le rapport (MES)</t>
  </si>
  <si>
    <t>Pas de changement / démarrage car même article</t>
  </si>
  <si>
    <t>atteint</t>
  </si>
  <si>
    <t>RECYCLAGE</t>
  </si>
  <si>
    <t>Echantillonnages</t>
  </si>
  <si>
    <t>Maintenance planifiée</t>
  </si>
  <si>
    <t>Arrêt planifié pour TS</t>
  </si>
  <si>
    <t>Pas de commande (gestion parc de bacs)</t>
  </si>
  <si>
    <t>Pas de bacs vides</t>
  </si>
  <si>
    <t>Manque personnel</t>
  </si>
  <si>
    <t>Débalancement</t>
  </si>
  <si>
    <t>Arrêt WE</t>
  </si>
  <si>
    <t>1C - pour gestion parc bacs</t>
  </si>
  <si>
    <t>1C - contrainte technique</t>
  </si>
  <si>
    <t>1C - Panne sur 1 côté</t>
  </si>
  <si>
    <t>Divers à préciser</t>
  </si>
  <si>
    <t>Arrets NP</t>
  </si>
  <si>
    <t>Chgt format</t>
  </si>
  <si>
    <t>Chgt mat.</t>
  </si>
  <si>
    <t>Dé</t>
  </si>
  <si>
    <t>Machine</t>
  </si>
  <si>
    <t>Moule / Outillage prod</t>
  </si>
  <si>
    <t>Alimentation</t>
  </si>
  <si>
    <t>Périph</t>
  </si>
  <si>
    <t>Infrastructure</t>
  </si>
  <si>
    <t>Organisation, planification et logistique</t>
  </si>
  <si>
    <t>Arrets Planifiés</t>
  </si>
  <si>
    <t>Production</t>
  </si>
  <si>
    <t>Organisation du personnel</t>
  </si>
  <si>
    <t>Démarrage</t>
  </si>
  <si>
    <t>flux Alpla</t>
  </si>
  <si>
    <t>flux P&amp;G</t>
  </si>
  <si>
    <t xml:space="preserve">PANNES </t>
  </si>
  <si>
    <t>??</t>
  </si>
  <si>
    <t>Panne technique TS</t>
  </si>
  <si>
    <t>distinguer pb technique et pb de flux avec Schedule</t>
  </si>
  <si>
    <t>Debut</t>
  </si>
  <si>
    <t>Fin</t>
  </si>
  <si>
    <t>Durée</t>
  </si>
  <si>
    <t>Raison</t>
  </si>
  <si>
    <t>caracteristique</t>
  </si>
  <si>
    <t>Remarque</t>
  </si>
  <si>
    <t>Article</t>
  </si>
  <si>
    <t>PR SDB</t>
  </si>
  <si>
    <t>SDB A1</t>
  </si>
  <si>
    <t>BMU A2</t>
  </si>
  <si>
    <t>BMU A3</t>
  </si>
  <si>
    <t>BMU A4</t>
  </si>
  <si>
    <t>BMU A5</t>
  </si>
  <si>
    <t>BMU A6</t>
  </si>
  <si>
    <t>BMU A7</t>
  </si>
  <si>
    <t>BMU A8</t>
  </si>
  <si>
    <t>BMU A9</t>
  </si>
  <si>
    <t>SDB8</t>
  </si>
  <si>
    <t>SDB9</t>
  </si>
  <si>
    <t>SDB10</t>
  </si>
  <si>
    <t>SDB11</t>
  </si>
  <si>
    <t>SDB12</t>
  </si>
  <si>
    <t>SDB13</t>
  </si>
  <si>
    <t>SDB14</t>
  </si>
  <si>
    <t>ref</t>
  </si>
  <si>
    <t>6a</t>
  </si>
  <si>
    <t>Démarrage après week-end ou arrêt planifié</t>
  </si>
  <si>
    <t>6b</t>
  </si>
  <si>
    <t xml:space="preserve">Démarrage après arrêt de ligne du client </t>
  </si>
  <si>
    <t>7a</t>
  </si>
  <si>
    <t>Extrudeuse (EBM)</t>
  </si>
  <si>
    <t>7b</t>
  </si>
  <si>
    <t>Tête de soufflage</t>
  </si>
  <si>
    <t>7c</t>
  </si>
  <si>
    <t>Pince paraison</t>
  </si>
  <si>
    <t>7d</t>
  </si>
  <si>
    <t>Unité de fermeture</t>
  </si>
  <si>
    <t>23e</t>
  </si>
  <si>
    <t>Verin de calibrage</t>
  </si>
  <si>
    <t>7f</t>
  </si>
  <si>
    <t>Take away unit (reprise) / robot (automate)</t>
  </si>
  <si>
    <t>7g</t>
  </si>
  <si>
    <t>Contrôle de testeuses</t>
  </si>
  <si>
    <t>7h</t>
  </si>
  <si>
    <t>Système contrôle</t>
  </si>
  <si>
    <t>7k</t>
  </si>
  <si>
    <t xml:space="preserve">Système hydraulique </t>
  </si>
  <si>
    <t>7l</t>
  </si>
  <si>
    <t>Unité de soufflage</t>
  </si>
  <si>
    <t>7m</t>
  </si>
  <si>
    <t>Four / ventilateur / separateur</t>
  </si>
  <si>
    <t>7o</t>
  </si>
  <si>
    <t>Convoyeurs des carottes</t>
  </si>
  <si>
    <t>8a</t>
  </si>
  <si>
    <t xml:space="preserve">Outilllage/Poinçons filières </t>
  </si>
  <si>
    <t>8b</t>
  </si>
  <si>
    <t>Moule</t>
  </si>
  <si>
    <t>8c</t>
  </si>
  <si>
    <t>Masque / décarotteur</t>
  </si>
  <si>
    <t>8d</t>
  </si>
  <si>
    <t>Couteaux (chauds/froids)</t>
  </si>
  <si>
    <t>24e</t>
  </si>
  <si>
    <t>Bras de reprise / masque / portail</t>
  </si>
  <si>
    <t>8g</t>
  </si>
  <si>
    <t>Bloc de canne</t>
  </si>
  <si>
    <t>8h</t>
  </si>
  <si>
    <t>Canne</t>
  </si>
  <si>
    <t>8i</t>
  </si>
  <si>
    <t>Embout de canne</t>
  </si>
  <si>
    <t>8j</t>
  </si>
  <si>
    <t>Bague de coupe</t>
  </si>
  <si>
    <t>8o</t>
  </si>
  <si>
    <t>Moules/accessoires non disponible</t>
  </si>
  <si>
    <t>9a</t>
  </si>
  <si>
    <t>Doseur/colorateur</t>
  </si>
  <si>
    <t>9d</t>
  </si>
  <si>
    <t>Alimentation/tuyeau de matière/ preformes</t>
  </si>
  <si>
    <t>25e</t>
  </si>
  <si>
    <t xml:space="preserve">Broyeur / cuve </t>
  </si>
  <si>
    <t>9f</t>
  </si>
  <si>
    <t>Alimentation de preformes</t>
  </si>
  <si>
    <t>9g</t>
  </si>
  <si>
    <t>Trémie preformes</t>
  </si>
  <si>
    <t>10a</t>
  </si>
  <si>
    <t>Table de refroidissement</t>
  </si>
  <si>
    <t>10p</t>
  </si>
  <si>
    <t>Caméra</t>
  </si>
  <si>
    <t>10v</t>
  </si>
  <si>
    <t>Convoyeurs de bouteilles</t>
  </si>
  <si>
    <t>11a</t>
  </si>
  <si>
    <t>Système de refroidissement (utilitise)</t>
  </si>
  <si>
    <t>11b</t>
  </si>
  <si>
    <t>Compresseurs</t>
  </si>
  <si>
    <t>11c</t>
  </si>
  <si>
    <t>Alimentation d'énergie</t>
  </si>
  <si>
    <t>11d</t>
  </si>
  <si>
    <t>Climatisation / chauffage</t>
  </si>
  <si>
    <t>12a</t>
  </si>
  <si>
    <t>Manque de place dans magasin</t>
  </si>
  <si>
    <t>12b</t>
  </si>
  <si>
    <t>Manque de personnel</t>
  </si>
  <si>
    <t>12c</t>
  </si>
  <si>
    <t>Matière manquante à l'usine</t>
  </si>
  <si>
    <t>12d</t>
  </si>
  <si>
    <t>Matière manquante à la machine</t>
  </si>
  <si>
    <t>28e</t>
  </si>
  <si>
    <t>Mauvaise Matière  à la machine</t>
  </si>
  <si>
    <t>12f</t>
  </si>
  <si>
    <t>Non-conformité matière / fournisseurs</t>
  </si>
  <si>
    <t>12g</t>
  </si>
  <si>
    <t>Non-conformité matière (inclusons)</t>
  </si>
  <si>
    <t>12h</t>
  </si>
  <si>
    <t>Pb Système transfert</t>
  </si>
  <si>
    <t>Réglage(s)</t>
  </si>
  <si>
    <t>total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</si>
  <si>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</si>
  <si>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</si>
  <si>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</si>
  <si>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</si>
  <si>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</si>
  <si>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</si>
  <si>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</si>
  <si>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</si>
  <si>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</si>
  <si>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EBM11</t>
  </si>
  <si>
    <t>EBM12</t>
  </si>
  <si>
    <t>EBM13</t>
  </si>
  <si>
    <t>EBM14</t>
  </si>
  <si>
    <t>TS</t>
  </si>
  <si>
    <t>Sans ordre</t>
  </si>
  <si>
    <t>1a</t>
  </si>
  <si>
    <t>Pas de commande / Fin prod.</t>
  </si>
  <si>
    <t>1b</t>
  </si>
  <si>
    <t>Forces majeures</t>
  </si>
  <si>
    <t>1c</t>
  </si>
  <si>
    <t>Arrêt de ligne client</t>
  </si>
  <si>
    <t>Maintenance préventive</t>
  </si>
  <si>
    <t>2a</t>
  </si>
  <si>
    <t>2b</t>
  </si>
  <si>
    <t>Maintenance moule planifiée</t>
  </si>
  <si>
    <t>Echantillonnage</t>
  </si>
  <si>
    <t>3a</t>
  </si>
  <si>
    <t>Echantillon moule usine</t>
  </si>
  <si>
    <t>3b</t>
  </si>
  <si>
    <t>Echantillon moule autre usine</t>
  </si>
  <si>
    <t>3c</t>
  </si>
  <si>
    <t>Echantillon couleur / matière</t>
  </si>
  <si>
    <t>3e</t>
  </si>
  <si>
    <t>Echantillon poids</t>
  </si>
  <si>
    <t>Arrêt planning identifié en trop</t>
  </si>
  <si>
    <t>Pertes de production</t>
  </si>
  <si>
    <t>4a</t>
  </si>
  <si>
    <t>Nombre chgt format EBM : H</t>
  </si>
  <si>
    <t>Changement format EBM : H</t>
  </si>
  <si>
    <t>Nombre chgt format EBM : M</t>
  </si>
  <si>
    <t>Changement format EBM : M</t>
  </si>
  <si>
    <t>Nombre chgt format SBM : S</t>
  </si>
  <si>
    <t>Changement format SBM : S</t>
  </si>
  <si>
    <t>Nombre chgt format SBM : M</t>
  </si>
  <si>
    <t>Changement format SBM : M</t>
  </si>
  <si>
    <t>4b</t>
  </si>
  <si>
    <t>Démarrage après changement de format</t>
  </si>
  <si>
    <t>5a</t>
  </si>
  <si>
    <t>Nombre chgt couleur EBM : LD</t>
  </si>
  <si>
    <t>Changement couleur EBM : LD</t>
  </si>
  <si>
    <t>Nombre chgt couleur EBM : DL</t>
  </si>
  <si>
    <t>Changement couleur EBM : DL</t>
  </si>
  <si>
    <t>Nombre chgt couleur SBM</t>
  </si>
  <si>
    <t>Changement couleur SBM</t>
  </si>
  <si>
    <t>5b</t>
  </si>
  <si>
    <t>Changement de resine</t>
  </si>
  <si>
    <t>PR</t>
  </si>
  <si>
    <t>Nb bouteilles total</t>
  </si>
  <si>
    <t>Tps Total Planifié (h)</t>
  </si>
  <si>
    <t>A01 SDB102 040</t>
  </si>
  <si>
    <t>11029/3226 FEBREZE 500 ml V2 Bleuté</t>
  </si>
  <si>
    <t>L02 Système transfert</t>
  </si>
  <si>
    <t>I01 Doseur/colorateur</t>
  </si>
  <si>
    <t>Pannes Machine</t>
  </si>
  <si>
    <t>Organisation</t>
  </si>
  <si>
    <t>Moule / Outillage</t>
  </si>
  <si>
    <t>CHGTS</t>
  </si>
  <si>
    <t>Total</t>
  </si>
  <si>
    <t>EBM</t>
  </si>
  <si>
    <t>Pas de commande</t>
  </si>
  <si>
    <t>Tps Total production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</si>
</sst>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h]:mm:ss;@"/>
    <numFmt numFmtId="165" formatCode="mmmm\-yy"/>
    <numFmt numFmtId="166" formatCode="dd/mm/yy;@"/>
    <numFmt numFmtId="175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Verdana"/>
      <family val="2"/>
    </font>
    <font>
      <b/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name val="Arial"/>
      <family val="2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b/>
      <sz val="8"/>
      <name val="Calibri"/>
      <family val="2"/>
      <scheme val="minor"/>
    </font>
    <font>
      <b/>
      <sz val="8"/>
      <name val="Calibri"/>
      <family val="2"/>
    </font>
    <font>
      <sz val="8"/>
      <color theme="1"/>
      <name val="Calibri"/>
      <family val="2"/>
      <scheme val="minor"/>
    </font>
    <font>
      <sz val="18"/>
      <name val="Arial"/>
      <family val="2"/>
    </font>
    <font>
      <b/>
      <sz val="1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rgb="FF0070C0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rgb="FFC8C8C8"/>
      </left>
      <right/>
      <top/>
      <bottom/>
      <diagonal/>
    </border>
    <border>
      <left/>
      <right style="medium">
        <color rgb="FFC8C8C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C8C8C8"/>
      </left>
      <right/>
      <top/>
      <bottom style="medium">
        <color rgb="FFC8C8C8"/>
      </bottom>
      <diagonal/>
    </border>
    <border>
      <left/>
      <right/>
      <top/>
      <bottom style="medium">
        <color rgb="FFC8C8C8"/>
      </bottom>
      <diagonal/>
    </border>
    <border>
      <left/>
      <right style="medium">
        <color rgb="FFC8C8C8"/>
      </right>
      <top/>
      <bottom style="medium">
        <color rgb="FFC8C8C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3" fillId="0" borderId="0" xfId="0" applyFont="1" applyAlignment="1">
      <alignment vertical="center" wrapText="1"/>
    </xf>
    <xf numFmtId="22" fontId="3" fillId="0" borderId="0" xfId="0" applyNumberFormat="1" applyFont="1" applyAlignment="1">
      <alignment vertical="center" wrapText="1"/>
    </xf>
    <xf numFmtId="20" fontId="3" fillId="0" borderId="0" xfId="0" applyNumberFormat="1" applyFont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0" fillId="0" borderId="0" xfId="0" applyBorder="1"/>
    <xf numFmtId="46" fontId="0" fillId="0" borderId="0" xfId="0" applyNumberFormat="1"/>
    <xf numFmtId="0" fontId="1" fillId="0" borderId="0" xfId="0" applyFont="1"/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4" fontId="0" fillId="0" borderId="0" xfId="0" applyNumberFormat="1"/>
    <xf numFmtId="164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5" fontId="7" fillId="2" borderId="15" xfId="0" applyNumberFormat="1" applyFont="1" applyFill="1" applyBorder="1" applyAlignment="1" applyProtection="1">
      <alignment horizontal="center" vertical="center" wrapText="1"/>
    </xf>
    <xf numFmtId="165" fontId="7" fillId="2" borderId="16" xfId="0" applyNumberFormat="1" applyFont="1" applyFill="1" applyBorder="1" applyAlignment="1" applyProtection="1">
      <alignment horizontal="center" vertical="center" wrapText="1"/>
    </xf>
    <xf numFmtId="165" fontId="7" fillId="2" borderId="17" xfId="0" applyNumberFormat="1" applyFont="1" applyFill="1" applyBorder="1" applyAlignment="1" applyProtection="1">
      <alignment horizontal="center" vertical="center" wrapText="1"/>
    </xf>
    <xf numFmtId="164" fontId="0" fillId="0" borderId="18" xfId="0" applyNumberFormat="1" applyBorder="1"/>
    <xf numFmtId="164" fontId="0" fillId="0" borderId="0" xfId="0" applyNumberFormat="1" applyBorder="1"/>
    <xf numFmtId="164" fontId="0" fillId="0" borderId="9" xfId="0" applyNumberFormat="1" applyBorder="1"/>
    <xf numFmtId="164" fontId="9" fillId="3" borderId="12" xfId="0" applyNumberFormat="1" applyFont="1" applyFill="1" applyBorder="1" applyAlignment="1" applyProtection="1">
      <alignment horizontal="center" vertical="center" wrapText="1"/>
    </xf>
    <xf numFmtId="14" fontId="10" fillId="0" borderId="19" xfId="0" applyNumberFormat="1" applyFont="1" applyFill="1" applyBorder="1" applyAlignment="1" applyProtection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164" fontId="9" fillId="3" borderId="6" xfId="0" applyNumberFormat="1" applyFont="1" applyFill="1" applyBorder="1" applyAlignment="1" applyProtection="1">
      <alignment horizontal="center" vertical="center" wrapText="1"/>
    </xf>
    <xf numFmtId="14" fontId="10" fillId="4" borderId="20" xfId="0" applyNumberFormat="1" applyFont="1" applyFill="1" applyBorder="1" applyAlignment="1" applyProtection="1">
      <alignment horizontal="center" vertical="center" wrapText="1"/>
    </xf>
    <xf numFmtId="14" fontId="10" fillId="0" borderId="20" xfId="0" applyNumberFormat="1" applyFont="1" applyFill="1" applyBorder="1" applyAlignment="1" applyProtection="1">
      <alignment horizontal="center" vertical="center" wrapText="1"/>
    </xf>
    <xf numFmtId="164" fontId="12" fillId="3" borderId="6" xfId="0" applyNumberFormat="1" applyFont="1" applyFill="1" applyBorder="1" applyAlignment="1" applyProtection="1">
      <alignment horizontal="center" vertical="center" wrapText="1"/>
    </xf>
    <xf numFmtId="164" fontId="13" fillId="3" borderId="6" xfId="0" applyNumberFormat="1" applyFont="1" applyFill="1" applyBorder="1" applyAlignment="1" applyProtection="1">
      <alignment horizontal="center" vertical="center" wrapText="1"/>
    </xf>
    <xf numFmtId="14" fontId="8" fillId="3" borderId="13" xfId="0" applyNumberFormat="1" applyFont="1" applyFill="1" applyBorder="1" applyAlignment="1" applyProtection="1">
      <alignment horizontal="center" vertical="center" wrapText="1"/>
    </xf>
    <xf numFmtId="164" fontId="8" fillId="3" borderId="13" xfId="0" applyNumberFormat="1" applyFont="1" applyFill="1" applyBorder="1" applyAlignment="1" applyProtection="1">
      <alignment horizontal="center" vertical="center" wrapText="1"/>
    </xf>
    <xf numFmtId="14" fontId="8" fillId="5" borderId="18" xfId="0" applyNumberFormat="1" applyFont="1" applyFill="1" applyBorder="1" applyAlignment="1" applyProtection="1">
      <alignment horizontal="center" vertical="center" wrapText="1"/>
    </xf>
    <xf numFmtId="14" fontId="8" fillId="3" borderId="21" xfId="0" applyNumberFormat="1" applyFont="1" applyFill="1" applyBorder="1" applyAlignment="1" applyProtection="1">
      <alignment horizontal="center" vertical="center" wrapText="1"/>
    </xf>
    <xf numFmtId="164" fontId="8" fillId="3" borderId="21" xfId="0" applyNumberFormat="1" applyFont="1" applyFill="1" applyBorder="1" applyAlignment="1" applyProtection="1">
      <alignment horizontal="center" vertical="center" wrapText="1"/>
    </xf>
    <xf numFmtId="14" fontId="8" fillId="5" borderId="22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/>
    <xf numFmtId="14" fontId="0" fillId="0" borderId="15" xfId="0" applyNumberFormat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6" fontId="0" fillId="0" borderId="0" xfId="0" applyNumberFormat="1"/>
    <xf numFmtId="164" fontId="0" fillId="0" borderId="0" xfId="0" applyNumberFormat="1" applyBorder="1" applyAlignment="1">
      <alignment horizontal="center" vertical="center" wrapText="1"/>
    </xf>
    <xf numFmtId="165" fontId="7" fillId="0" borderId="0" xfId="0" applyNumberFormat="1" applyFont="1" applyFill="1" applyBorder="1" applyAlignment="1" applyProtection="1">
      <alignment horizontal="center" vertical="center" wrapText="1"/>
    </xf>
    <xf numFmtId="165" fontId="7" fillId="2" borderId="23" xfId="0" applyNumberFormat="1" applyFont="1" applyFill="1" applyBorder="1" applyAlignment="1" applyProtection="1">
      <alignment horizontal="center" vertical="center" wrapText="1"/>
    </xf>
    <xf numFmtId="165" fontId="7" fillId="2" borderId="24" xfId="0" applyNumberFormat="1" applyFont="1" applyFill="1" applyBorder="1" applyAlignment="1" applyProtection="1">
      <alignment horizontal="center" vertical="center" wrapText="1"/>
    </xf>
    <xf numFmtId="165" fontId="7" fillId="2" borderId="25" xfId="0" applyNumberFormat="1" applyFont="1" applyFill="1" applyBorder="1" applyAlignment="1" applyProtection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16" fillId="0" borderId="15" xfId="0" applyFont="1" applyFill="1" applyBorder="1" applyAlignment="1" applyProtection="1">
      <alignment horizontal="center" vertical="center"/>
    </xf>
    <xf numFmtId="0" fontId="16" fillId="0" borderId="16" xfId="0" applyFont="1" applyFill="1" applyBorder="1" applyAlignment="1" applyProtection="1">
      <alignment horizontal="center" vertical="center"/>
    </xf>
    <xf numFmtId="0" fontId="16" fillId="0" borderId="17" xfId="0" applyFont="1" applyFill="1" applyBorder="1" applyAlignment="1" applyProtection="1">
      <alignment horizontal="center" vertical="center"/>
    </xf>
    <xf numFmtId="1" fontId="15" fillId="0" borderId="15" xfId="0" applyNumberFormat="1" applyFont="1" applyFill="1" applyBorder="1" applyAlignment="1" applyProtection="1">
      <alignment horizontal="center" vertical="center"/>
    </xf>
    <xf numFmtId="1" fontId="15" fillId="0" borderId="16" xfId="0" applyNumberFormat="1" applyFont="1" applyFill="1" applyBorder="1" applyAlignment="1" applyProtection="1">
      <alignment horizontal="center" vertical="center"/>
    </xf>
    <xf numFmtId="1" fontId="15" fillId="0" borderId="17" xfId="0" applyNumberFormat="1" applyFont="1" applyFill="1" applyBorder="1" applyAlignment="1" applyProtection="1">
      <alignment horizontal="center" vertical="center"/>
    </xf>
    <xf numFmtId="166" fontId="0" fillId="0" borderId="15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17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21" xfId="0" applyNumberFormat="1" applyBorder="1" applyAlignment="1">
      <alignment horizontal="center"/>
    </xf>
    <xf numFmtId="14" fontId="8" fillId="3" borderId="5" xfId="0" applyNumberFormat="1" applyFont="1" applyFill="1" applyBorder="1" applyAlignment="1" applyProtection="1">
      <alignment horizontal="center" vertical="center" textRotation="90" wrapText="1"/>
    </xf>
    <xf numFmtId="14" fontId="8" fillId="3" borderId="13" xfId="0" applyNumberFormat="1" applyFont="1" applyFill="1" applyBorder="1" applyAlignment="1" applyProtection="1">
      <alignment horizontal="center" vertical="center" textRotation="90" wrapText="1"/>
    </xf>
    <xf numFmtId="14" fontId="8" fillId="3" borderId="21" xfId="0" applyNumberFormat="1" applyFont="1" applyFill="1" applyBorder="1" applyAlignment="1" applyProtection="1">
      <alignment horizontal="center" vertical="center" textRotation="90" wrapText="1"/>
    </xf>
    <xf numFmtId="14" fontId="8" fillId="3" borderId="6" xfId="0" applyNumberFormat="1" applyFont="1" applyFill="1" applyBorder="1" applyAlignment="1" applyProtection="1">
      <alignment horizontal="center" vertical="center" textRotation="90" wrapText="1"/>
    </xf>
    <xf numFmtId="14" fontId="14" fillId="3" borderId="6" xfId="0" applyNumberFormat="1" applyFont="1" applyFill="1" applyBorder="1" applyAlignment="1" applyProtection="1">
      <alignment horizontal="center" vertical="center" textRotation="90" wrapText="1"/>
    </xf>
    <xf numFmtId="14" fontId="8" fillId="3" borderId="14" xfId="0" applyNumberFormat="1" applyFont="1" applyFill="1" applyBorder="1" applyAlignment="1" applyProtection="1">
      <alignment horizontal="center" vertical="center" textRotation="90" wrapText="1"/>
    </xf>
    <xf numFmtId="14" fontId="11" fillId="3" borderId="6" xfId="0" applyNumberFormat="1" applyFont="1" applyFill="1" applyBorder="1" applyAlignment="1" applyProtection="1">
      <alignment horizontal="center" vertical="center" textRotation="90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21" fontId="0" fillId="0" borderId="3" xfId="0" applyNumberFormat="1" applyBorder="1" applyAlignment="1">
      <alignment horizontal="center" vertical="center"/>
    </xf>
    <xf numFmtId="46" fontId="0" fillId="0" borderId="3" xfId="0" applyNumberFormat="1" applyBorder="1" applyAlignment="1">
      <alignment horizontal="center" vertical="center"/>
    </xf>
    <xf numFmtId="0" fontId="3" fillId="0" borderId="28" xfId="0" applyFont="1" applyBorder="1" applyAlignment="1">
      <alignment vertical="center" wrapText="1"/>
    </xf>
    <xf numFmtId="0" fontId="3" fillId="0" borderId="29" xfId="0" applyFont="1" applyBorder="1" applyAlignment="1">
      <alignment vertical="center" wrapText="1"/>
    </xf>
    <xf numFmtId="22" fontId="3" fillId="0" borderId="29" xfId="0" applyNumberFormat="1" applyFont="1" applyBorder="1" applyAlignment="1">
      <alignment vertical="center" wrapText="1"/>
    </xf>
    <xf numFmtId="20" fontId="3" fillId="0" borderId="29" xfId="0" applyNumberFormat="1" applyFont="1" applyBorder="1" applyAlignment="1">
      <alignment vertical="center" wrapText="1"/>
    </xf>
    <xf numFmtId="0" fontId="3" fillId="0" borderId="30" xfId="0" applyFont="1" applyBorder="1" applyAlignment="1">
      <alignment vertical="center" wrapText="1"/>
    </xf>
    <xf numFmtId="14" fontId="10" fillId="6" borderId="19" xfId="0" applyNumberFormat="1" applyFont="1" applyFill="1" applyBorder="1" applyAlignment="1" applyProtection="1">
      <alignment horizontal="center" vertical="center" wrapText="1"/>
    </xf>
    <xf numFmtId="164" fontId="0" fillId="6" borderId="4" xfId="0" applyNumberFormat="1" applyFill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10" fontId="0" fillId="0" borderId="4" xfId="0" applyNumberFormat="1" applyBorder="1" applyAlignment="1">
      <alignment horizontal="center" vertical="center" wrapText="1"/>
    </xf>
    <xf numFmtId="14" fontId="17" fillId="3" borderId="26" xfId="0" applyNumberFormat="1" applyFont="1" applyFill="1" applyBorder="1" applyAlignment="1" applyProtection="1">
      <alignment horizontal="center" vertical="center" wrapText="1"/>
    </xf>
    <xf numFmtId="164" fontId="0" fillId="0" borderId="23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4" fontId="17" fillId="3" borderId="15" xfId="0" applyNumberFormat="1" applyFont="1" applyFill="1" applyBorder="1" applyAlignment="1" applyProtection="1">
      <alignment horizontal="center" vertical="center" wrapText="1"/>
    </xf>
    <xf numFmtId="164" fontId="0" fillId="0" borderId="31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4" fontId="17" fillId="3" borderId="19" xfId="0" applyNumberFormat="1" applyFont="1" applyFill="1" applyBorder="1" applyAlignment="1" applyProtection="1">
      <alignment horizontal="center" vertical="center" wrapText="1"/>
    </xf>
    <xf numFmtId="14" fontId="0" fillId="3" borderId="15" xfId="0" applyNumberFormat="1" applyFont="1" applyFill="1" applyBorder="1" applyAlignment="1" applyProtection="1">
      <alignment horizontal="center" vertical="center" wrapText="1"/>
    </xf>
    <xf numFmtId="14" fontId="18" fillId="3" borderId="3" xfId="0" applyNumberFormat="1" applyFont="1" applyFill="1" applyBorder="1" applyAlignment="1" applyProtection="1">
      <alignment horizontal="center" vertical="center" wrapText="1"/>
    </xf>
    <xf numFmtId="165" fontId="7" fillId="2" borderId="3" xfId="0" applyNumberFormat="1" applyFont="1" applyFill="1" applyBorder="1" applyAlignment="1" applyProtection="1">
      <alignment horizontal="center" vertical="center" wrapText="1"/>
    </xf>
    <xf numFmtId="175" fontId="7" fillId="0" borderId="0" xfId="0" applyNumberFormat="1" applyFont="1" applyFill="1" applyBorder="1" applyAlignment="1" applyProtection="1">
      <alignment horizontal="center" vertical="center" wrapText="1"/>
    </xf>
    <xf numFmtId="175" fontId="0" fillId="0" borderId="0" xfId="0" applyNumberFormat="1"/>
    <xf numFmtId="164" fontId="0" fillId="0" borderId="23" xfId="0" applyNumberForma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46" fontId="19" fillId="0" borderId="0" xfId="0" applyNumberFormat="1" applyFont="1" applyAlignment="1">
      <alignment horizontal="center" vertical="center"/>
    </xf>
    <xf numFmtId="164" fontId="19" fillId="0" borderId="0" xfId="0" applyNumberFormat="1" applyFont="1"/>
    <xf numFmtId="0" fontId="20" fillId="0" borderId="5" xfId="0" applyFont="1" applyBorder="1" applyAlignment="1">
      <alignment horizontal="center" vertical="center" textRotation="90"/>
    </xf>
    <xf numFmtId="0" fontId="20" fillId="0" borderId="13" xfId="0" applyFont="1" applyBorder="1" applyAlignment="1">
      <alignment horizontal="center" vertical="center" textRotation="90"/>
    </xf>
    <xf numFmtId="0" fontId="20" fillId="0" borderId="21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Feuil1!$C$6</c:f>
              <c:strCache>
                <c:ptCount val="1"/>
                <c:pt idx="0">
                  <c:v>A2</c:v>
                </c:pt>
              </c:strCache>
            </c:strRef>
          </c:tx>
          <c:explosion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66C-460D-94A5-67A482C959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66C-460D-94A5-67A482C959D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66C-460D-94A5-67A482C959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66C-460D-94A5-67A482C959D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66C-460D-94A5-67A482C959D3}"/>
              </c:ext>
            </c:extLst>
          </c:dPt>
          <c:cat>
            <c:strRef>
              <c:f>Feuil1!$B$7:$B$11</c:f>
              <c:strCache>
                <c:ptCount val="5"/>
                <c:pt idx="0">
                  <c:v>Arrets TS</c:v>
                </c:pt>
                <c:pt idx="1">
                  <c:v>Chgts</c:v>
                </c:pt>
                <c:pt idx="2">
                  <c:v>Pannes</c:v>
                </c:pt>
                <c:pt idx="3">
                  <c:v>Arrets plannifiés</c:v>
                </c:pt>
                <c:pt idx="4">
                  <c:v>Prod</c:v>
                </c:pt>
              </c:strCache>
            </c:strRef>
          </c:cat>
          <c:val>
            <c:numRef>
              <c:f>Feuil1!$C$7:$C$11</c:f>
              <c:numCache>
                <c:formatCode>General</c:formatCode>
                <c:ptCount val="5"/>
                <c:pt idx="1">
                  <c:v>0</c:v>
                </c:pt>
                <c:pt idx="2">
                  <c:v>0</c:v>
                </c:pt>
                <c:pt idx="3" formatCode="h:mm:ss">
                  <c:v>0.42708333333333331</c:v>
                </c:pt>
                <c:pt idx="4" formatCode="[h]:mm:ss">
                  <c:v>0.57291666666666663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E6-417B-916B-1A7E3276A8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pannes!$X$2</c:f>
              <c:strCache>
                <c:ptCount val="1"/>
                <c:pt idx="0">
                  <c:v>A01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pannes!$W$5:$W$24</c:f>
              <c:strCache>
                <c:ptCount val="20"/>
                <c:pt idx="0">
                  <c:v>Echantillonnages</c:v>
                </c:pt>
                <c:pt idx="1">
                  <c:v>Maintenance planifiée</c:v>
                </c:pt>
                <c:pt idx="2">
                  <c:v>Arrêt planifié pour TS</c:v>
                </c:pt>
                <c:pt idx="3">
                  <c:v>PANNES </c:v>
                </c:pt>
                <c:pt idx="4">
                  <c:v>Pas de commande (gestion parc de bacs)</c:v>
                </c:pt>
                <c:pt idx="5">
                  <c:v>Pas de bacs vides</c:v>
                </c:pt>
                <c:pt idx="6">
                  <c:v>Manque personnel</c:v>
                </c:pt>
                <c:pt idx="7">
                  <c:v>Débalancement</c:v>
                </c:pt>
                <c:pt idx="8">
                  <c:v>Arrêt WE</c:v>
                </c:pt>
                <c:pt idx="9">
                  <c:v>1C - pour gestion parc bacs</c:v>
                </c:pt>
                <c:pt idx="10">
                  <c:v>1C - contrainte technique</c:v>
                </c:pt>
                <c:pt idx="11">
                  <c:v>1C - Panne sur 1 côté</c:v>
                </c:pt>
                <c:pt idx="12">
                  <c:v>Divers à préciser</c:v>
                </c:pt>
                <c:pt idx="13">
                  <c:v>Maintenance préventive</c:v>
                </c:pt>
                <c:pt idx="14">
                  <c:v>CHGTS</c:v>
                </c:pt>
                <c:pt idx="15">
                  <c:v>Démarrage</c:v>
                </c:pt>
                <c:pt idx="16">
                  <c:v>Pannes Machine</c:v>
                </c:pt>
                <c:pt idx="17">
                  <c:v>Moule / Outillage</c:v>
                </c:pt>
                <c:pt idx="18">
                  <c:v>Organisation</c:v>
                </c:pt>
                <c:pt idx="19">
                  <c:v>TS</c:v>
                </c:pt>
              </c:strCache>
            </c:strRef>
          </c:cat>
          <c:val>
            <c:numRef>
              <c:f>pannes!$X$5:$X$24</c:f>
              <c:numCache>
                <c:formatCode>[h]:mm:ss;@</c:formatCode>
                <c:ptCount val="20"/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06-4526-808A-5725A17415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4</xdr:row>
      <xdr:rowOff>0</xdr:rowOff>
    </xdr:from>
    <xdr:to>
      <xdr:col>7</xdr:col>
      <xdr:colOff>198120</xdr:colOff>
      <xdr:row>13</xdr:row>
      <xdr:rowOff>137160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63731</xdr:colOff>
      <xdr:row>78</xdr:row>
      <xdr:rowOff>368532</xdr:rowOff>
    </xdr:from>
    <xdr:to>
      <xdr:col>25</xdr:col>
      <xdr:colOff>108065</xdr:colOff>
      <xdr:row>93</xdr:row>
      <xdr:rowOff>74123</xdr:rowOff>
    </xdr:to>
    <xdr:graphicFrame macro="">
      <xdr:nvGraphicFramePr>
        <xdr:cNvPr id="34" name="Graphique 3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E62"/>
  <sheetViews>
    <sheetView topLeftCell="A18" workbookViewId="0">
      <selection activeCell="B22" sqref="B22:B34"/>
    </sheetView>
  </sheetViews>
  <sheetFormatPr baseColWidth="10" defaultRowHeight="14.4" x14ac:dyDescent="0.3"/>
  <cols>
    <col min="2" max="2" width="37.5546875" bestFit="1" customWidth="1"/>
    <col min="3" max="3" width="14.88671875" bestFit="1" customWidth="1"/>
    <col min="4" max="4" width="24.44140625" bestFit="1" customWidth="1"/>
    <col min="5" max="5" width="22.21875" customWidth="1"/>
  </cols>
  <sheetData>
    <row r="5" spans="2:4" ht="15" thickBot="1" x14ac:dyDescent="0.35"/>
    <row r="6" spans="2:4" ht="15" thickBot="1" x14ac:dyDescent="0.35">
      <c r="B6" s="83"/>
      <c r="C6" s="84" t="s">
        <v>5</v>
      </c>
    </row>
    <row r="7" spans="2:4" ht="15" thickBot="1" x14ac:dyDescent="0.35">
      <c r="B7" s="84" t="s">
        <v>0</v>
      </c>
      <c r="C7" s="85"/>
    </row>
    <row r="8" spans="2:4" ht="15" thickBot="1" x14ac:dyDescent="0.35">
      <c r="B8" s="84" t="s">
        <v>1</v>
      </c>
      <c r="C8" s="84">
        <v>0</v>
      </c>
    </row>
    <row r="9" spans="2:4" ht="15" thickBot="1" x14ac:dyDescent="0.35">
      <c r="B9" s="84" t="s">
        <v>3</v>
      </c>
      <c r="C9" s="84">
        <v>0</v>
      </c>
    </row>
    <row r="10" spans="2:4" ht="14.4" customHeight="1" thickBot="1" x14ac:dyDescent="0.35">
      <c r="B10" s="84" t="s">
        <v>4</v>
      </c>
      <c r="C10" s="85">
        <v>0.42708333333333331</v>
      </c>
    </row>
    <row r="11" spans="2:4" ht="14.4" customHeight="1" thickBot="1" x14ac:dyDescent="0.35">
      <c r="B11" s="84" t="s">
        <v>2</v>
      </c>
      <c r="C11" s="86">
        <v>0.57291666666666663</v>
      </c>
      <c r="D11" s="7"/>
    </row>
    <row r="12" spans="2:4" ht="14.4" customHeight="1" thickBot="1" x14ac:dyDescent="0.35">
      <c r="B12" s="83"/>
      <c r="C12" s="86">
        <f>C11+C10+C9+C8+C7</f>
        <v>1</v>
      </c>
    </row>
    <row r="13" spans="2:4" ht="14.4" customHeight="1" x14ac:dyDescent="0.3"/>
    <row r="14" spans="2:4" ht="14.4" customHeight="1" x14ac:dyDescent="0.3"/>
    <row r="15" spans="2:4" ht="14.4" customHeight="1" x14ac:dyDescent="0.3"/>
    <row r="16" spans="2:4" ht="14.4" customHeight="1" x14ac:dyDescent="0.3"/>
    <row r="17" spans="1:5" ht="14.4" customHeight="1" x14ac:dyDescent="0.3"/>
    <row r="18" spans="1:5" ht="14.4" customHeight="1" x14ac:dyDescent="0.3"/>
    <row r="19" spans="1:5" ht="14.4" customHeight="1" x14ac:dyDescent="0.3"/>
    <row r="20" spans="1:5" ht="14.4" customHeight="1" thickBot="1" x14ac:dyDescent="0.35"/>
    <row r="21" spans="1:5" ht="14.4" customHeight="1" thickBot="1" x14ac:dyDescent="0.35">
      <c r="B21" s="12" t="s">
        <v>34</v>
      </c>
      <c r="C21" s="12" t="s">
        <v>35</v>
      </c>
      <c r="D21" s="12" t="s">
        <v>24</v>
      </c>
    </row>
    <row r="22" spans="1:5" ht="14.4" customHeight="1" x14ac:dyDescent="0.3">
      <c r="B22" s="20" t="s">
        <v>12</v>
      </c>
      <c r="C22" s="11"/>
      <c r="D22" s="13" t="s">
        <v>1</v>
      </c>
    </row>
    <row r="23" spans="1:5" ht="14.4" customHeight="1" x14ac:dyDescent="0.3">
      <c r="B23" s="14" t="s">
        <v>13</v>
      </c>
      <c r="C23" s="9"/>
      <c r="D23" s="14" t="s">
        <v>37</v>
      </c>
    </row>
    <row r="24" spans="1:5" ht="14.4" customHeight="1" x14ac:dyDescent="0.3">
      <c r="B24" s="14" t="s">
        <v>14</v>
      </c>
      <c r="C24" s="9"/>
      <c r="D24" s="14" t="s">
        <v>28</v>
      </c>
    </row>
    <row r="25" spans="1:5" ht="14.4" customHeight="1" thickBot="1" x14ac:dyDescent="0.35">
      <c r="A25" s="8" t="s">
        <v>41</v>
      </c>
      <c r="B25" s="14" t="s">
        <v>40</v>
      </c>
      <c r="C25" s="9"/>
      <c r="D25" s="15" t="s">
        <v>29</v>
      </c>
    </row>
    <row r="26" spans="1:5" ht="14.4" customHeight="1" x14ac:dyDescent="0.3">
      <c r="B26" s="14" t="s">
        <v>15</v>
      </c>
      <c r="C26" s="9"/>
      <c r="D26" s="16" t="s">
        <v>30</v>
      </c>
      <c r="E26" s="58" t="s">
        <v>28</v>
      </c>
    </row>
    <row r="27" spans="1:5" ht="14.4" customHeight="1" x14ac:dyDescent="0.3">
      <c r="B27" s="14" t="s">
        <v>16</v>
      </c>
      <c r="C27" s="9"/>
      <c r="D27" s="17" t="s">
        <v>31</v>
      </c>
      <c r="E27" s="59"/>
    </row>
    <row r="28" spans="1:5" ht="14.4" customHeight="1" thickBot="1" x14ac:dyDescent="0.35">
      <c r="B28" s="14" t="s">
        <v>17</v>
      </c>
      <c r="C28" s="9"/>
      <c r="D28" s="18" t="s">
        <v>32</v>
      </c>
      <c r="E28" s="60"/>
    </row>
    <row r="29" spans="1:5" ht="15" thickBot="1" x14ac:dyDescent="0.35">
      <c r="B29" s="14" t="s">
        <v>18</v>
      </c>
      <c r="C29" s="9"/>
      <c r="D29" s="19" t="s">
        <v>36</v>
      </c>
    </row>
    <row r="30" spans="1:5" x14ac:dyDescent="0.3">
      <c r="B30" s="14" t="s">
        <v>19</v>
      </c>
      <c r="C30" s="9"/>
      <c r="D30" s="16" t="s">
        <v>42</v>
      </c>
      <c r="E30" s="61" t="s">
        <v>43</v>
      </c>
    </row>
    <row r="31" spans="1:5" x14ac:dyDescent="0.3">
      <c r="B31" s="14" t="s">
        <v>20</v>
      </c>
      <c r="C31" s="9"/>
      <c r="D31" s="17" t="s">
        <v>38</v>
      </c>
      <c r="E31" s="62"/>
    </row>
    <row r="32" spans="1:5" ht="15" thickBot="1" x14ac:dyDescent="0.35">
      <c r="B32" s="14" t="s">
        <v>21</v>
      </c>
      <c r="C32" s="9"/>
      <c r="D32" s="18" t="s">
        <v>39</v>
      </c>
      <c r="E32" s="63"/>
    </row>
    <row r="33" spans="2:3" x14ac:dyDescent="0.3">
      <c r="B33" s="14" t="s">
        <v>22</v>
      </c>
      <c r="C33" s="9"/>
    </row>
    <row r="34" spans="2:3" ht="15" thickBot="1" x14ac:dyDescent="0.35">
      <c r="B34" s="21" t="s">
        <v>23</v>
      </c>
      <c r="C34" s="10"/>
    </row>
    <row r="40" spans="2:3" ht="14.4" customHeight="1" x14ac:dyDescent="0.3"/>
    <row r="41" spans="2:3" ht="14.4" customHeight="1" x14ac:dyDescent="0.3"/>
    <row r="42" spans="2:3" ht="14.4" customHeight="1" x14ac:dyDescent="0.3"/>
    <row r="50" ht="14.4" customHeight="1" x14ac:dyDescent="0.3"/>
    <row r="51" ht="14.4" customHeight="1" x14ac:dyDescent="0.3"/>
    <row r="55" ht="14.4" customHeight="1" x14ac:dyDescent="0.3"/>
    <row r="56" ht="14.4" customHeight="1" x14ac:dyDescent="0.3"/>
    <row r="57" ht="14.4" customHeight="1" x14ac:dyDescent="0.3"/>
    <row r="58" ht="14.4" customHeight="1" x14ac:dyDescent="0.3"/>
    <row r="59" ht="14.4" customHeight="1" x14ac:dyDescent="0.3"/>
    <row r="60" ht="14.4" customHeight="1" x14ac:dyDescent="0.3"/>
    <row r="61" ht="14.4" customHeight="1" x14ac:dyDescent="0.3"/>
    <row r="62" ht="14.4" customHeight="1" x14ac:dyDescent="0.3"/>
  </sheetData>
  <mergeCells count="2">
    <mergeCell ref="E26:E28"/>
    <mergeCell ref="E30:E3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299"/>
  <sheetViews>
    <sheetView zoomScale="73" workbookViewId="0">
      <selection activeCell="B8" sqref="B8"/>
    </sheetView>
  </sheetViews>
  <sheetFormatPr baseColWidth="10" defaultRowHeight="14.4" x14ac:dyDescent="0.3"/>
  <cols>
    <col min="2" max="2" width="8.6640625" customWidth="1"/>
    <col min="3" max="3" width="10.44140625" bestFit="1" customWidth="1"/>
    <col min="4" max="4" width="14.21875" bestFit="1" customWidth="1"/>
    <col min="5" max="6" width="19.88671875" bestFit="1" customWidth="1"/>
    <col min="7" max="7" width="7.21875" bestFit="1" customWidth="1"/>
    <col min="8" max="8" width="68.109375" bestFit="1" customWidth="1"/>
    <col min="9" max="9" width="52.33203125" bestFit="1" customWidth="1"/>
    <col min="10" max="10" width="4.88671875" customWidth="1"/>
    <col min="11" max="11" width="7.88671875" bestFit="1" customWidth="1"/>
    <col min="12" max="12" width="12.5546875" bestFit="1" customWidth="1"/>
    <col min="13" max="13" width="30.109375" bestFit="1" customWidth="1"/>
  </cols>
  <sheetData>
    <row r="1" spans="2:13" ht="15" thickBot="1" x14ac:dyDescent="0.35"/>
    <row r="2" spans="2:13" ht="15" thickBot="1" x14ac:dyDescent="0.35">
      <c r="B2" s="47"/>
      <c r="C2" s="48"/>
      <c r="D2" s="48" t="s">
        <v>28</v>
      </c>
      <c r="E2" s="48" t="s">
        <v>44</v>
      </c>
      <c r="F2" s="48" t="s">
        <v>45</v>
      </c>
      <c r="G2" s="48" t="s">
        <v>46</v>
      </c>
      <c r="H2" s="48" t="s">
        <v>47</v>
      </c>
      <c r="I2" s="48" t="s">
        <v>48</v>
      </c>
      <c r="J2" s="48"/>
      <c r="K2" s="48"/>
      <c r="L2" s="48" t="s">
        <v>49</v>
      </c>
      <c r="M2" s="49" t="s">
        <v>50</v>
      </c>
    </row>
    <row r="3" spans="2:13" x14ac:dyDescent="0.3"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4" spans="2:13" ht="34.950000000000003" customHeight="1" x14ac:dyDescent="0.3">
      <c r="B4" s="4" t="s">
        <v>6</v>
      </c>
      <c r="C4" s="1" t="s">
        <v>7</v>
      </c>
      <c r="D4" s="1" t="s">
        <v>218</v>
      </c>
      <c r="E4" s="2">
        <v>43402.875694444447</v>
      </c>
      <c r="F4" s="2">
        <v>43402.878472222219</v>
      </c>
      <c r="G4" s="3">
        <v>2.0833333333333333E-3</v>
      </c>
      <c r="H4" s="1" t="s">
        <v>8</v>
      </c>
      <c r="I4" s="1" t="s">
        <v>9</v>
      </c>
      <c r="J4" s="1"/>
      <c r="K4" s="1" t="s">
        <v>10</v>
      </c>
      <c r="L4" s="1" t="s">
        <v>11</v>
      </c>
      <c r="M4" s="5" t="s">
        <v>219</v>
      </c>
    </row>
    <row r="5" spans="2:13" ht="34.950000000000003" customHeight="1" x14ac:dyDescent="0.3">
      <c r="B5" s="4" t="s">
        <v>6</v>
      </c>
      <c r="C5" s="1" t="s">
        <v>7</v>
      </c>
      <c r="D5" s="1" t="s">
        <v>218</v>
      </c>
      <c r="E5" s="2">
        <v>43402.701388888891</v>
      </c>
      <c r="F5" s="2">
        <v>43402.70416666667</v>
      </c>
      <c r="G5" s="3">
        <v>2.7777777777777779E-3</v>
      </c>
      <c r="H5" s="1" t="s">
        <v>220</v>
      </c>
      <c r="I5" s="1" t="s">
        <v>9</v>
      </c>
      <c r="J5" s="1"/>
      <c r="K5" s="1" t="s">
        <v>10</v>
      </c>
      <c r="L5" s="1" t="s">
        <v>11</v>
      </c>
      <c r="M5" s="5" t="s">
        <v>219</v>
      </c>
    </row>
    <row r="6" spans="2:13" ht="34.950000000000003" customHeight="1" x14ac:dyDescent="0.3">
      <c r="B6" s="4" t="s">
        <v>6</v>
      </c>
      <c r="C6" s="1" t="s">
        <v>7</v>
      </c>
      <c r="D6" s="1" t="s">
        <v>218</v>
      </c>
      <c r="E6" s="2">
        <v>43402.380555555559</v>
      </c>
      <c r="F6" s="2">
        <v>43402.386805555558</v>
      </c>
      <c r="G6" s="3">
        <v>6.2499999999999995E-3</v>
      </c>
      <c r="H6" s="1" t="s">
        <v>221</v>
      </c>
      <c r="I6" s="1" t="s">
        <v>9</v>
      </c>
      <c r="J6" s="1"/>
      <c r="K6" s="1" t="s">
        <v>10</v>
      </c>
      <c r="L6" s="1" t="s">
        <v>11</v>
      </c>
      <c r="M6" s="5" t="s">
        <v>219</v>
      </c>
    </row>
    <row r="7" spans="2:13" ht="34.950000000000003" customHeight="1" thickBot="1" x14ac:dyDescent="0.35">
      <c r="B7" s="87" t="s">
        <v>6</v>
      </c>
      <c r="C7" s="88" t="s">
        <v>7</v>
      </c>
      <c r="D7" s="88" t="s">
        <v>218</v>
      </c>
      <c r="E7" s="89">
        <v>43402.286111111112</v>
      </c>
      <c r="F7" s="89">
        <v>43402.293749999997</v>
      </c>
      <c r="G7" s="90">
        <v>6.9444444444444441E-3</v>
      </c>
      <c r="H7" s="88" t="s">
        <v>220</v>
      </c>
      <c r="I7" s="88" t="s">
        <v>9</v>
      </c>
      <c r="J7" s="88"/>
      <c r="K7" s="88" t="s">
        <v>10</v>
      </c>
      <c r="L7" s="88" t="s">
        <v>11</v>
      </c>
      <c r="M7" s="91" t="s">
        <v>219</v>
      </c>
    </row>
    <row r="8" spans="2:13" ht="34.950000000000003" customHeight="1" x14ac:dyDescent="0.3">
      <c r="B8" s="4"/>
      <c r="C8" s="1"/>
      <c r="D8" s="1"/>
      <c r="E8" s="2"/>
      <c r="F8" s="2"/>
      <c r="G8" s="3"/>
      <c r="H8" s="1"/>
      <c r="I8" s="1"/>
      <c r="J8" s="1"/>
      <c r="K8" s="1"/>
      <c r="L8" s="1"/>
      <c r="M8" s="5"/>
    </row>
    <row r="9" spans="2:13" ht="34.950000000000003" customHeight="1" x14ac:dyDescent="0.3">
      <c r="B9" s="4"/>
      <c r="C9" s="1"/>
      <c r="D9" s="1"/>
      <c r="E9" s="2"/>
      <c r="F9" s="2"/>
      <c r="G9" s="3"/>
      <c r="H9" s="1"/>
      <c r="I9" s="1"/>
      <c r="J9" s="1"/>
      <c r="K9" s="1"/>
      <c r="L9" s="1"/>
      <c r="M9" s="5"/>
    </row>
    <row r="10" spans="2:13" ht="34.950000000000003" customHeight="1" x14ac:dyDescent="0.3">
      <c r="B10" s="4"/>
      <c r="C10" s="1"/>
      <c r="D10" s="1"/>
      <c r="E10" s="2"/>
      <c r="F10" s="2"/>
      <c r="G10" s="3"/>
      <c r="H10" s="1"/>
      <c r="I10" s="1"/>
      <c r="J10" s="1"/>
      <c r="K10" s="1"/>
      <c r="L10" s="1"/>
      <c r="M10" s="5"/>
    </row>
    <row r="11" spans="2:13" ht="34.950000000000003" customHeight="1" x14ac:dyDescent="0.3">
      <c r="B11" s="4"/>
      <c r="C11" s="1"/>
      <c r="D11" s="1"/>
      <c r="E11" s="2"/>
      <c r="F11" s="2"/>
      <c r="G11" s="3"/>
      <c r="H11" s="1"/>
      <c r="I11" s="1"/>
      <c r="J11" s="1"/>
      <c r="K11" s="1"/>
      <c r="L11" s="1"/>
      <c r="M11" s="5"/>
    </row>
    <row r="12" spans="2:13" ht="34.950000000000003" customHeight="1" x14ac:dyDescent="0.3">
      <c r="B12" s="4"/>
      <c r="C12" s="1"/>
      <c r="D12" s="1"/>
      <c r="E12" s="2"/>
      <c r="F12" s="2"/>
      <c r="G12" s="3"/>
      <c r="H12" s="1"/>
      <c r="I12" s="1"/>
      <c r="J12" s="1"/>
      <c r="K12" s="1"/>
      <c r="L12" s="1"/>
      <c r="M12" s="5"/>
    </row>
    <row r="13" spans="2:13" ht="34.950000000000003" customHeight="1" x14ac:dyDescent="0.3">
      <c r="B13" s="4"/>
      <c r="C13" s="1"/>
      <c r="D13" s="1"/>
      <c r="E13" s="2"/>
      <c r="F13" s="2"/>
      <c r="G13" s="3"/>
      <c r="H13" s="1"/>
      <c r="I13" s="1"/>
      <c r="J13" s="1"/>
      <c r="K13" s="1"/>
      <c r="L13" s="1"/>
      <c r="M13" s="5"/>
    </row>
    <row r="14" spans="2:13" ht="34.950000000000003" customHeight="1" x14ac:dyDescent="0.3">
      <c r="B14" s="4"/>
      <c r="C14" s="1"/>
      <c r="D14" s="1"/>
      <c r="E14" s="2"/>
      <c r="F14" s="2"/>
      <c r="G14" s="3"/>
      <c r="H14" s="1"/>
      <c r="I14" s="1"/>
      <c r="J14" s="1"/>
      <c r="K14" s="1"/>
      <c r="L14" s="1"/>
      <c r="M14" s="5"/>
    </row>
    <row r="15" spans="2:13" ht="34.950000000000003" customHeight="1" x14ac:dyDescent="0.3">
      <c r="B15" s="4"/>
      <c r="C15" s="1"/>
      <c r="D15" s="1"/>
      <c r="E15" s="2"/>
      <c r="F15" s="2"/>
      <c r="G15" s="3"/>
      <c r="H15" s="1"/>
      <c r="I15" s="1"/>
      <c r="J15" s="1"/>
      <c r="K15" s="1"/>
      <c r="L15" s="1"/>
      <c r="M15" s="5"/>
    </row>
    <row r="16" spans="2:13" ht="34.950000000000003" customHeight="1" x14ac:dyDescent="0.3">
      <c r="B16" s="4"/>
      <c r="C16" s="1"/>
      <c r="D16" s="1"/>
      <c r="E16" s="2"/>
      <c r="F16" s="2"/>
      <c r="G16" s="3"/>
      <c r="H16" s="1"/>
      <c r="I16" s="1"/>
      <c r="J16" s="1"/>
      <c r="K16" s="1"/>
      <c r="L16" s="1"/>
      <c r="M16" s="5"/>
    </row>
    <row r="17" spans="2:13" ht="34.950000000000003" customHeight="1" x14ac:dyDescent="0.3">
      <c r="B17" s="4"/>
      <c r="C17" s="1"/>
      <c r="D17" s="1"/>
      <c r="E17" s="2"/>
      <c r="F17" s="2"/>
      <c r="G17" s="3"/>
      <c r="H17" s="1"/>
      <c r="I17" s="1"/>
      <c r="J17" s="1"/>
      <c r="K17" s="1"/>
      <c r="L17" s="1"/>
      <c r="M17" s="5"/>
    </row>
    <row r="18" spans="2:13" ht="34.950000000000003" customHeight="1" x14ac:dyDescent="0.3">
      <c r="B18" s="4"/>
      <c r="C18" s="1"/>
      <c r="D18" s="1"/>
      <c r="E18" s="2"/>
      <c r="F18" s="2"/>
      <c r="G18" s="3"/>
      <c r="H18" s="1"/>
      <c r="I18" s="1"/>
      <c r="J18" s="1"/>
      <c r="K18" s="1"/>
      <c r="L18" s="1"/>
      <c r="M18" s="5"/>
    </row>
    <row r="19" spans="2:13" ht="34.950000000000003" customHeight="1" x14ac:dyDescent="0.3">
      <c r="B19" s="4"/>
      <c r="C19" s="1"/>
      <c r="D19" s="1"/>
      <c r="E19" s="2"/>
      <c r="F19" s="2"/>
      <c r="G19" s="3"/>
      <c r="H19" s="1"/>
      <c r="I19" s="1"/>
      <c r="J19" s="1"/>
      <c r="K19" s="1"/>
      <c r="L19" s="1"/>
      <c r="M19" s="5"/>
    </row>
    <row r="20" spans="2:13" ht="34.950000000000003" customHeight="1" x14ac:dyDescent="0.3">
      <c r="B20" s="4"/>
      <c r="C20" s="1"/>
      <c r="D20" s="1"/>
      <c r="E20" s="2"/>
      <c r="F20" s="2"/>
      <c r="G20" s="3"/>
      <c r="H20" s="1"/>
      <c r="I20" s="1"/>
      <c r="J20" s="1"/>
      <c r="K20" s="1"/>
      <c r="L20" s="1"/>
      <c r="M20" s="5"/>
    </row>
    <row r="21" spans="2:13" ht="34.950000000000003" customHeight="1" x14ac:dyDescent="0.3">
      <c r="B21" s="4"/>
      <c r="C21" s="1"/>
      <c r="D21" s="1"/>
      <c r="E21" s="2"/>
      <c r="F21" s="2"/>
      <c r="G21" s="3"/>
      <c r="H21" s="1"/>
      <c r="I21" s="1"/>
      <c r="J21" s="1"/>
      <c r="K21" s="1"/>
      <c r="L21" s="1"/>
      <c r="M21" s="5"/>
    </row>
    <row r="22" spans="2:13" ht="34.950000000000003" customHeight="1" x14ac:dyDescent="0.3">
      <c r="B22" s="4"/>
      <c r="C22" s="1"/>
      <c r="D22" s="1"/>
      <c r="E22" s="2"/>
      <c r="F22" s="2"/>
      <c r="G22" s="3"/>
      <c r="H22" s="1"/>
      <c r="I22" s="1"/>
      <c r="J22" s="1"/>
      <c r="K22" s="1"/>
      <c r="L22" s="1"/>
      <c r="M22" s="5"/>
    </row>
    <row r="23" spans="2:13" ht="34.950000000000003" customHeight="1" x14ac:dyDescent="0.3">
      <c r="B23" s="4"/>
      <c r="C23" s="1"/>
      <c r="D23" s="1"/>
      <c r="E23" s="2"/>
      <c r="F23" s="2"/>
      <c r="G23" s="3"/>
      <c r="H23" s="1"/>
      <c r="I23" s="1"/>
      <c r="J23" s="1"/>
      <c r="K23" s="1"/>
      <c r="L23" s="1"/>
      <c r="M23" s="5"/>
    </row>
    <row r="24" spans="2:13" ht="34.950000000000003" customHeight="1" x14ac:dyDescent="0.3">
      <c r="B24" s="4"/>
      <c r="C24" s="1"/>
      <c r="D24" s="1"/>
      <c r="E24" s="2"/>
      <c r="F24" s="2"/>
      <c r="G24" s="3"/>
      <c r="H24" s="1"/>
      <c r="I24" s="1"/>
      <c r="J24" s="1"/>
      <c r="K24" s="1"/>
      <c r="L24" s="1"/>
      <c r="M24" s="5"/>
    </row>
    <row r="25" spans="2:13" ht="34.950000000000003" customHeight="1" x14ac:dyDescent="0.3">
      <c r="B25" s="4"/>
      <c r="C25" s="1"/>
      <c r="D25" s="1"/>
      <c r="E25" s="2"/>
      <c r="F25" s="2"/>
      <c r="G25" s="3"/>
      <c r="H25" s="1"/>
      <c r="I25" s="1"/>
      <c r="J25" s="1"/>
      <c r="K25" s="1"/>
      <c r="L25" s="1"/>
      <c r="M25" s="5"/>
    </row>
    <row r="26" spans="2:13" ht="34.950000000000003" customHeight="1" x14ac:dyDescent="0.3">
      <c r="B26" s="4"/>
      <c r="C26" s="1"/>
      <c r="D26" s="1"/>
      <c r="E26" s="2"/>
      <c r="F26" s="2"/>
      <c r="G26" s="3"/>
      <c r="H26" s="1"/>
      <c r="I26" s="1"/>
      <c r="J26" s="1"/>
      <c r="K26" s="1"/>
      <c r="L26" s="1"/>
      <c r="M26" s="5"/>
    </row>
    <row r="27" spans="2:13" ht="34.950000000000003" customHeight="1" x14ac:dyDescent="0.3">
      <c r="B27" s="4"/>
      <c r="C27" s="1"/>
      <c r="D27" s="1"/>
      <c r="E27" s="2"/>
      <c r="F27" s="2"/>
      <c r="G27" s="3"/>
      <c r="H27" s="1"/>
      <c r="I27" s="1"/>
      <c r="J27" s="1"/>
      <c r="K27" s="1"/>
      <c r="L27" s="1"/>
      <c r="M27" s="5"/>
    </row>
    <row r="28" spans="2:13" ht="34.950000000000003" customHeight="1" x14ac:dyDescent="0.3">
      <c r="B28" s="4"/>
      <c r="C28" s="1"/>
      <c r="D28" s="1"/>
      <c r="E28" s="2"/>
      <c r="F28" s="2"/>
      <c r="G28" s="3"/>
      <c r="H28" s="1"/>
      <c r="I28" s="1"/>
      <c r="J28" s="1"/>
      <c r="K28" s="1"/>
      <c r="L28" s="1"/>
      <c r="M28" s="5"/>
    </row>
    <row r="29" spans="2:13" ht="34.950000000000003" customHeight="1" x14ac:dyDescent="0.3">
      <c r="B29" s="4"/>
      <c r="C29" s="1"/>
      <c r="D29" s="1"/>
      <c r="E29" s="2"/>
      <c r="F29" s="2"/>
      <c r="G29" s="3"/>
      <c r="H29" s="1"/>
      <c r="I29" s="1"/>
      <c r="J29" s="1"/>
      <c r="K29" s="1"/>
      <c r="L29" s="1"/>
      <c r="M29" s="5"/>
    </row>
    <row r="30" spans="2:13" ht="34.950000000000003" customHeight="1" x14ac:dyDescent="0.3">
      <c r="B30" s="4"/>
      <c r="C30" s="1"/>
      <c r="D30" s="1"/>
      <c r="E30" s="2"/>
      <c r="F30" s="2"/>
      <c r="G30" s="3"/>
      <c r="H30" s="1"/>
      <c r="I30" s="1"/>
      <c r="J30" s="1"/>
      <c r="K30" s="1"/>
      <c r="L30" s="1"/>
      <c r="M30" s="5"/>
    </row>
    <row r="31" spans="2:13" ht="34.950000000000003" customHeight="1" x14ac:dyDescent="0.3">
      <c r="B31" s="4"/>
      <c r="C31" s="1"/>
      <c r="D31" s="1"/>
      <c r="E31" s="2"/>
      <c r="F31" s="2"/>
      <c r="G31" s="3"/>
      <c r="H31" s="1"/>
      <c r="I31" s="1"/>
      <c r="J31" s="1"/>
      <c r="K31" s="1"/>
      <c r="L31" s="1"/>
      <c r="M31" s="5"/>
    </row>
    <row r="32" spans="2:13" ht="34.950000000000003" customHeight="1" x14ac:dyDescent="0.3">
      <c r="B32" s="4"/>
      <c r="C32" s="1"/>
      <c r="D32" s="1"/>
      <c r="E32" s="2"/>
      <c r="F32" s="2"/>
      <c r="G32" s="3"/>
      <c r="H32" s="1"/>
      <c r="I32" s="1"/>
      <c r="J32" s="1"/>
      <c r="K32" s="1"/>
      <c r="L32" s="1"/>
      <c r="M32" s="5"/>
    </row>
    <row r="33" spans="2:13" ht="34.950000000000003" customHeight="1" x14ac:dyDescent="0.3">
      <c r="B33" s="4"/>
      <c r="C33" s="1"/>
      <c r="D33" s="1"/>
      <c r="E33" s="2"/>
      <c r="F33" s="2"/>
      <c r="G33" s="3"/>
      <c r="H33" s="1"/>
      <c r="I33" s="1"/>
      <c r="J33" s="1"/>
      <c r="K33" s="1"/>
      <c r="L33" s="1"/>
      <c r="M33" s="5"/>
    </row>
    <row r="34" spans="2:13" ht="34.950000000000003" customHeight="1" x14ac:dyDescent="0.3">
      <c r="B34" s="4"/>
      <c r="C34" s="1"/>
      <c r="D34" s="1"/>
      <c r="E34" s="2"/>
      <c r="F34" s="2"/>
      <c r="G34" s="3"/>
      <c r="H34" s="1"/>
      <c r="I34" s="1"/>
      <c r="J34" s="1"/>
      <c r="K34" s="1"/>
      <c r="L34" s="1"/>
      <c r="M34" s="5"/>
    </row>
    <row r="35" spans="2:13" ht="34.950000000000003" customHeight="1" x14ac:dyDescent="0.3">
      <c r="B35" s="4"/>
      <c r="C35" s="1"/>
      <c r="D35" s="1"/>
      <c r="E35" s="2"/>
      <c r="F35" s="2"/>
      <c r="G35" s="3"/>
      <c r="H35" s="1"/>
      <c r="I35" s="1"/>
      <c r="J35" s="1"/>
      <c r="K35" s="1"/>
      <c r="L35" s="1"/>
      <c r="M35" s="5"/>
    </row>
    <row r="36" spans="2:13" ht="34.950000000000003" customHeight="1" x14ac:dyDescent="0.3">
      <c r="B36" s="4"/>
      <c r="C36" s="1"/>
      <c r="D36" s="1"/>
      <c r="E36" s="2"/>
      <c r="F36" s="2"/>
      <c r="G36" s="3"/>
      <c r="H36" s="1"/>
      <c r="I36" s="1"/>
      <c r="J36" s="1"/>
      <c r="K36" s="1"/>
      <c r="L36" s="1"/>
      <c r="M36" s="5"/>
    </row>
    <row r="37" spans="2:13" ht="34.950000000000003" customHeight="1" x14ac:dyDescent="0.3">
      <c r="B37" s="4"/>
      <c r="C37" s="1"/>
      <c r="D37" s="1"/>
      <c r="E37" s="2"/>
      <c r="F37" s="2"/>
      <c r="G37" s="3"/>
      <c r="H37" s="1"/>
      <c r="I37" s="1"/>
      <c r="J37" s="1"/>
      <c r="K37" s="1"/>
      <c r="L37" s="1"/>
      <c r="M37" s="5"/>
    </row>
    <row r="38" spans="2:13" ht="34.950000000000003" customHeight="1" x14ac:dyDescent="0.3">
      <c r="B38" s="4"/>
      <c r="C38" s="1"/>
      <c r="D38" s="1"/>
      <c r="E38" s="2"/>
      <c r="F38" s="2"/>
      <c r="G38" s="3"/>
      <c r="H38" s="1"/>
      <c r="I38" s="1"/>
      <c r="J38" s="1"/>
      <c r="K38" s="1"/>
      <c r="L38" s="1"/>
      <c r="M38" s="5"/>
    </row>
    <row r="39" spans="2:13" ht="34.950000000000003" customHeight="1" x14ac:dyDescent="0.3">
      <c r="B39" s="4"/>
      <c r="C39" s="1"/>
      <c r="D39" s="1"/>
      <c r="E39" s="2"/>
      <c r="F39" s="2"/>
      <c r="G39" s="3"/>
      <c r="H39" s="1"/>
      <c r="I39" s="1"/>
      <c r="J39" s="1"/>
      <c r="K39" s="1"/>
      <c r="L39" s="1"/>
      <c r="M39" s="5"/>
    </row>
    <row r="40" spans="2:13" ht="34.950000000000003" customHeight="1" x14ac:dyDescent="0.3">
      <c r="B40" s="4"/>
      <c r="C40" s="1"/>
      <c r="D40" s="1"/>
      <c r="E40" s="2"/>
      <c r="F40" s="2"/>
      <c r="G40" s="3"/>
      <c r="H40" s="1"/>
      <c r="I40" s="1"/>
      <c r="J40" s="1"/>
      <c r="K40" s="1"/>
      <c r="L40" s="1"/>
      <c r="M40" s="5"/>
    </row>
    <row r="41" spans="2:13" ht="34.950000000000003" customHeight="1" x14ac:dyDescent="0.3">
      <c r="B41" s="4"/>
      <c r="C41" s="1"/>
      <c r="D41" s="1"/>
      <c r="E41" s="2"/>
      <c r="F41" s="2"/>
      <c r="G41" s="3"/>
      <c r="H41" s="1"/>
      <c r="I41" s="1"/>
      <c r="J41" s="1"/>
      <c r="K41" s="1"/>
      <c r="L41" s="1"/>
      <c r="M41" s="5"/>
    </row>
    <row r="42" spans="2:13" ht="34.950000000000003" customHeight="1" x14ac:dyDescent="0.3">
      <c r="B42" s="4"/>
      <c r="C42" s="1"/>
      <c r="D42" s="1"/>
      <c r="E42" s="2"/>
      <c r="F42" s="2"/>
      <c r="G42" s="3"/>
      <c r="H42" s="1"/>
      <c r="I42" s="1"/>
      <c r="J42" s="1"/>
      <c r="K42" s="1"/>
      <c r="L42" s="1"/>
      <c r="M42" s="5"/>
    </row>
    <row r="43" spans="2:13" ht="34.950000000000003" customHeight="1" x14ac:dyDescent="0.3">
      <c r="B43" s="4"/>
      <c r="C43" s="1"/>
      <c r="D43" s="1"/>
      <c r="E43" s="2"/>
      <c r="F43" s="2"/>
      <c r="G43" s="3"/>
      <c r="H43" s="1"/>
      <c r="I43" s="1"/>
      <c r="J43" s="1"/>
      <c r="K43" s="1"/>
      <c r="L43" s="1"/>
      <c r="M43" s="5"/>
    </row>
    <row r="44" spans="2:13" ht="34.950000000000003" customHeight="1" x14ac:dyDescent="0.3">
      <c r="B44" s="4"/>
      <c r="C44" s="1"/>
      <c r="D44" s="1"/>
      <c r="E44" s="2"/>
      <c r="F44" s="2"/>
      <c r="G44" s="3"/>
      <c r="H44" s="1"/>
      <c r="I44" s="1"/>
      <c r="J44" s="1"/>
      <c r="K44" s="1"/>
      <c r="L44" s="1"/>
      <c r="M44" s="5"/>
    </row>
    <row r="45" spans="2:13" ht="34.950000000000003" customHeight="1" x14ac:dyDescent="0.3">
      <c r="B45" s="4"/>
      <c r="C45" s="1"/>
      <c r="D45" s="1"/>
      <c r="E45" s="2"/>
      <c r="F45" s="2"/>
      <c r="G45" s="3"/>
      <c r="H45" s="1"/>
      <c r="I45" s="1"/>
      <c r="J45" s="1"/>
      <c r="K45" s="1"/>
      <c r="L45" s="1"/>
      <c r="M45" s="5"/>
    </row>
    <row r="46" spans="2:13" ht="34.950000000000003" customHeight="1" x14ac:dyDescent="0.3">
      <c r="B46" s="4"/>
      <c r="C46" s="1"/>
      <c r="D46" s="1"/>
      <c r="E46" s="2"/>
      <c r="F46" s="2"/>
      <c r="G46" s="3"/>
      <c r="H46" s="1"/>
      <c r="I46" s="1"/>
      <c r="J46" s="1"/>
      <c r="K46" s="1"/>
      <c r="L46" s="1"/>
      <c r="M46" s="5"/>
    </row>
    <row r="47" spans="2:13" ht="34.950000000000003" customHeight="1" x14ac:dyDescent="0.3">
      <c r="B47" s="4"/>
      <c r="C47" s="1"/>
      <c r="D47" s="1"/>
      <c r="E47" s="2"/>
      <c r="F47" s="2"/>
      <c r="G47" s="3"/>
      <c r="H47" s="1"/>
      <c r="I47" s="1"/>
      <c r="J47" s="1"/>
      <c r="K47" s="1"/>
      <c r="L47" s="1"/>
      <c r="M47" s="5"/>
    </row>
    <row r="48" spans="2:13" ht="34.950000000000003" customHeight="1" x14ac:dyDescent="0.3">
      <c r="B48" s="4"/>
      <c r="C48" s="1"/>
      <c r="D48" s="1"/>
      <c r="E48" s="2"/>
      <c r="F48" s="2"/>
      <c r="G48" s="3"/>
      <c r="H48" s="1"/>
      <c r="I48" s="1"/>
      <c r="J48" s="1"/>
      <c r="K48" s="1"/>
      <c r="L48" s="1"/>
      <c r="M48" s="5"/>
    </row>
    <row r="49" spans="2:13" ht="34.950000000000003" customHeight="1" x14ac:dyDescent="0.3">
      <c r="B49" s="4"/>
      <c r="C49" s="1"/>
      <c r="D49" s="1"/>
      <c r="E49" s="2"/>
      <c r="F49" s="2"/>
      <c r="G49" s="3"/>
      <c r="H49" s="1"/>
      <c r="I49" s="1"/>
      <c r="J49" s="1"/>
      <c r="K49" s="1"/>
      <c r="L49" s="1"/>
      <c r="M49" s="5"/>
    </row>
    <row r="50" spans="2:13" ht="34.950000000000003" customHeight="1" x14ac:dyDescent="0.3">
      <c r="B50" s="4"/>
      <c r="C50" s="1"/>
      <c r="D50" s="1"/>
      <c r="E50" s="2"/>
      <c r="F50" s="2"/>
      <c r="G50" s="3"/>
      <c r="H50" s="1"/>
      <c r="I50" s="1"/>
      <c r="J50" s="1"/>
      <c r="K50" s="1"/>
      <c r="L50" s="1"/>
      <c r="M50" s="5"/>
    </row>
    <row r="51" spans="2:13" ht="34.950000000000003" customHeight="1" x14ac:dyDescent="0.3">
      <c r="B51" s="4"/>
      <c r="C51" s="1"/>
      <c r="D51" s="1"/>
      <c r="E51" s="2"/>
      <c r="F51" s="2"/>
      <c r="G51" s="3"/>
      <c r="H51" s="1"/>
      <c r="I51" s="1"/>
      <c r="J51" s="1"/>
      <c r="K51" s="1"/>
      <c r="L51" s="1"/>
      <c r="M51" s="5"/>
    </row>
    <row r="52" spans="2:13" ht="34.950000000000003" customHeight="1" x14ac:dyDescent="0.3">
      <c r="B52" s="4"/>
      <c r="C52" s="1"/>
      <c r="D52" s="1"/>
      <c r="E52" s="2"/>
      <c r="F52" s="2"/>
      <c r="G52" s="3"/>
      <c r="H52" s="1"/>
      <c r="I52" s="1"/>
      <c r="J52" s="1"/>
      <c r="K52" s="1"/>
      <c r="L52" s="1"/>
      <c r="M52" s="5"/>
    </row>
    <row r="53" spans="2:13" ht="34.950000000000003" customHeight="1" x14ac:dyDescent="0.3">
      <c r="B53" s="4"/>
      <c r="C53" s="1"/>
      <c r="D53" s="1"/>
      <c r="E53" s="2"/>
      <c r="F53" s="2"/>
      <c r="G53" s="3"/>
      <c r="H53" s="1"/>
      <c r="I53" s="1"/>
      <c r="J53" s="1"/>
      <c r="K53" s="1"/>
      <c r="L53" s="1"/>
      <c r="M53" s="5"/>
    </row>
    <row r="54" spans="2:13" ht="34.950000000000003" customHeight="1" x14ac:dyDescent="0.3">
      <c r="B54" s="4"/>
      <c r="C54" s="1"/>
      <c r="D54" s="1"/>
      <c r="E54" s="2"/>
      <c r="F54" s="2"/>
      <c r="G54" s="3"/>
      <c r="H54" s="1"/>
      <c r="I54" s="1"/>
      <c r="J54" s="1"/>
      <c r="K54" s="1"/>
      <c r="L54" s="1"/>
      <c r="M54" s="5"/>
    </row>
    <row r="55" spans="2:13" ht="34.950000000000003" customHeight="1" x14ac:dyDescent="0.3">
      <c r="B55" s="4"/>
      <c r="C55" s="1"/>
      <c r="D55" s="1"/>
      <c r="E55" s="2"/>
      <c r="F55" s="2"/>
      <c r="G55" s="3"/>
      <c r="H55" s="1"/>
      <c r="I55" s="1"/>
      <c r="J55" s="1"/>
      <c r="K55" s="1"/>
      <c r="L55" s="1"/>
      <c r="M55" s="5"/>
    </row>
    <row r="56" spans="2:13" ht="34.950000000000003" customHeight="1" x14ac:dyDescent="0.3">
      <c r="B56" s="4"/>
      <c r="C56" s="1"/>
      <c r="D56" s="1"/>
      <c r="E56" s="2"/>
      <c r="F56" s="2"/>
      <c r="G56" s="3"/>
      <c r="H56" s="1"/>
      <c r="I56" s="1"/>
      <c r="J56" s="1"/>
      <c r="K56" s="1"/>
      <c r="L56" s="1"/>
      <c r="M56" s="5"/>
    </row>
    <row r="57" spans="2:13" ht="34.950000000000003" customHeight="1" x14ac:dyDescent="0.3">
      <c r="B57" s="4"/>
      <c r="C57" s="1"/>
      <c r="D57" s="1"/>
      <c r="E57" s="2"/>
      <c r="F57" s="2"/>
      <c r="G57" s="3"/>
      <c r="H57" s="1"/>
      <c r="I57" s="1"/>
      <c r="J57" s="1"/>
      <c r="K57" s="1"/>
      <c r="L57" s="1"/>
      <c r="M57" s="5"/>
    </row>
    <row r="58" spans="2:13" ht="34.950000000000003" customHeight="1" x14ac:dyDescent="0.3">
      <c r="B58" s="4"/>
      <c r="C58" s="1"/>
      <c r="D58" s="1"/>
      <c r="E58" s="2"/>
      <c r="F58" s="2"/>
      <c r="G58" s="3"/>
      <c r="H58" s="1"/>
      <c r="I58" s="1"/>
      <c r="J58" s="1"/>
      <c r="K58" s="1"/>
      <c r="L58" s="1"/>
      <c r="M58" s="5"/>
    </row>
    <row r="59" spans="2:13" ht="34.950000000000003" customHeight="1" x14ac:dyDescent="0.3">
      <c r="B59" s="4"/>
      <c r="C59" s="1"/>
      <c r="D59" s="1"/>
      <c r="E59" s="2"/>
      <c r="F59" s="2"/>
      <c r="G59" s="3"/>
      <c r="H59" s="1"/>
      <c r="I59" s="1"/>
      <c r="J59" s="1"/>
      <c r="K59" s="1"/>
      <c r="L59" s="1"/>
      <c r="M59" s="5"/>
    </row>
    <row r="60" spans="2:13" ht="34.950000000000003" customHeight="1" x14ac:dyDescent="0.3">
      <c r="B60" s="4"/>
      <c r="C60" s="1"/>
      <c r="D60" s="1"/>
      <c r="E60" s="2"/>
      <c r="F60" s="2"/>
      <c r="G60" s="3"/>
      <c r="H60" s="1"/>
      <c r="I60" s="1"/>
      <c r="J60" s="1"/>
      <c r="K60" s="1"/>
      <c r="L60" s="1"/>
      <c r="M60" s="5"/>
    </row>
    <row r="61" spans="2:13" ht="34.950000000000003" customHeight="1" x14ac:dyDescent="0.3">
      <c r="B61" s="4"/>
      <c r="C61" s="1"/>
      <c r="D61" s="1"/>
      <c r="E61" s="2"/>
      <c r="F61" s="2"/>
      <c r="G61" s="3"/>
      <c r="H61" s="1"/>
      <c r="I61" s="1"/>
      <c r="J61" s="1"/>
      <c r="K61" s="1"/>
      <c r="L61" s="1"/>
      <c r="M61" s="5"/>
    </row>
    <row r="62" spans="2:13" ht="34.950000000000003" customHeight="1" x14ac:dyDescent="0.3">
      <c r="B62" s="4"/>
      <c r="C62" s="1"/>
      <c r="D62" s="1"/>
      <c r="E62" s="2"/>
      <c r="F62" s="2"/>
      <c r="G62" s="3"/>
      <c r="H62" s="1"/>
      <c r="I62" s="1"/>
      <c r="J62" s="1"/>
      <c r="K62" s="1"/>
      <c r="L62" s="1"/>
      <c r="M62" s="5"/>
    </row>
    <row r="63" spans="2:13" ht="34.950000000000003" customHeight="1" x14ac:dyDescent="0.3">
      <c r="B63" s="4"/>
      <c r="C63" s="1"/>
      <c r="D63" s="1"/>
      <c r="E63" s="2"/>
      <c r="F63" s="2"/>
      <c r="G63" s="3"/>
      <c r="H63" s="1"/>
      <c r="I63" s="1"/>
      <c r="J63" s="1"/>
      <c r="K63" s="1"/>
      <c r="L63" s="1"/>
      <c r="M63" s="5"/>
    </row>
    <row r="64" spans="2:13" ht="34.950000000000003" customHeight="1" x14ac:dyDescent="0.3">
      <c r="B64" s="4"/>
      <c r="C64" s="1"/>
      <c r="D64" s="1"/>
      <c r="E64" s="2"/>
      <c r="F64" s="2"/>
      <c r="G64" s="3"/>
      <c r="H64" s="1"/>
      <c r="I64" s="1"/>
      <c r="J64" s="1"/>
      <c r="K64" s="1"/>
      <c r="L64" s="1"/>
      <c r="M64" s="5"/>
    </row>
    <row r="65" spans="2:13" ht="34.950000000000003" customHeight="1" x14ac:dyDescent="0.3">
      <c r="B65" s="4"/>
      <c r="C65" s="1"/>
      <c r="D65" s="1"/>
      <c r="E65" s="2"/>
      <c r="F65" s="2"/>
      <c r="G65" s="3"/>
      <c r="H65" s="1"/>
      <c r="I65" s="1"/>
      <c r="J65" s="1"/>
      <c r="K65" s="1"/>
      <c r="L65" s="1"/>
      <c r="M65" s="5"/>
    </row>
    <row r="66" spans="2:13" ht="34.950000000000003" customHeight="1" x14ac:dyDescent="0.3">
      <c r="B66" s="4"/>
      <c r="C66" s="1"/>
      <c r="D66" s="1"/>
      <c r="E66" s="2"/>
      <c r="F66" s="2"/>
      <c r="G66" s="3"/>
      <c r="H66" s="1"/>
      <c r="I66" s="1"/>
      <c r="J66" s="1"/>
      <c r="K66" s="1"/>
      <c r="L66" s="1"/>
      <c r="M66" s="5"/>
    </row>
    <row r="67" spans="2:13" ht="34.950000000000003" customHeight="1" x14ac:dyDescent="0.3">
      <c r="B67" s="4"/>
      <c r="C67" s="1"/>
      <c r="D67" s="1"/>
      <c r="E67" s="2"/>
      <c r="F67" s="2"/>
      <c r="G67" s="3"/>
      <c r="H67" s="1"/>
      <c r="I67" s="1"/>
      <c r="J67" s="1"/>
      <c r="K67" s="1"/>
      <c r="L67" s="1"/>
      <c r="M67" s="5"/>
    </row>
    <row r="68" spans="2:13" ht="34.950000000000003" customHeight="1" x14ac:dyDescent="0.3">
      <c r="B68" s="4"/>
      <c r="C68" s="1"/>
      <c r="D68" s="1"/>
      <c r="E68" s="2"/>
      <c r="F68" s="2"/>
      <c r="G68" s="3"/>
      <c r="H68" s="1"/>
      <c r="I68" s="1"/>
      <c r="J68" s="1"/>
      <c r="K68" s="1"/>
      <c r="L68" s="1"/>
      <c r="M68" s="5"/>
    </row>
    <row r="69" spans="2:13" ht="34.950000000000003" customHeight="1" x14ac:dyDescent="0.3">
      <c r="B69" s="4"/>
      <c r="C69" s="1"/>
      <c r="D69" s="1"/>
      <c r="E69" s="2"/>
      <c r="F69" s="2"/>
      <c r="G69" s="3"/>
      <c r="H69" s="1"/>
      <c r="I69" s="1"/>
      <c r="J69" s="1"/>
      <c r="K69" s="1"/>
      <c r="L69" s="1"/>
      <c r="M69" s="5"/>
    </row>
    <row r="70" spans="2:13" ht="34.950000000000003" customHeight="1" x14ac:dyDescent="0.3">
      <c r="B70" s="4"/>
      <c r="C70" s="1"/>
      <c r="D70" s="1"/>
      <c r="E70" s="2"/>
      <c r="F70" s="2"/>
      <c r="G70" s="3"/>
      <c r="H70" s="1"/>
      <c r="I70" s="1"/>
      <c r="J70" s="1"/>
      <c r="K70" s="1"/>
      <c r="L70" s="1"/>
      <c r="M70" s="5"/>
    </row>
    <row r="71" spans="2:13" ht="34.950000000000003" customHeight="1" x14ac:dyDescent="0.3">
      <c r="B71" s="4"/>
      <c r="C71" s="1"/>
      <c r="D71" s="1"/>
      <c r="E71" s="2"/>
      <c r="F71" s="2"/>
      <c r="G71" s="3"/>
      <c r="H71" s="1"/>
      <c r="I71" s="1"/>
      <c r="J71" s="1"/>
      <c r="K71" s="1"/>
      <c r="L71" s="1"/>
      <c r="M71" s="5"/>
    </row>
    <row r="72" spans="2:13" ht="34.950000000000003" customHeight="1" x14ac:dyDescent="0.3">
      <c r="B72" s="4"/>
      <c r="C72" s="1"/>
      <c r="D72" s="1"/>
      <c r="E72" s="2"/>
      <c r="F72" s="2"/>
      <c r="G72" s="3"/>
      <c r="H72" s="1"/>
      <c r="I72" s="1"/>
      <c r="J72" s="1"/>
      <c r="K72" s="1"/>
      <c r="L72" s="1"/>
      <c r="M72" s="5"/>
    </row>
    <row r="73" spans="2:13" ht="34.950000000000003" customHeight="1" x14ac:dyDescent="0.3">
      <c r="B73" s="4"/>
      <c r="C73" s="1"/>
      <c r="D73" s="1"/>
      <c r="E73" s="2"/>
      <c r="F73" s="2"/>
      <c r="G73" s="3"/>
      <c r="H73" s="1"/>
      <c r="I73" s="1"/>
      <c r="J73" s="1"/>
      <c r="K73" s="1"/>
      <c r="L73" s="1"/>
      <c r="M73" s="5"/>
    </row>
    <row r="74" spans="2:13" ht="34.950000000000003" customHeight="1" x14ac:dyDescent="0.3">
      <c r="B74" s="4"/>
      <c r="C74" s="1"/>
      <c r="D74" s="1"/>
      <c r="E74" s="2"/>
      <c r="F74" s="2"/>
      <c r="G74" s="3"/>
      <c r="H74" s="1"/>
      <c r="I74" s="1"/>
      <c r="J74" s="1"/>
      <c r="K74" s="1"/>
      <c r="L74" s="1"/>
      <c r="M74" s="5"/>
    </row>
    <row r="75" spans="2:13" ht="34.950000000000003" customHeight="1" x14ac:dyDescent="0.3">
      <c r="B75" s="4"/>
      <c r="C75" s="1"/>
      <c r="D75" s="1"/>
      <c r="E75" s="2"/>
      <c r="F75" s="2"/>
      <c r="G75" s="3"/>
      <c r="H75" s="1"/>
      <c r="I75" s="1"/>
      <c r="J75" s="1"/>
      <c r="K75" s="1"/>
      <c r="L75" s="1"/>
      <c r="M75" s="5"/>
    </row>
    <row r="76" spans="2:13" ht="34.950000000000003" customHeight="1" x14ac:dyDescent="0.3">
      <c r="B76" s="4"/>
      <c r="C76" s="1"/>
      <c r="D76" s="1"/>
      <c r="E76" s="2"/>
      <c r="F76" s="2"/>
      <c r="G76" s="3"/>
      <c r="H76" s="1"/>
      <c r="I76" s="1"/>
      <c r="J76" s="1"/>
      <c r="K76" s="1"/>
      <c r="L76" s="1"/>
      <c r="M76" s="5"/>
    </row>
    <row r="77" spans="2:13" ht="34.950000000000003" customHeight="1" x14ac:dyDescent="0.3">
      <c r="B77" s="4"/>
      <c r="C77" s="1"/>
      <c r="D77" s="1"/>
      <c r="E77" s="2"/>
      <c r="F77" s="2"/>
      <c r="G77" s="3"/>
      <c r="H77" s="1"/>
      <c r="I77" s="1"/>
      <c r="J77" s="1"/>
      <c r="K77" s="1"/>
      <c r="L77" s="1"/>
      <c r="M77" s="5"/>
    </row>
    <row r="78" spans="2:13" ht="34.950000000000003" customHeight="1" x14ac:dyDescent="0.3">
      <c r="B78" s="4"/>
      <c r="C78" s="1"/>
      <c r="D78" s="1"/>
      <c r="E78" s="2"/>
      <c r="F78" s="2"/>
      <c r="G78" s="3"/>
      <c r="H78" s="1"/>
      <c r="I78" s="1"/>
      <c r="J78" s="1"/>
      <c r="K78" s="1"/>
      <c r="L78" s="1"/>
      <c r="M78" s="5"/>
    </row>
    <row r="79" spans="2:13" ht="34.950000000000003" customHeight="1" x14ac:dyDescent="0.3">
      <c r="B79" s="4"/>
      <c r="C79" s="1"/>
      <c r="D79" s="1"/>
      <c r="E79" s="2"/>
      <c r="F79" s="2"/>
      <c r="G79" s="3"/>
      <c r="H79" s="1"/>
      <c r="I79" s="1"/>
      <c r="J79" s="1"/>
      <c r="K79" s="1"/>
      <c r="L79" s="1"/>
      <c r="M79" s="5"/>
    </row>
    <row r="80" spans="2:13" ht="34.950000000000003" customHeight="1" x14ac:dyDescent="0.3">
      <c r="B80" s="4"/>
      <c r="C80" s="1"/>
      <c r="D80" s="1"/>
      <c r="E80" s="2"/>
      <c r="F80" s="2"/>
      <c r="G80" s="3"/>
      <c r="H80" s="1"/>
      <c r="I80" s="1"/>
      <c r="J80" s="1"/>
      <c r="K80" s="1"/>
      <c r="L80" s="1"/>
      <c r="M80" s="5"/>
    </row>
    <row r="81" spans="2:13" ht="34.950000000000003" customHeight="1" x14ac:dyDescent="0.3">
      <c r="B81" s="4"/>
      <c r="C81" s="1"/>
      <c r="D81" s="1"/>
      <c r="E81" s="2"/>
      <c r="F81" s="2"/>
      <c r="G81" s="3"/>
      <c r="H81" s="1"/>
      <c r="I81" s="1"/>
      <c r="J81" s="1"/>
      <c r="K81" s="1"/>
      <c r="L81" s="1"/>
      <c r="M81" s="5"/>
    </row>
    <row r="82" spans="2:13" ht="34.950000000000003" customHeight="1" x14ac:dyDescent="0.3">
      <c r="B82" s="4"/>
      <c r="C82" s="1"/>
      <c r="D82" s="1"/>
      <c r="E82" s="2"/>
      <c r="F82" s="2"/>
      <c r="G82" s="3"/>
      <c r="H82" s="1"/>
      <c r="I82" s="1"/>
      <c r="J82" s="1"/>
      <c r="K82" s="1"/>
      <c r="L82" s="1"/>
      <c r="M82" s="5"/>
    </row>
    <row r="83" spans="2:13" ht="34.950000000000003" customHeight="1" x14ac:dyDescent="0.3">
      <c r="B83" s="4"/>
      <c r="C83" s="1"/>
      <c r="D83" s="1"/>
      <c r="E83" s="2"/>
      <c r="F83" s="2"/>
      <c r="G83" s="3"/>
      <c r="H83" s="1"/>
      <c r="I83" s="1"/>
      <c r="J83" s="1"/>
      <c r="K83" s="1"/>
      <c r="L83" s="1"/>
      <c r="M83" s="5"/>
    </row>
    <row r="84" spans="2:13" ht="34.950000000000003" customHeight="1" x14ac:dyDescent="0.3">
      <c r="B84" s="4"/>
      <c r="C84" s="1"/>
      <c r="D84" s="1"/>
      <c r="E84" s="2"/>
      <c r="F84" s="2"/>
      <c r="G84" s="3"/>
      <c r="H84" s="1"/>
      <c r="I84" s="1"/>
      <c r="J84" s="1"/>
      <c r="K84" s="1"/>
      <c r="L84" s="1"/>
      <c r="M84" s="5"/>
    </row>
    <row r="85" spans="2:13" ht="34.950000000000003" customHeight="1" x14ac:dyDescent="0.3">
      <c r="B85" s="4"/>
      <c r="C85" s="1"/>
      <c r="D85" s="1"/>
      <c r="E85" s="2"/>
      <c r="F85" s="2"/>
      <c r="G85" s="3"/>
      <c r="H85" s="1"/>
      <c r="I85" s="1"/>
      <c r="J85" s="1"/>
      <c r="K85" s="1"/>
      <c r="L85" s="1"/>
      <c r="M85" s="5"/>
    </row>
    <row r="86" spans="2:13" ht="34.950000000000003" customHeight="1" x14ac:dyDescent="0.3">
      <c r="B86" s="4"/>
      <c r="C86" s="1"/>
      <c r="D86" s="1"/>
      <c r="E86" s="2"/>
      <c r="F86" s="2"/>
      <c r="G86" s="3"/>
      <c r="H86" s="1"/>
      <c r="I86" s="1"/>
      <c r="J86" s="1"/>
      <c r="K86" s="1"/>
      <c r="L86" s="1"/>
      <c r="M86" s="5"/>
    </row>
    <row r="87" spans="2:13" ht="34.950000000000003" customHeight="1" x14ac:dyDescent="0.3">
      <c r="B87" s="4"/>
      <c r="C87" s="1"/>
      <c r="D87" s="1"/>
      <c r="E87" s="2"/>
      <c r="F87" s="2"/>
      <c r="G87" s="3"/>
      <c r="H87" s="1"/>
      <c r="I87" s="1"/>
      <c r="J87" s="1"/>
      <c r="K87" s="1"/>
      <c r="L87" s="1"/>
      <c r="M87" s="5"/>
    </row>
    <row r="88" spans="2:13" ht="34.950000000000003" customHeight="1" x14ac:dyDescent="0.3">
      <c r="B88" s="4"/>
      <c r="C88" s="1"/>
      <c r="D88" s="1"/>
      <c r="E88" s="2"/>
      <c r="F88" s="2"/>
      <c r="G88" s="3"/>
      <c r="H88" s="1"/>
      <c r="I88" s="1"/>
      <c r="J88" s="1"/>
      <c r="K88" s="1"/>
      <c r="L88" s="1"/>
      <c r="M88" s="5"/>
    </row>
    <row r="89" spans="2:13" ht="34.950000000000003" customHeight="1" x14ac:dyDescent="0.3">
      <c r="B89" s="4"/>
      <c r="C89" s="1"/>
      <c r="D89" s="1"/>
      <c r="E89" s="2"/>
      <c r="F89" s="2"/>
      <c r="G89" s="3"/>
      <c r="H89" s="1"/>
      <c r="I89" s="1"/>
      <c r="J89" s="1"/>
      <c r="K89" s="1"/>
      <c r="L89" s="1"/>
      <c r="M89" s="5"/>
    </row>
    <row r="90" spans="2:13" ht="34.950000000000003" customHeight="1" x14ac:dyDescent="0.3">
      <c r="B90" s="4"/>
      <c r="C90" s="1"/>
      <c r="D90" s="1"/>
      <c r="E90" s="2"/>
      <c r="F90" s="2"/>
      <c r="G90" s="3"/>
      <c r="H90" s="1"/>
      <c r="I90" s="1"/>
      <c r="J90" s="1"/>
      <c r="K90" s="1"/>
      <c r="L90" s="1"/>
      <c r="M90" s="5"/>
    </row>
    <row r="91" spans="2:13" ht="34.950000000000003" customHeight="1" x14ac:dyDescent="0.3">
      <c r="B91" s="4"/>
      <c r="C91" s="1"/>
      <c r="D91" s="1"/>
      <c r="E91" s="2"/>
      <c r="F91" s="2"/>
      <c r="G91" s="3"/>
      <c r="H91" s="1"/>
      <c r="I91" s="1"/>
      <c r="J91" s="1"/>
      <c r="K91" s="1"/>
      <c r="L91" s="1"/>
      <c r="M91" s="5"/>
    </row>
    <row r="92" spans="2:13" ht="34.950000000000003" customHeight="1" x14ac:dyDescent="0.3">
      <c r="B92" s="4"/>
      <c r="C92" s="1"/>
      <c r="D92" s="1"/>
      <c r="E92" s="2"/>
      <c r="F92" s="2"/>
      <c r="G92" s="3"/>
      <c r="H92" s="1"/>
      <c r="I92" s="1"/>
      <c r="J92" s="1"/>
      <c r="K92" s="1"/>
      <c r="L92" s="1"/>
      <c r="M92" s="5"/>
    </row>
    <row r="93" spans="2:13" ht="34.950000000000003" customHeight="1" x14ac:dyDescent="0.3">
      <c r="B93" s="4"/>
      <c r="C93" s="1"/>
      <c r="D93" s="1"/>
      <c r="E93" s="2"/>
      <c r="F93" s="2"/>
      <c r="G93" s="3"/>
      <c r="H93" s="1"/>
      <c r="I93" s="1"/>
      <c r="J93" s="1"/>
      <c r="K93" s="1"/>
      <c r="L93" s="1"/>
      <c r="M93" s="5"/>
    </row>
    <row r="94" spans="2:13" ht="34.950000000000003" customHeight="1" x14ac:dyDescent="0.3">
      <c r="B94" s="4"/>
      <c r="C94" s="1"/>
      <c r="D94" s="1"/>
      <c r="E94" s="2"/>
      <c r="F94" s="2"/>
      <c r="G94" s="3"/>
      <c r="H94" s="1"/>
      <c r="I94" s="1"/>
      <c r="J94" s="1"/>
      <c r="K94" s="1"/>
      <c r="L94" s="1"/>
      <c r="M94" s="5"/>
    </row>
    <row r="95" spans="2:13" ht="34.950000000000003" customHeight="1" x14ac:dyDescent="0.3">
      <c r="B95" s="4"/>
      <c r="C95" s="1"/>
      <c r="D95" s="1"/>
      <c r="E95" s="2"/>
      <c r="F95" s="2"/>
      <c r="G95" s="3"/>
      <c r="H95" s="1"/>
      <c r="I95" s="1"/>
      <c r="J95" s="1"/>
      <c r="K95" s="1"/>
      <c r="L95" s="1"/>
      <c r="M95" s="5"/>
    </row>
    <row r="96" spans="2:13" ht="34.950000000000003" customHeight="1" x14ac:dyDescent="0.3">
      <c r="B96" s="4"/>
      <c r="C96" s="1"/>
      <c r="D96" s="1"/>
      <c r="E96" s="2"/>
      <c r="F96" s="2"/>
      <c r="G96" s="3"/>
      <c r="H96" s="1"/>
      <c r="I96" s="1"/>
      <c r="J96" s="1"/>
      <c r="K96" s="1"/>
      <c r="L96" s="1"/>
      <c r="M96" s="5"/>
    </row>
    <row r="97" spans="2:13" ht="34.950000000000003" customHeight="1" x14ac:dyDescent="0.3">
      <c r="B97" s="4"/>
      <c r="C97" s="1"/>
      <c r="D97" s="1"/>
      <c r="E97" s="2"/>
      <c r="F97" s="2"/>
      <c r="G97" s="3"/>
      <c r="H97" s="1"/>
      <c r="I97" s="1"/>
      <c r="J97" s="1"/>
      <c r="K97" s="1"/>
      <c r="L97" s="1"/>
      <c r="M97" s="5"/>
    </row>
    <row r="98" spans="2:13" ht="34.950000000000003" customHeight="1" x14ac:dyDescent="0.3">
      <c r="B98" s="4"/>
      <c r="C98" s="1"/>
      <c r="D98" s="1"/>
      <c r="E98" s="2"/>
      <c r="F98" s="2"/>
      <c r="G98" s="3"/>
      <c r="H98" s="1"/>
      <c r="I98" s="1"/>
      <c r="J98" s="1"/>
      <c r="K98" s="1"/>
      <c r="L98" s="1"/>
      <c r="M98" s="5"/>
    </row>
    <row r="99" spans="2:13" ht="34.950000000000003" customHeight="1" x14ac:dyDescent="0.3">
      <c r="B99" s="4"/>
      <c r="C99" s="1"/>
      <c r="D99" s="1"/>
      <c r="E99" s="2"/>
      <c r="F99" s="2"/>
      <c r="G99" s="3"/>
      <c r="H99" s="1"/>
      <c r="I99" s="1"/>
      <c r="J99" s="1"/>
      <c r="K99" s="1"/>
      <c r="L99" s="1"/>
      <c r="M99" s="5"/>
    </row>
    <row r="100" spans="2:13" ht="34.950000000000003" customHeight="1" x14ac:dyDescent="0.3">
      <c r="B100" s="4"/>
      <c r="C100" s="1"/>
      <c r="D100" s="1"/>
      <c r="E100" s="2"/>
      <c r="F100" s="2"/>
      <c r="G100" s="3"/>
      <c r="H100" s="1"/>
      <c r="I100" s="1"/>
      <c r="J100" s="1"/>
      <c r="K100" s="1"/>
      <c r="L100" s="1"/>
      <c r="M100" s="5"/>
    </row>
    <row r="101" spans="2:13" ht="34.950000000000003" customHeight="1" x14ac:dyDescent="0.3">
      <c r="B101" s="4"/>
      <c r="C101" s="1"/>
      <c r="D101" s="1"/>
      <c r="E101" s="2"/>
      <c r="F101" s="2"/>
      <c r="G101" s="3"/>
      <c r="H101" s="1"/>
      <c r="I101" s="1"/>
      <c r="J101" s="1"/>
      <c r="K101" s="1"/>
      <c r="L101" s="1"/>
      <c r="M101" s="5"/>
    </row>
    <row r="102" spans="2:13" ht="34.950000000000003" customHeight="1" x14ac:dyDescent="0.3">
      <c r="B102" s="4"/>
      <c r="C102" s="1"/>
      <c r="D102" s="1"/>
      <c r="E102" s="2"/>
      <c r="F102" s="2"/>
      <c r="G102" s="3"/>
      <c r="H102" s="1"/>
      <c r="I102" s="1"/>
      <c r="J102" s="1"/>
      <c r="K102" s="1"/>
      <c r="L102" s="1"/>
      <c r="M102" s="5"/>
    </row>
    <row r="103" spans="2:13" ht="34.950000000000003" customHeight="1" x14ac:dyDescent="0.3">
      <c r="B103" s="4"/>
      <c r="C103" s="1"/>
      <c r="D103" s="1"/>
      <c r="E103" s="2"/>
      <c r="F103" s="2"/>
      <c r="G103" s="3"/>
      <c r="H103" s="1"/>
      <c r="I103" s="1"/>
      <c r="J103" s="1"/>
      <c r="K103" s="1"/>
      <c r="L103" s="1"/>
      <c r="M103" s="5"/>
    </row>
    <row r="104" spans="2:13" ht="34.950000000000003" customHeight="1" x14ac:dyDescent="0.3">
      <c r="B104" s="4"/>
      <c r="C104" s="1"/>
      <c r="D104" s="1"/>
      <c r="E104" s="2"/>
      <c r="F104" s="2"/>
      <c r="G104" s="3"/>
      <c r="H104" s="1"/>
      <c r="I104" s="1"/>
      <c r="J104" s="1"/>
      <c r="K104" s="1"/>
      <c r="L104" s="1"/>
      <c r="M104" s="5"/>
    </row>
    <row r="105" spans="2:13" ht="34.950000000000003" customHeight="1" x14ac:dyDescent="0.3">
      <c r="B105" s="4"/>
      <c r="C105" s="1"/>
      <c r="D105" s="1"/>
      <c r="E105" s="2"/>
      <c r="F105" s="2"/>
      <c r="G105" s="3"/>
      <c r="H105" s="1"/>
      <c r="I105" s="1"/>
      <c r="J105" s="1"/>
      <c r="K105" s="1"/>
      <c r="L105" s="1"/>
      <c r="M105" s="5"/>
    </row>
    <row r="106" spans="2:13" ht="34.950000000000003" customHeight="1" x14ac:dyDescent="0.3">
      <c r="B106" s="4"/>
      <c r="C106" s="1"/>
      <c r="D106" s="1"/>
      <c r="E106" s="2"/>
      <c r="F106" s="2"/>
      <c r="G106" s="3"/>
      <c r="H106" s="1"/>
      <c r="I106" s="1"/>
      <c r="J106" s="1"/>
      <c r="K106" s="1"/>
      <c r="L106" s="1"/>
      <c r="M106" s="5"/>
    </row>
    <row r="107" spans="2:13" ht="34.950000000000003" customHeight="1" x14ac:dyDescent="0.3">
      <c r="B107" s="4"/>
      <c r="C107" s="1"/>
      <c r="D107" s="1"/>
      <c r="E107" s="2"/>
      <c r="F107" s="2"/>
      <c r="G107" s="3"/>
      <c r="H107" s="1"/>
      <c r="I107" s="1"/>
      <c r="J107" s="1"/>
      <c r="K107" s="1"/>
      <c r="L107" s="1"/>
      <c r="M107" s="5"/>
    </row>
    <row r="108" spans="2:13" ht="34.950000000000003" customHeight="1" x14ac:dyDescent="0.3">
      <c r="B108" s="4"/>
      <c r="C108" s="1"/>
      <c r="D108" s="1"/>
      <c r="E108" s="2"/>
      <c r="F108" s="2"/>
      <c r="G108" s="3"/>
      <c r="H108" s="1"/>
      <c r="I108" s="1"/>
      <c r="J108" s="1"/>
      <c r="K108" s="1"/>
      <c r="L108" s="1"/>
      <c r="M108" s="5"/>
    </row>
    <row r="109" spans="2:13" ht="34.950000000000003" customHeight="1" x14ac:dyDescent="0.3">
      <c r="B109" s="4"/>
      <c r="C109" s="1"/>
      <c r="D109" s="1"/>
      <c r="E109" s="2"/>
      <c r="F109" s="2"/>
      <c r="G109" s="3"/>
      <c r="H109" s="1"/>
      <c r="I109" s="1"/>
      <c r="J109" s="1"/>
      <c r="K109" s="1"/>
      <c r="L109" s="1"/>
      <c r="M109" s="5"/>
    </row>
    <row r="110" spans="2:13" ht="34.950000000000003" customHeight="1" x14ac:dyDescent="0.3">
      <c r="B110" s="4"/>
      <c r="C110" s="1"/>
      <c r="D110" s="1"/>
      <c r="E110" s="2"/>
      <c r="F110" s="2"/>
      <c r="G110" s="3"/>
      <c r="H110" s="1"/>
      <c r="I110" s="1"/>
      <c r="J110" s="1"/>
      <c r="K110" s="1"/>
      <c r="L110" s="1"/>
      <c r="M110" s="5"/>
    </row>
    <row r="111" spans="2:13" ht="34.950000000000003" customHeight="1" x14ac:dyDescent="0.3">
      <c r="B111" s="4"/>
      <c r="C111" s="1"/>
      <c r="D111" s="1"/>
      <c r="E111" s="2"/>
      <c r="F111" s="2"/>
      <c r="G111" s="3"/>
      <c r="H111" s="1"/>
      <c r="I111" s="1"/>
      <c r="J111" s="1"/>
      <c r="K111" s="1"/>
      <c r="L111" s="1"/>
      <c r="M111" s="5"/>
    </row>
    <row r="112" spans="2:13" ht="34.950000000000003" customHeight="1" x14ac:dyDescent="0.3">
      <c r="B112" s="4"/>
      <c r="C112" s="1"/>
      <c r="D112" s="1"/>
      <c r="E112" s="2"/>
      <c r="F112" s="2"/>
      <c r="G112" s="3"/>
      <c r="H112" s="1"/>
      <c r="I112" s="1"/>
      <c r="J112" s="1"/>
      <c r="K112" s="1"/>
      <c r="L112" s="1"/>
      <c r="M112" s="5"/>
    </row>
    <row r="113" spans="2:13" ht="34.950000000000003" customHeight="1" x14ac:dyDescent="0.3">
      <c r="B113" s="4"/>
      <c r="C113" s="1"/>
      <c r="D113" s="1"/>
      <c r="E113" s="2"/>
      <c r="F113" s="2"/>
      <c r="G113" s="3"/>
      <c r="H113" s="1"/>
      <c r="I113" s="1"/>
      <c r="J113" s="1"/>
      <c r="K113" s="1"/>
      <c r="L113" s="1"/>
      <c r="M113" s="5"/>
    </row>
    <row r="114" spans="2:13" ht="34.950000000000003" customHeight="1" x14ac:dyDescent="0.3">
      <c r="B114" s="4"/>
      <c r="C114" s="1"/>
      <c r="D114" s="1"/>
      <c r="E114" s="2"/>
      <c r="F114" s="2"/>
      <c r="G114" s="3"/>
      <c r="H114" s="1"/>
      <c r="I114" s="1"/>
      <c r="J114" s="1"/>
      <c r="K114" s="1"/>
      <c r="L114" s="1"/>
      <c r="M114" s="5"/>
    </row>
    <row r="115" spans="2:13" ht="34.950000000000003" customHeight="1" x14ac:dyDescent="0.3">
      <c r="B115" s="4"/>
      <c r="C115" s="1"/>
      <c r="D115" s="1"/>
      <c r="E115" s="2"/>
      <c r="F115" s="2"/>
      <c r="G115" s="3"/>
      <c r="H115" s="1"/>
      <c r="I115" s="1"/>
      <c r="J115" s="1"/>
      <c r="K115" s="1"/>
      <c r="L115" s="1"/>
      <c r="M115" s="5"/>
    </row>
    <row r="116" spans="2:13" ht="34.950000000000003" customHeight="1" x14ac:dyDescent="0.3">
      <c r="B116" s="4"/>
      <c r="C116" s="1"/>
      <c r="D116" s="1"/>
      <c r="E116" s="2"/>
      <c r="F116" s="2"/>
      <c r="G116" s="3"/>
      <c r="H116" s="1"/>
      <c r="I116" s="1"/>
      <c r="J116" s="1"/>
      <c r="K116" s="1"/>
      <c r="L116" s="1"/>
      <c r="M116" s="5"/>
    </row>
    <row r="117" spans="2:13" ht="34.950000000000003" customHeight="1" x14ac:dyDescent="0.3">
      <c r="B117" s="4"/>
      <c r="C117" s="1"/>
      <c r="D117" s="1"/>
      <c r="E117" s="2"/>
      <c r="F117" s="2"/>
      <c r="G117" s="3"/>
      <c r="H117" s="1"/>
      <c r="I117" s="1"/>
      <c r="J117" s="1"/>
      <c r="K117" s="1"/>
      <c r="L117" s="1"/>
      <c r="M117" s="5"/>
    </row>
    <row r="118" spans="2:13" ht="34.950000000000003" customHeight="1" x14ac:dyDescent="0.3">
      <c r="B118" s="4"/>
      <c r="C118" s="1"/>
      <c r="D118" s="1"/>
      <c r="E118" s="2"/>
      <c r="F118" s="2"/>
      <c r="G118" s="3"/>
      <c r="H118" s="1"/>
      <c r="I118" s="1"/>
      <c r="J118" s="1"/>
      <c r="K118" s="1"/>
      <c r="L118" s="1"/>
      <c r="M118" s="5"/>
    </row>
    <row r="119" spans="2:13" ht="34.950000000000003" customHeight="1" x14ac:dyDescent="0.3">
      <c r="B119" s="4"/>
      <c r="C119" s="1"/>
      <c r="D119" s="1"/>
      <c r="E119" s="2"/>
      <c r="F119" s="2"/>
      <c r="G119" s="3"/>
      <c r="H119" s="1"/>
      <c r="I119" s="1"/>
      <c r="J119" s="1"/>
      <c r="K119" s="1"/>
      <c r="L119" s="1"/>
      <c r="M119" s="5"/>
    </row>
    <row r="120" spans="2:13" ht="34.950000000000003" customHeight="1" x14ac:dyDescent="0.3">
      <c r="B120" s="4"/>
      <c r="C120" s="1"/>
      <c r="D120" s="1"/>
      <c r="E120" s="2"/>
      <c r="F120" s="2"/>
      <c r="G120" s="3"/>
      <c r="H120" s="1"/>
      <c r="I120" s="1"/>
      <c r="J120" s="1"/>
      <c r="K120" s="1"/>
      <c r="L120" s="1"/>
      <c r="M120" s="5"/>
    </row>
    <row r="121" spans="2:13" ht="34.950000000000003" customHeight="1" x14ac:dyDescent="0.3">
      <c r="B121" s="4"/>
      <c r="C121" s="1"/>
      <c r="D121" s="1"/>
      <c r="E121" s="2"/>
      <c r="F121" s="2"/>
      <c r="G121" s="3"/>
      <c r="H121" s="1"/>
      <c r="I121" s="1"/>
      <c r="J121" s="1"/>
      <c r="K121" s="1"/>
      <c r="L121" s="1"/>
      <c r="M121" s="5"/>
    </row>
    <row r="122" spans="2:13" ht="34.950000000000003" customHeight="1" x14ac:dyDescent="0.3">
      <c r="B122" s="4"/>
      <c r="C122" s="1"/>
      <c r="D122" s="1"/>
      <c r="E122" s="2"/>
      <c r="F122" s="2"/>
      <c r="G122" s="3"/>
      <c r="H122" s="1"/>
      <c r="I122" s="1"/>
      <c r="J122" s="1"/>
      <c r="K122" s="1"/>
      <c r="L122" s="1"/>
      <c r="M122" s="5"/>
    </row>
    <row r="123" spans="2:13" ht="34.950000000000003" customHeight="1" x14ac:dyDescent="0.3">
      <c r="B123" s="4"/>
      <c r="C123" s="1"/>
      <c r="D123" s="1"/>
      <c r="E123" s="2"/>
      <c r="F123" s="2"/>
      <c r="G123" s="3"/>
      <c r="H123" s="1"/>
      <c r="I123" s="1"/>
      <c r="J123" s="1"/>
      <c r="K123" s="1"/>
      <c r="L123" s="1"/>
      <c r="M123" s="5"/>
    </row>
    <row r="124" spans="2:13" ht="34.950000000000003" customHeight="1" x14ac:dyDescent="0.3">
      <c r="B124" s="4"/>
      <c r="C124" s="1"/>
      <c r="D124" s="1"/>
      <c r="E124" s="2"/>
      <c r="F124" s="2"/>
      <c r="G124" s="3"/>
      <c r="H124" s="1"/>
      <c r="I124" s="1"/>
      <c r="J124" s="1"/>
      <c r="K124" s="1"/>
      <c r="L124" s="1"/>
      <c r="M124" s="5"/>
    </row>
    <row r="125" spans="2:13" ht="34.950000000000003" customHeight="1" x14ac:dyDescent="0.3">
      <c r="B125" s="4"/>
      <c r="C125" s="1"/>
      <c r="D125" s="1"/>
      <c r="E125" s="2"/>
      <c r="F125" s="2"/>
      <c r="G125" s="3"/>
      <c r="H125" s="1"/>
      <c r="I125" s="1"/>
      <c r="J125" s="1"/>
      <c r="K125" s="1"/>
      <c r="L125" s="1"/>
      <c r="M125" s="5"/>
    </row>
    <row r="126" spans="2:13" ht="34.950000000000003" customHeight="1" x14ac:dyDescent="0.3">
      <c r="B126" s="4"/>
      <c r="C126" s="1"/>
      <c r="D126" s="1"/>
      <c r="E126" s="2"/>
      <c r="F126" s="2"/>
      <c r="G126" s="3"/>
      <c r="H126" s="1"/>
      <c r="I126" s="1"/>
      <c r="J126" s="1"/>
      <c r="K126" s="1"/>
      <c r="L126" s="1"/>
      <c r="M126" s="5"/>
    </row>
    <row r="127" spans="2:13" ht="34.950000000000003" customHeight="1" x14ac:dyDescent="0.3">
      <c r="B127" s="4"/>
      <c r="C127" s="1"/>
      <c r="D127" s="1"/>
      <c r="E127" s="2"/>
      <c r="F127" s="2"/>
      <c r="G127" s="3"/>
      <c r="H127" s="1"/>
      <c r="I127" s="1"/>
      <c r="J127" s="1"/>
      <c r="K127" s="1"/>
      <c r="L127" s="1"/>
      <c r="M127" s="5"/>
    </row>
    <row r="128" spans="2:13" ht="34.950000000000003" customHeight="1" x14ac:dyDescent="0.3">
      <c r="B128" s="4"/>
      <c r="C128" s="1"/>
      <c r="D128" s="1"/>
      <c r="E128" s="2"/>
      <c r="F128" s="2"/>
      <c r="G128" s="3"/>
      <c r="H128" s="1"/>
      <c r="I128" s="1"/>
      <c r="J128" s="1"/>
      <c r="K128" s="1"/>
      <c r="L128" s="1"/>
      <c r="M128" s="5"/>
    </row>
    <row r="129" spans="2:13" ht="34.950000000000003" customHeight="1" x14ac:dyDescent="0.3">
      <c r="B129" s="4"/>
      <c r="C129" s="1"/>
      <c r="D129" s="1"/>
      <c r="E129" s="2"/>
      <c r="F129" s="2"/>
      <c r="G129" s="3"/>
      <c r="H129" s="1"/>
      <c r="I129" s="1"/>
      <c r="J129" s="1"/>
      <c r="K129" s="1"/>
      <c r="L129" s="1"/>
      <c r="M129" s="5"/>
    </row>
    <row r="130" spans="2:13" ht="34.950000000000003" customHeight="1" x14ac:dyDescent="0.3">
      <c r="B130" s="4"/>
      <c r="C130" s="1"/>
      <c r="D130" s="1"/>
      <c r="E130" s="2"/>
      <c r="F130" s="2"/>
      <c r="G130" s="3"/>
      <c r="H130" s="1"/>
      <c r="I130" s="1"/>
      <c r="J130" s="1"/>
      <c r="K130" s="1"/>
      <c r="L130" s="1"/>
      <c r="M130" s="5"/>
    </row>
    <row r="131" spans="2:13" ht="34.950000000000003" customHeight="1" x14ac:dyDescent="0.3">
      <c r="B131" s="4"/>
      <c r="C131" s="1"/>
      <c r="D131" s="1"/>
      <c r="E131" s="2"/>
      <c r="F131" s="2"/>
      <c r="G131" s="3"/>
      <c r="H131" s="1"/>
      <c r="I131" s="1"/>
      <c r="J131" s="1"/>
      <c r="K131" s="1"/>
      <c r="L131" s="1"/>
      <c r="M131" s="5"/>
    </row>
    <row r="132" spans="2:13" ht="34.950000000000003" customHeight="1" x14ac:dyDescent="0.3">
      <c r="B132" s="4"/>
      <c r="C132" s="1"/>
      <c r="D132" s="1"/>
      <c r="E132" s="2"/>
      <c r="F132" s="2"/>
      <c r="G132" s="3"/>
      <c r="H132" s="1"/>
      <c r="I132" s="1"/>
      <c r="J132" s="1"/>
      <c r="K132" s="1"/>
      <c r="L132" s="1"/>
      <c r="M132" s="5"/>
    </row>
    <row r="133" spans="2:13" ht="34.950000000000003" customHeight="1" x14ac:dyDescent="0.3">
      <c r="B133" s="4"/>
      <c r="C133" s="1"/>
      <c r="D133" s="1"/>
      <c r="E133" s="2"/>
      <c r="F133" s="2"/>
      <c r="G133" s="3"/>
      <c r="H133" s="1"/>
      <c r="I133" s="1"/>
      <c r="J133" s="1"/>
      <c r="K133" s="1"/>
      <c r="L133" s="1"/>
      <c r="M133" s="5"/>
    </row>
    <row r="134" spans="2:13" ht="34.950000000000003" customHeight="1" x14ac:dyDescent="0.3">
      <c r="B134" s="4"/>
      <c r="C134" s="1"/>
      <c r="D134" s="1"/>
      <c r="E134" s="2"/>
      <c r="F134" s="2"/>
      <c r="G134" s="3"/>
      <c r="H134" s="1"/>
      <c r="I134" s="1"/>
      <c r="J134" s="1"/>
      <c r="K134" s="1"/>
      <c r="L134" s="1"/>
      <c r="M134" s="5"/>
    </row>
    <row r="135" spans="2:13" ht="34.950000000000003" customHeight="1" x14ac:dyDescent="0.3">
      <c r="B135" s="4"/>
      <c r="C135" s="1"/>
      <c r="D135" s="1"/>
      <c r="E135" s="2"/>
      <c r="F135" s="2"/>
      <c r="G135" s="3"/>
      <c r="H135" s="1"/>
      <c r="I135" s="1"/>
      <c r="J135" s="1"/>
      <c r="K135" s="1"/>
      <c r="L135" s="1"/>
      <c r="M135" s="5"/>
    </row>
    <row r="136" spans="2:13" ht="34.950000000000003" customHeight="1" x14ac:dyDescent="0.3">
      <c r="B136" s="4"/>
      <c r="C136" s="1"/>
      <c r="D136" s="1"/>
      <c r="E136" s="2"/>
      <c r="F136" s="2"/>
      <c r="G136" s="3"/>
      <c r="H136" s="1"/>
      <c r="I136" s="1"/>
      <c r="J136" s="1"/>
      <c r="K136" s="1"/>
      <c r="L136" s="1"/>
      <c r="M136" s="5"/>
    </row>
    <row r="137" spans="2:13" ht="34.950000000000003" customHeight="1" x14ac:dyDescent="0.3">
      <c r="B137" s="4"/>
      <c r="C137" s="1"/>
      <c r="D137" s="1"/>
      <c r="E137" s="2"/>
      <c r="F137" s="2"/>
      <c r="G137" s="3"/>
      <c r="H137" s="1"/>
      <c r="I137" s="1"/>
      <c r="J137" s="1"/>
      <c r="K137" s="1"/>
      <c r="L137" s="1"/>
      <c r="M137" s="5"/>
    </row>
    <row r="138" spans="2:13" ht="34.950000000000003" customHeight="1" x14ac:dyDescent="0.3">
      <c r="B138" s="4"/>
      <c r="C138" s="1"/>
      <c r="D138" s="1"/>
      <c r="E138" s="2"/>
      <c r="F138" s="2"/>
      <c r="G138" s="3"/>
      <c r="H138" s="1"/>
      <c r="I138" s="1"/>
      <c r="J138" s="1"/>
      <c r="K138" s="1"/>
      <c r="L138" s="1"/>
      <c r="M138" s="5"/>
    </row>
    <row r="139" spans="2:13" ht="34.950000000000003" customHeight="1" x14ac:dyDescent="0.3">
      <c r="B139" s="4"/>
      <c r="C139" s="1"/>
      <c r="D139" s="1"/>
      <c r="E139" s="2"/>
      <c r="F139" s="2"/>
      <c r="G139" s="3"/>
      <c r="H139" s="1"/>
      <c r="I139" s="1"/>
      <c r="J139" s="1"/>
      <c r="K139" s="1"/>
      <c r="L139" s="1"/>
      <c r="M139" s="5"/>
    </row>
    <row r="140" spans="2:13" ht="34.950000000000003" customHeight="1" x14ac:dyDescent="0.3">
      <c r="B140" s="4"/>
      <c r="C140" s="1"/>
      <c r="D140" s="1"/>
      <c r="E140" s="2"/>
      <c r="F140" s="2"/>
      <c r="G140" s="3"/>
      <c r="H140" s="1"/>
      <c r="I140" s="1"/>
      <c r="J140" s="1"/>
      <c r="K140" s="1"/>
      <c r="L140" s="1"/>
      <c r="M140" s="5"/>
    </row>
    <row r="141" spans="2:13" ht="34.950000000000003" customHeight="1" x14ac:dyDescent="0.3">
      <c r="B141" s="4"/>
      <c r="C141" s="1"/>
      <c r="D141" s="1"/>
      <c r="E141" s="2"/>
      <c r="F141" s="2"/>
      <c r="G141" s="3"/>
      <c r="H141" s="1"/>
      <c r="I141" s="1"/>
      <c r="J141" s="1"/>
      <c r="K141" s="1"/>
      <c r="L141" s="1"/>
      <c r="M141" s="5"/>
    </row>
    <row r="142" spans="2:13" ht="34.950000000000003" customHeight="1" x14ac:dyDescent="0.3">
      <c r="B142" s="4"/>
      <c r="C142" s="1"/>
      <c r="D142" s="1"/>
      <c r="E142" s="2"/>
      <c r="F142" s="2"/>
      <c r="G142" s="3"/>
      <c r="H142" s="1"/>
      <c r="I142" s="1"/>
      <c r="J142" s="1"/>
      <c r="K142" s="1"/>
      <c r="L142" s="1"/>
      <c r="M142" s="5"/>
    </row>
    <row r="143" spans="2:13" ht="34.950000000000003" customHeight="1" x14ac:dyDescent="0.3">
      <c r="B143" s="4"/>
      <c r="C143" s="1"/>
      <c r="D143" s="1"/>
      <c r="E143" s="2"/>
      <c r="F143" s="2"/>
      <c r="G143" s="3"/>
      <c r="H143" s="1"/>
      <c r="I143" s="1"/>
      <c r="J143" s="1"/>
      <c r="K143" s="1"/>
      <c r="L143" s="1"/>
      <c r="M143" s="5"/>
    </row>
    <row r="144" spans="2:13" ht="34.950000000000003" customHeight="1" x14ac:dyDescent="0.3">
      <c r="B144" s="4"/>
      <c r="C144" s="1"/>
      <c r="D144" s="1"/>
      <c r="E144" s="2"/>
      <c r="F144" s="2"/>
      <c r="G144" s="3"/>
      <c r="H144" s="1"/>
      <c r="I144" s="1"/>
      <c r="J144" s="1"/>
      <c r="K144" s="1"/>
      <c r="L144" s="1"/>
      <c r="M144" s="5"/>
    </row>
    <row r="145" spans="2:13" ht="34.950000000000003" customHeight="1" x14ac:dyDescent="0.3">
      <c r="B145" s="4"/>
      <c r="C145" s="1"/>
      <c r="D145" s="1"/>
      <c r="E145" s="2"/>
      <c r="F145" s="2"/>
      <c r="G145" s="3"/>
      <c r="H145" s="1"/>
      <c r="I145" s="1"/>
      <c r="J145" s="1"/>
      <c r="K145" s="1"/>
      <c r="L145" s="1"/>
      <c r="M145" s="5"/>
    </row>
    <row r="146" spans="2:13" ht="34.950000000000003" customHeight="1" x14ac:dyDescent="0.3">
      <c r="B146" s="4"/>
      <c r="C146" s="1"/>
      <c r="D146" s="1"/>
      <c r="E146" s="2"/>
      <c r="F146" s="2"/>
      <c r="G146" s="3"/>
      <c r="H146" s="1"/>
      <c r="I146" s="1"/>
      <c r="J146" s="1"/>
      <c r="K146" s="1"/>
      <c r="L146" s="1"/>
      <c r="M146" s="5"/>
    </row>
    <row r="147" spans="2:13" ht="34.950000000000003" customHeight="1" x14ac:dyDescent="0.3">
      <c r="B147" s="4"/>
      <c r="C147" s="1"/>
      <c r="D147" s="1"/>
      <c r="E147" s="2"/>
      <c r="F147" s="2"/>
      <c r="G147" s="3"/>
      <c r="H147" s="1"/>
      <c r="I147" s="1"/>
      <c r="J147" s="1"/>
      <c r="K147" s="1"/>
      <c r="L147" s="1"/>
      <c r="M147" s="5"/>
    </row>
    <row r="148" spans="2:13" ht="34.950000000000003" customHeight="1" x14ac:dyDescent="0.3">
      <c r="B148" s="4"/>
      <c r="C148" s="1"/>
      <c r="D148" s="1"/>
      <c r="E148" s="2"/>
      <c r="F148" s="2"/>
      <c r="G148" s="3"/>
      <c r="H148" s="1"/>
      <c r="I148" s="1"/>
      <c r="J148" s="1"/>
      <c r="K148" s="1"/>
      <c r="L148" s="1"/>
      <c r="M148" s="5"/>
    </row>
    <row r="149" spans="2:13" ht="34.950000000000003" customHeight="1" x14ac:dyDescent="0.3">
      <c r="B149" s="4"/>
      <c r="C149" s="1"/>
      <c r="D149" s="1"/>
      <c r="E149" s="2"/>
      <c r="F149" s="2"/>
      <c r="G149" s="3"/>
      <c r="H149" s="1"/>
      <c r="I149" s="1"/>
      <c r="J149" s="1"/>
      <c r="K149" s="1"/>
      <c r="L149" s="1"/>
      <c r="M149" s="5"/>
    </row>
    <row r="150" spans="2:13" ht="34.950000000000003" customHeight="1" x14ac:dyDescent="0.3">
      <c r="B150" s="4"/>
      <c r="C150" s="1"/>
      <c r="D150" s="1"/>
      <c r="E150" s="2"/>
      <c r="F150" s="2"/>
      <c r="G150" s="3"/>
      <c r="H150" s="1"/>
      <c r="I150" s="1"/>
      <c r="J150" s="1"/>
      <c r="K150" s="1"/>
      <c r="L150" s="1"/>
      <c r="M150" s="5"/>
    </row>
    <row r="151" spans="2:13" ht="34.950000000000003" customHeight="1" x14ac:dyDescent="0.3">
      <c r="B151" s="4"/>
      <c r="C151" s="1"/>
      <c r="D151" s="1"/>
      <c r="E151" s="2"/>
      <c r="F151" s="2"/>
      <c r="G151" s="3"/>
      <c r="H151" s="1"/>
      <c r="I151" s="1"/>
      <c r="J151" s="1"/>
      <c r="K151" s="1"/>
      <c r="L151" s="1"/>
      <c r="M151" s="5"/>
    </row>
    <row r="152" spans="2:13" ht="34.950000000000003" customHeight="1" x14ac:dyDescent="0.3">
      <c r="B152" s="4"/>
      <c r="C152" s="1"/>
      <c r="D152" s="1"/>
      <c r="E152" s="2"/>
      <c r="F152" s="2"/>
      <c r="G152" s="3"/>
      <c r="H152" s="1"/>
      <c r="I152" s="1"/>
      <c r="J152" s="1"/>
      <c r="K152" s="1"/>
      <c r="L152" s="1"/>
      <c r="M152" s="5"/>
    </row>
    <row r="153" spans="2:13" ht="34.950000000000003" customHeight="1" x14ac:dyDescent="0.3">
      <c r="B153" s="4"/>
      <c r="C153" s="1"/>
      <c r="D153" s="1"/>
      <c r="E153" s="2"/>
      <c r="F153" s="2"/>
      <c r="G153" s="3"/>
      <c r="H153" s="1"/>
      <c r="I153" s="1"/>
      <c r="J153" s="1"/>
      <c r="K153" s="1"/>
      <c r="L153" s="1"/>
      <c r="M153" s="5"/>
    </row>
    <row r="154" spans="2:13" ht="34.950000000000003" customHeight="1" x14ac:dyDescent="0.3">
      <c r="B154" s="4"/>
      <c r="C154" s="1"/>
      <c r="D154" s="1"/>
      <c r="E154" s="2"/>
      <c r="F154" s="2"/>
      <c r="G154" s="3"/>
      <c r="H154" s="1"/>
      <c r="I154" s="1"/>
      <c r="J154" s="1"/>
      <c r="K154" s="1"/>
      <c r="L154" s="1"/>
      <c r="M154" s="5"/>
    </row>
    <row r="155" spans="2:13" ht="34.950000000000003" customHeight="1" x14ac:dyDescent="0.3">
      <c r="B155" s="4"/>
      <c r="C155" s="1"/>
      <c r="D155" s="1"/>
      <c r="E155" s="2"/>
      <c r="F155" s="2"/>
      <c r="G155" s="3"/>
      <c r="H155" s="1"/>
      <c r="I155" s="1"/>
      <c r="J155" s="1"/>
      <c r="K155" s="1"/>
      <c r="L155" s="1"/>
      <c r="M155" s="5"/>
    </row>
    <row r="156" spans="2:13" ht="34.950000000000003" customHeight="1" x14ac:dyDescent="0.3">
      <c r="B156" s="4"/>
      <c r="C156" s="1"/>
      <c r="D156" s="1"/>
      <c r="E156" s="2"/>
      <c r="F156" s="2"/>
      <c r="G156" s="3"/>
      <c r="H156" s="1"/>
      <c r="I156" s="1"/>
      <c r="J156" s="1"/>
      <c r="K156" s="1"/>
      <c r="L156" s="1"/>
      <c r="M156" s="5"/>
    </row>
    <row r="157" spans="2:13" ht="34.950000000000003" customHeight="1" x14ac:dyDescent="0.3">
      <c r="B157" s="4"/>
      <c r="C157" s="1"/>
      <c r="D157" s="1"/>
      <c r="E157" s="2"/>
      <c r="F157" s="2"/>
      <c r="G157" s="3"/>
      <c r="H157" s="1"/>
      <c r="I157" s="1"/>
      <c r="J157" s="1"/>
      <c r="K157" s="1"/>
      <c r="L157" s="1"/>
      <c r="M157" s="5"/>
    </row>
    <row r="158" spans="2:13" ht="34.950000000000003" customHeight="1" x14ac:dyDescent="0.3">
      <c r="B158" s="4"/>
      <c r="C158" s="1"/>
      <c r="D158" s="1"/>
      <c r="E158" s="2"/>
      <c r="F158" s="2"/>
      <c r="G158" s="3"/>
      <c r="H158" s="1"/>
      <c r="I158" s="1"/>
      <c r="J158" s="1"/>
      <c r="K158" s="1"/>
      <c r="L158" s="1"/>
      <c r="M158" s="5"/>
    </row>
    <row r="159" spans="2:13" ht="34.950000000000003" customHeight="1" x14ac:dyDescent="0.3">
      <c r="B159" s="4"/>
      <c r="C159" s="1"/>
      <c r="D159" s="1"/>
      <c r="E159" s="2"/>
      <c r="F159" s="2"/>
      <c r="G159" s="3"/>
      <c r="H159" s="1"/>
      <c r="I159" s="1"/>
      <c r="J159" s="1"/>
      <c r="K159" s="1"/>
      <c r="L159" s="1"/>
      <c r="M159" s="5"/>
    </row>
    <row r="160" spans="2:13" ht="34.950000000000003" customHeight="1" x14ac:dyDescent="0.3"/>
    <row r="161" ht="34.950000000000003" customHeight="1" x14ac:dyDescent="0.3"/>
    <row r="162" ht="34.950000000000003" customHeight="1" x14ac:dyDescent="0.3"/>
    <row r="163" ht="34.950000000000003" customHeight="1" x14ac:dyDescent="0.3"/>
    <row r="164" ht="34.950000000000003" customHeight="1" x14ac:dyDescent="0.3"/>
    <row r="165" ht="34.950000000000003" customHeight="1" x14ac:dyDescent="0.3"/>
    <row r="166" ht="34.950000000000003" customHeight="1" x14ac:dyDescent="0.3"/>
    <row r="167" ht="34.950000000000003" customHeight="1" x14ac:dyDescent="0.3"/>
    <row r="168" ht="34.950000000000003" customHeight="1" x14ac:dyDescent="0.3"/>
    <row r="169" ht="34.950000000000003" customHeight="1" x14ac:dyDescent="0.3"/>
    <row r="170" ht="34.950000000000003" customHeight="1" x14ac:dyDescent="0.3"/>
    <row r="171" ht="34.950000000000003" customHeight="1" x14ac:dyDescent="0.3"/>
    <row r="172" ht="34.950000000000003" customHeight="1" x14ac:dyDescent="0.3"/>
    <row r="173" ht="34.950000000000003" customHeight="1" x14ac:dyDescent="0.3"/>
    <row r="174" ht="34.950000000000003" customHeight="1" x14ac:dyDescent="0.3"/>
    <row r="175" ht="34.950000000000003" customHeight="1" x14ac:dyDescent="0.3"/>
    <row r="176" ht="34.950000000000003" customHeight="1" x14ac:dyDescent="0.3"/>
    <row r="177" ht="34.950000000000003" customHeight="1" x14ac:dyDescent="0.3"/>
    <row r="178" ht="34.950000000000003" customHeight="1" x14ac:dyDescent="0.3"/>
    <row r="179" ht="34.950000000000003" customHeight="1" x14ac:dyDescent="0.3"/>
    <row r="180" ht="34.950000000000003" customHeight="1" x14ac:dyDescent="0.3"/>
    <row r="181" ht="34.950000000000003" customHeight="1" x14ac:dyDescent="0.3"/>
    <row r="182" ht="34.950000000000003" customHeight="1" x14ac:dyDescent="0.3"/>
    <row r="183" ht="34.950000000000003" customHeight="1" x14ac:dyDescent="0.3"/>
    <row r="184" ht="34.950000000000003" customHeight="1" x14ac:dyDescent="0.3"/>
    <row r="185" ht="34.950000000000003" customHeight="1" x14ac:dyDescent="0.3"/>
    <row r="186" ht="34.950000000000003" customHeight="1" x14ac:dyDescent="0.3"/>
    <row r="187" ht="34.950000000000003" customHeight="1" x14ac:dyDescent="0.3"/>
    <row r="188" ht="34.950000000000003" customHeight="1" x14ac:dyDescent="0.3"/>
    <row r="189" ht="34.950000000000003" customHeight="1" x14ac:dyDescent="0.3"/>
    <row r="190" ht="34.950000000000003" customHeight="1" x14ac:dyDescent="0.3"/>
    <row r="191" ht="34.950000000000003" customHeight="1" x14ac:dyDescent="0.3"/>
    <row r="192" ht="34.950000000000003" customHeight="1" x14ac:dyDescent="0.3"/>
    <row r="193" ht="34.950000000000003" customHeight="1" x14ac:dyDescent="0.3"/>
    <row r="194" ht="34.950000000000003" customHeight="1" x14ac:dyDescent="0.3"/>
    <row r="195" ht="34.950000000000003" customHeight="1" x14ac:dyDescent="0.3"/>
    <row r="196" ht="34.950000000000003" customHeight="1" x14ac:dyDescent="0.3"/>
    <row r="197" ht="34.950000000000003" customHeight="1" x14ac:dyDescent="0.3"/>
    <row r="198" ht="34.950000000000003" customHeight="1" x14ac:dyDescent="0.3"/>
    <row r="199" ht="34.950000000000003" customHeight="1" x14ac:dyDescent="0.3"/>
    <row r="200" ht="34.950000000000003" customHeight="1" x14ac:dyDescent="0.3"/>
    <row r="201" ht="34.950000000000003" customHeight="1" x14ac:dyDescent="0.3"/>
    <row r="202" ht="34.950000000000003" customHeight="1" x14ac:dyDescent="0.3"/>
    <row r="203" ht="34.950000000000003" customHeight="1" x14ac:dyDescent="0.3"/>
    <row r="204" ht="34.950000000000003" customHeight="1" x14ac:dyDescent="0.3"/>
    <row r="205" ht="34.950000000000003" customHeight="1" x14ac:dyDescent="0.3"/>
    <row r="206" ht="34.950000000000003" customHeight="1" x14ac:dyDescent="0.3"/>
    <row r="207" ht="34.950000000000003" customHeight="1" x14ac:dyDescent="0.3"/>
    <row r="208" ht="34.950000000000003" customHeight="1" x14ac:dyDescent="0.3"/>
    <row r="209" ht="34.950000000000003" customHeight="1" x14ac:dyDescent="0.3"/>
    <row r="210" ht="34.950000000000003" customHeight="1" x14ac:dyDescent="0.3"/>
    <row r="211" ht="34.950000000000003" customHeight="1" x14ac:dyDescent="0.3"/>
    <row r="212" ht="34.950000000000003" customHeight="1" x14ac:dyDescent="0.3"/>
    <row r="213" ht="34.950000000000003" customHeight="1" x14ac:dyDescent="0.3"/>
    <row r="214" ht="34.950000000000003" customHeight="1" x14ac:dyDescent="0.3"/>
    <row r="215" ht="34.950000000000003" customHeight="1" x14ac:dyDescent="0.3"/>
    <row r="216" ht="34.950000000000003" customHeight="1" x14ac:dyDescent="0.3"/>
    <row r="217" ht="34.950000000000003" customHeight="1" x14ac:dyDescent="0.3"/>
    <row r="218" ht="34.950000000000003" customHeight="1" x14ac:dyDescent="0.3"/>
    <row r="219" ht="34.950000000000003" customHeight="1" x14ac:dyDescent="0.3"/>
    <row r="220" ht="34.950000000000003" customHeight="1" x14ac:dyDescent="0.3"/>
    <row r="221" ht="34.950000000000003" customHeight="1" x14ac:dyDescent="0.3"/>
    <row r="222" ht="34.950000000000003" customHeight="1" x14ac:dyDescent="0.3"/>
    <row r="223" ht="34.950000000000003" customHeight="1" x14ac:dyDescent="0.3"/>
    <row r="224" ht="34.950000000000003" customHeight="1" x14ac:dyDescent="0.3"/>
    <row r="225" ht="34.950000000000003" customHeight="1" x14ac:dyDescent="0.3"/>
    <row r="226" ht="34.950000000000003" customHeight="1" x14ac:dyDescent="0.3"/>
    <row r="227" ht="34.950000000000003" customHeight="1" x14ac:dyDescent="0.3"/>
    <row r="228" ht="34.950000000000003" customHeight="1" x14ac:dyDescent="0.3"/>
    <row r="229" ht="34.950000000000003" customHeight="1" x14ac:dyDescent="0.3"/>
    <row r="230" ht="34.950000000000003" customHeight="1" x14ac:dyDescent="0.3"/>
    <row r="231" ht="34.950000000000003" customHeight="1" x14ac:dyDescent="0.3"/>
    <row r="232" ht="34.950000000000003" customHeight="1" x14ac:dyDescent="0.3"/>
    <row r="233" ht="34.950000000000003" customHeight="1" x14ac:dyDescent="0.3"/>
    <row r="234" ht="34.950000000000003" customHeight="1" x14ac:dyDescent="0.3"/>
    <row r="235" ht="34.950000000000003" customHeight="1" x14ac:dyDescent="0.3"/>
    <row r="236" ht="34.950000000000003" customHeight="1" x14ac:dyDescent="0.3"/>
    <row r="237" ht="34.950000000000003" customHeight="1" x14ac:dyDescent="0.3"/>
    <row r="238" ht="34.950000000000003" customHeight="1" x14ac:dyDescent="0.3"/>
    <row r="239" ht="34.950000000000003" customHeight="1" x14ac:dyDescent="0.3"/>
    <row r="240" ht="34.950000000000003" customHeight="1" x14ac:dyDescent="0.3"/>
    <row r="241" ht="34.950000000000003" customHeight="1" x14ac:dyDescent="0.3"/>
    <row r="242" ht="34.950000000000003" customHeight="1" x14ac:dyDescent="0.3"/>
    <row r="243" ht="34.950000000000003" customHeight="1" x14ac:dyDescent="0.3"/>
    <row r="244" ht="34.950000000000003" customHeight="1" x14ac:dyDescent="0.3"/>
    <row r="245" ht="34.950000000000003" customHeight="1" x14ac:dyDescent="0.3"/>
    <row r="246" ht="34.950000000000003" customHeight="1" x14ac:dyDescent="0.3"/>
    <row r="247" ht="34.950000000000003" customHeight="1" x14ac:dyDescent="0.3"/>
    <row r="248" ht="34.950000000000003" customHeight="1" x14ac:dyDescent="0.3"/>
    <row r="249" ht="34.950000000000003" customHeight="1" x14ac:dyDescent="0.3"/>
    <row r="250" ht="34.950000000000003" customHeight="1" x14ac:dyDescent="0.3"/>
    <row r="251" ht="34.950000000000003" customHeight="1" x14ac:dyDescent="0.3"/>
    <row r="252" ht="34.950000000000003" customHeight="1" x14ac:dyDescent="0.3"/>
    <row r="253" ht="34.950000000000003" customHeight="1" x14ac:dyDescent="0.3"/>
    <row r="254" ht="34.950000000000003" customHeight="1" x14ac:dyDescent="0.3"/>
    <row r="255" ht="34.950000000000003" customHeight="1" x14ac:dyDescent="0.3"/>
    <row r="256" ht="34.950000000000003" customHeight="1" x14ac:dyDescent="0.3"/>
    <row r="257" ht="34.950000000000003" customHeight="1" x14ac:dyDescent="0.3"/>
    <row r="258" ht="34.950000000000003" customHeight="1" x14ac:dyDescent="0.3"/>
    <row r="259" ht="34.950000000000003" customHeight="1" x14ac:dyDescent="0.3"/>
    <row r="260" ht="34.950000000000003" customHeight="1" x14ac:dyDescent="0.3"/>
    <row r="261" ht="34.950000000000003" customHeight="1" x14ac:dyDescent="0.3"/>
    <row r="262" ht="34.950000000000003" customHeight="1" x14ac:dyDescent="0.3"/>
    <row r="263" ht="34.950000000000003" customHeight="1" x14ac:dyDescent="0.3"/>
    <row r="264" ht="34.950000000000003" customHeight="1" x14ac:dyDescent="0.3"/>
    <row r="265" ht="34.950000000000003" customHeight="1" x14ac:dyDescent="0.3"/>
    <row r="266" ht="34.950000000000003" customHeight="1" x14ac:dyDescent="0.3"/>
    <row r="267" ht="34.950000000000003" customHeight="1" x14ac:dyDescent="0.3"/>
    <row r="268" ht="34.950000000000003" customHeight="1" x14ac:dyDescent="0.3"/>
    <row r="269" ht="34.950000000000003" customHeight="1" x14ac:dyDescent="0.3"/>
    <row r="270" ht="34.950000000000003" customHeight="1" x14ac:dyDescent="0.3"/>
    <row r="271" ht="34.950000000000003" customHeight="1" x14ac:dyDescent="0.3"/>
    <row r="272" ht="34.950000000000003" customHeight="1" x14ac:dyDescent="0.3"/>
    <row r="273" ht="34.950000000000003" customHeight="1" x14ac:dyDescent="0.3"/>
    <row r="274" ht="34.950000000000003" customHeight="1" x14ac:dyDescent="0.3"/>
    <row r="275" ht="34.950000000000003" customHeight="1" x14ac:dyDescent="0.3"/>
    <row r="276" ht="34.950000000000003" customHeight="1" x14ac:dyDescent="0.3"/>
    <row r="277" ht="34.950000000000003" customHeight="1" x14ac:dyDescent="0.3"/>
    <row r="278" ht="34.950000000000003" customHeight="1" x14ac:dyDescent="0.3"/>
    <row r="279" ht="34.950000000000003" customHeight="1" x14ac:dyDescent="0.3"/>
    <row r="280" ht="34.950000000000003" customHeight="1" x14ac:dyDescent="0.3"/>
    <row r="281" ht="34.950000000000003" customHeight="1" x14ac:dyDescent="0.3"/>
    <row r="282" ht="34.950000000000003" customHeight="1" x14ac:dyDescent="0.3"/>
    <row r="283" ht="34.950000000000003" customHeight="1" x14ac:dyDescent="0.3"/>
    <row r="284" ht="34.950000000000003" customHeight="1" x14ac:dyDescent="0.3"/>
    <row r="285" ht="34.950000000000003" customHeight="1" x14ac:dyDescent="0.3"/>
    <row r="286" ht="34.950000000000003" customHeight="1" x14ac:dyDescent="0.3"/>
    <row r="287" ht="34.950000000000003" customHeight="1" x14ac:dyDescent="0.3"/>
    <row r="288" ht="34.950000000000003" customHeight="1" x14ac:dyDescent="0.3"/>
    <row r="289" ht="34.950000000000003" customHeight="1" x14ac:dyDescent="0.3"/>
    <row r="290" ht="34.950000000000003" customHeight="1" x14ac:dyDescent="0.3"/>
    <row r="291" ht="34.950000000000003" customHeight="1" x14ac:dyDescent="0.3"/>
    <row r="292" ht="34.950000000000003" customHeight="1" x14ac:dyDescent="0.3"/>
    <row r="293" ht="34.950000000000003" customHeight="1" x14ac:dyDescent="0.3"/>
    <row r="294" ht="34.950000000000003" customHeight="1" x14ac:dyDescent="0.3"/>
    <row r="295" ht="34.950000000000003" customHeight="1" x14ac:dyDescent="0.3"/>
    <row r="296" ht="34.950000000000003" customHeight="1" x14ac:dyDescent="0.3"/>
    <row r="297" ht="34.950000000000003" customHeight="1" x14ac:dyDescent="0.3"/>
    <row r="298" ht="34.950000000000003" customHeight="1" x14ac:dyDescent="0.3"/>
    <row r="299" ht="34.950000000000003" customHeight="1" x14ac:dyDescent="0.3"/>
  </sheetData>
  <autoFilter ref="B2:M7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90"/>
  <sheetViews>
    <sheetView tabSelected="1" zoomScale="55" zoomScaleNormal="55" workbookViewId="0">
      <selection activeCell="X8" sqref="X8"/>
    </sheetView>
  </sheetViews>
  <sheetFormatPr baseColWidth="10" defaultRowHeight="14.4" x14ac:dyDescent="0.3"/>
  <cols>
    <col min="2" max="2" width="26.21875" bestFit="1" customWidth="1"/>
    <col min="5" max="5" width="15.109375" bestFit="1" customWidth="1"/>
    <col min="23" max="23" width="43.109375" bestFit="1" customWidth="1"/>
    <col min="26" max="26" width="9.77734375" bestFit="1" customWidth="1"/>
  </cols>
  <sheetData>
    <row r="1" spans="2:37" ht="15" thickBot="1" x14ac:dyDescent="0.35"/>
    <row r="2" spans="2:37" ht="16.2" thickBot="1" x14ac:dyDescent="0.35">
      <c r="B2" s="108">
        <v>43402</v>
      </c>
      <c r="C2" s="23" t="s">
        <v>51</v>
      </c>
      <c r="D2" s="24"/>
      <c r="E2" s="25" t="s">
        <v>52</v>
      </c>
      <c r="F2" s="26" t="s">
        <v>53</v>
      </c>
      <c r="G2" s="26" t="s">
        <v>54</v>
      </c>
      <c r="H2" s="26" t="s">
        <v>55</v>
      </c>
      <c r="I2" s="26" t="s">
        <v>56</v>
      </c>
      <c r="J2" s="26" t="s">
        <v>57</v>
      </c>
      <c r="K2" s="26" t="s">
        <v>58</v>
      </c>
      <c r="L2" s="26" t="s">
        <v>59</v>
      </c>
      <c r="M2" s="26" t="s">
        <v>60</v>
      </c>
      <c r="N2" s="26" t="s">
        <v>61</v>
      </c>
      <c r="O2" s="26" t="s">
        <v>62</v>
      </c>
      <c r="P2" s="26" t="s">
        <v>63</v>
      </c>
      <c r="Q2" s="26" t="s">
        <v>64</v>
      </c>
      <c r="R2" s="26" t="s">
        <v>65</v>
      </c>
      <c r="S2" s="26" t="s">
        <v>66</v>
      </c>
      <c r="T2" s="27" t="s">
        <v>67</v>
      </c>
      <c r="U2" s="52"/>
      <c r="V2" s="52"/>
      <c r="W2" s="107">
        <f>B2</f>
        <v>43402</v>
      </c>
      <c r="X2" s="53" t="s">
        <v>159</v>
      </c>
      <c r="Y2" s="54" t="s">
        <v>160</v>
      </c>
      <c r="Z2" s="54" t="s">
        <v>161</v>
      </c>
      <c r="AA2" s="54" t="s">
        <v>162</v>
      </c>
      <c r="AB2" s="54" t="s">
        <v>163</v>
      </c>
      <c r="AC2" s="54" t="s">
        <v>164</v>
      </c>
      <c r="AD2" s="54" t="s">
        <v>165</v>
      </c>
      <c r="AE2" s="54" t="s">
        <v>166</v>
      </c>
      <c r="AF2" s="54" t="s">
        <v>167</v>
      </c>
      <c r="AG2" s="54" t="s">
        <v>168</v>
      </c>
      <c r="AH2" s="54" t="s">
        <v>169</v>
      </c>
      <c r="AI2" s="54" t="s">
        <v>170</v>
      </c>
      <c r="AJ2" s="55" t="s">
        <v>171</v>
      </c>
      <c r="AK2" s="106" t="s">
        <v>227</v>
      </c>
    </row>
    <row r="3" spans="2:37" ht="15" thickBot="1" x14ac:dyDescent="0.35">
      <c r="C3" s="23" t="s">
        <v>68</v>
      </c>
      <c r="D3" s="24"/>
      <c r="E3" s="28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30"/>
      <c r="W3" s="112">
        <v>1</v>
      </c>
      <c r="X3" s="113">
        <f>SUM(X18:X24)</f>
        <v>0</v>
      </c>
      <c r="Y3" s="113">
        <f>SUM(Y18:Y24)</f>
        <v>0</v>
      </c>
      <c r="Z3" s="113">
        <f>SUM(Z18:Z24)</f>
        <v>0</v>
      </c>
      <c r="AA3" s="113">
        <f>SUM(AA18:AA24)</f>
        <v>0</v>
      </c>
      <c r="AB3" s="113">
        <f>SUM(AB18:AB24)</f>
        <v>0</v>
      </c>
      <c r="AC3" s="113">
        <f>SUM(AC18:AC24)</f>
        <v>0</v>
      </c>
      <c r="AD3" s="113">
        <f>SUM(AD18:AD24)</f>
        <v>0</v>
      </c>
      <c r="AE3" s="113">
        <f>SUM(AE18:AE24)</f>
        <v>0</v>
      </c>
      <c r="AF3" s="113">
        <f>SUM(AF18:AF24)</f>
        <v>0</v>
      </c>
      <c r="AG3" s="113">
        <f>SUM(AG18:AG24)</f>
        <v>0</v>
      </c>
      <c r="AH3" s="113">
        <f>SUM(AH18:AH24)</f>
        <v>0</v>
      </c>
      <c r="AI3" s="113">
        <f>SUM(AI18:AI24)</f>
        <v>0</v>
      </c>
      <c r="AJ3" s="113">
        <f>SUM(AJ18:AJ24)</f>
        <v>0</v>
      </c>
    </row>
    <row r="4" spans="2:37" ht="22.2" customHeight="1" thickBot="1" x14ac:dyDescent="0.35">
      <c r="B4" s="64" t="s">
        <v>215</v>
      </c>
      <c r="C4" s="65"/>
      <c r="D4" s="66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W4" s="96" t="s">
        <v>229</v>
      </c>
      <c r="X4" s="56">
        <f>$W$3-X3</f>
        <v>1</v>
      </c>
      <c r="Y4" s="57">
        <f t="shared" ref="Y4:AJ4" si="0">$W$3-Y3</f>
        <v>1</v>
      </c>
      <c r="Z4" s="57">
        <f t="shared" si="0"/>
        <v>1</v>
      </c>
      <c r="AA4" s="57">
        <f t="shared" si="0"/>
        <v>1</v>
      </c>
      <c r="AB4" s="57">
        <f t="shared" si="0"/>
        <v>1</v>
      </c>
      <c r="AC4" s="57">
        <f t="shared" si="0"/>
        <v>1</v>
      </c>
      <c r="AD4" s="57">
        <f t="shared" si="0"/>
        <v>1</v>
      </c>
      <c r="AE4" s="57">
        <f t="shared" si="0"/>
        <v>1</v>
      </c>
      <c r="AF4" s="57">
        <f t="shared" si="0"/>
        <v>1</v>
      </c>
      <c r="AG4" s="101">
        <f t="shared" si="0"/>
        <v>1</v>
      </c>
      <c r="AH4" s="101">
        <f t="shared" si="0"/>
        <v>1</v>
      </c>
      <c r="AI4" s="101">
        <f t="shared" si="0"/>
        <v>1</v>
      </c>
      <c r="AJ4" s="102">
        <f t="shared" si="0"/>
        <v>1</v>
      </c>
      <c r="AK4" s="102">
        <f>SUM(X4:AJ4)</f>
        <v>13</v>
      </c>
    </row>
    <row r="5" spans="2:37" ht="22.2" customHeight="1" thickBot="1" x14ac:dyDescent="0.35">
      <c r="B5" s="70"/>
      <c r="C5" s="71"/>
      <c r="D5" s="72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V5" s="114" t="s">
        <v>228</v>
      </c>
      <c r="W5" s="96" t="s">
        <v>12</v>
      </c>
      <c r="X5" s="56"/>
      <c r="Y5" s="57"/>
      <c r="Z5" s="57"/>
      <c r="AA5" s="57"/>
      <c r="AB5" s="57"/>
      <c r="AC5" s="57"/>
      <c r="AD5" s="57"/>
      <c r="AE5" s="57"/>
      <c r="AF5" s="57"/>
      <c r="AG5" s="101"/>
      <c r="AH5" s="101"/>
      <c r="AI5" s="101"/>
      <c r="AJ5" s="102"/>
      <c r="AK5" s="102"/>
    </row>
    <row r="6" spans="2:37" ht="22.2" customHeight="1" thickBot="1" x14ac:dyDescent="0.35">
      <c r="B6" s="67" t="s">
        <v>216</v>
      </c>
      <c r="C6" s="68"/>
      <c r="D6" s="69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V6" s="115"/>
      <c r="W6" s="96" t="s">
        <v>13</v>
      </c>
      <c r="X6" s="56"/>
      <c r="Y6" s="57"/>
      <c r="Z6" s="57"/>
      <c r="AA6" s="57"/>
      <c r="AB6" s="57"/>
      <c r="AC6" s="57"/>
      <c r="AD6" s="57"/>
      <c r="AE6" s="57"/>
      <c r="AF6" s="57"/>
      <c r="AG6" s="101"/>
      <c r="AH6" s="101"/>
      <c r="AI6" s="101"/>
      <c r="AJ6" s="102"/>
      <c r="AK6" s="102"/>
    </row>
    <row r="7" spans="2:37" ht="22.2" customHeight="1" thickBot="1" x14ac:dyDescent="0.35">
      <c r="B7" s="64" t="s">
        <v>217</v>
      </c>
      <c r="C7" s="65"/>
      <c r="D7" s="66"/>
      <c r="E7" s="94"/>
      <c r="F7" s="94"/>
      <c r="G7" s="94"/>
      <c r="H7" s="94"/>
      <c r="I7" s="94"/>
      <c r="J7" s="94"/>
      <c r="K7" s="94"/>
      <c r="L7" s="94"/>
      <c r="M7" s="94"/>
      <c r="N7" s="94"/>
      <c r="O7" s="94"/>
      <c r="P7" s="94"/>
      <c r="Q7" s="94"/>
      <c r="R7" s="94"/>
      <c r="S7" s="94"/>
      <c r="T7" s="94"/>
      <c r="V7" s="115"/>
      <c r="W7" s="96" t="s">
        <v>14</v>
      </c>
      <c r="X7" s="56"/>
      <c r="Y7" s="57"/>
      <c r="Z7" s="57"/>
      <c r="AA7" s="57"/>
      <c r="AB7" s="57"/>
      <c r="AC7" s="57"/>
      <c r="AD7" s="57"/>
      <c r="AE7" s="57"/>
      <c r="AF7" s="57"/>
      <c r="AG7" s="101"/>
      <c r="AH7" s="101"/>
      <c r="AI7" s="101"/>
      <c r="AJ7" s="102"/>
      <c r="AK7" s="102"/>
    </row>
    <row r="8" spans="2:37" ht="22.2" customHeight="1" thickBot="1" x14ac:dyDescent="0.35">
      <c r="B8" s="70"/>
      <c r="C8" s="71"/>
      <c r="D8" s="72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V8" s="115"/>
      <c r="W8" s="96" t="s">
        <v>40</v>
      </c>
      <c r="X8" s="56"/>
      <c r="Y8" s="57"/>
      <c r="Z8" s="57"/>
      <c r="AA8" s="57"/>
      <c r="AB8" s="57"/>
      <c r="AC8" s="57"/>
      <c r="AD8" s="57"/>
      <c r="AE8" s="57"/>
      <c r="AF8" s="57"/>
      <c r="AG8" s="101"/>
      <c r="AH8" s="101"/>
      <c r="AI8" s="101"/>
      <c r="AJ8" s="102"/>
      <c r="AK8" s="102"/>
    </row>
    <row r="9" spans="2:37" ht="22.2" customHeight="1" thickBot="1" x14ac:dyDescent="0.35">
      <c r="B9" s="76" t="s">
        <v>173</v>
      </c>
      <c r="C9" s="31" t="s">
        <v>174</v>
      </c>
      <c r="D9" s="32" t="s">
        <v>175</v>
      </c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V9" s="115"/>
      <c r="W9" s="96" t="s">
        <v>15</v>
      </c>
      <c r="X9" s="56"/>
      <c r="Y9" s="57"/>
      <c r="Z9" s="57"/>
      <c r="AA9" s="57"/>
      <c r="AB9" s="57"/>
      <c r="AC9" s="57"/>
      <c r="AD9" s="57"/>
      <c r="AE9" s="57"/>
      <c r="AF9" s="57"/>
      <c r="AG9" s="101"/>
      <c r="AH9" s="101"/>
      <c r="AI9" s="101"/>
      <c r="AJ9" s="102"/>
      <c r="AK9" s="102"/>
    </row>
    <row r="10" spans="2:37" ht="22.2" customHeight="1" thickBot="1" x14ac:dyDescent="0.35">
      <c r="B10" s="77"/>
      <c r="C10" s="31" t="s">
        <v>176</v>
      </c>
      <c r="D10" s="32" t="s">
        <v>177</v>
      </c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V10" s="115"/>
      <c r="W10" s="96" t="s">
        <v>16</v>
      </c>
      <c r="X10" s="56"/>
      <c r="Y10" s="57"/>
      <c r="Z10" s="57"/>
      <c r="AA10" s="57"/>
      <c r="AB10" s="57"/>
      <c r="AC10" s="57"/>
      <c r="AD10" s="57"/>
      <c r="AE10" s="57"/>
      <c r="AF10" s="57"/>
      <c r="AG10" s="101"/>
      <c r="AH10" s="101"/>
      <c r="AI10" s="101"/>
      <c r="AJ10" s="102"/>
      <c r="AK10" s="102"/>
    </row>
    <row r="11" spans="2:37" ht="21" thickBot="1" x14ac:dyDescent="0.35">
      <c r="B11" s="78"/>
      <c r="C11" s="31" t="s">
        <v>178</v>
      </c>
      <c r="D11" s="32" t="s">
        <v>179</v>
      </c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V11" s="115"/>
      <c r="W11" s="96" t="s">
        <v>17</v>
      </c>
      <c r="X11" s="56"/>
      <c r="Y11" s="57"/>
      <c r="Z11" s="57"/>
      <c r="AA11" s="57"/>
      <c r="AB11" s="57"/>
      <c r="AC11" s="57"/>
      <c r="AD11" s="57"/>
      <c r="AE11" s="57"/>
      <c r="AF11" s="57"/>
      <c r="AG11" s="101"/>
      <c r="AH11" s="101"/>
      <c r="AI11" s="101"/>
      <c r="AJ11" s="102"/>
      <c r="AK11" s="102"/>
    </row>
    <row r="12" spans="2:37" ht="21" thickBot="1" x14ac:dyDescent="0.35">
      <c r="B12" s="76" t="s">
        <v>180</v>
      </c>
      <c r="C12" s="31" t="s">
        <v>181</v>
      </c>
      <c r="D12" s="32" t="s">
        <v>180</v>
      </c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V12" s="115"/>
      <c r="W12" s="96" t="s">
        <v>18</v>
      </c>
      <c r="X12" s="56"/>
      <c r="Y12" s="57"/>
      <c r="Z12" s="57"/>
      <c r="AA12" s="57"/>
      <c r="AB12" s="57"/>
      <c r="AC12" s="57"/>
      <c r="AD12" s="57"/>
      <c r="AE12" s="57"/>
      <c r="AF12" s="57"/>
      <c r="AG12" s="101"/>
      <c r="AH12" s="101"/>
      <c r="AI12" s="101"/>
      <c r="AJ12" s="102"/>
      <c r="AK12" s="102"/>
    </row>
    <row r="13" spans="2:37" ht="21" thickBot="1" x14ac:dyDescent="0.35">
      <c r="B13" s="77"/>
      <c r="C13" s="31" t="s">
        <v>182</v>
      </c>
      <c r="D13" s="32" t="s">
        <v>183</v>
      </c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V13" s="115"/>
      <c r="W13" s="96" t="s">
        <v>19</v>
      </c>
      <c r="X13" s="56"/>
      <c r="Y13" s="57"/>
      <c r="Z13" s="57"/>
      <c r="AA13" s="57"/>
      <c r="AB13" s="57"/>
      <c r="AC13" s="57"/>
      <c r="AD13" s="57"/>
      <c r="AE13" s="57"/>
      <c r="AF13" s="57"/>
      <c r="AG13" s="101"/>
      <c r="AH13" s="101"/>
      <c r="AI13" s="101"/>
      <c r="AJ13" s="102"/>
      <c r="AK13" s="102"/>
    </row>
    <row r="14" spans="2:37" ht="21" thickBot="1" x14ac:dyDescent="0.35">
      <c r="B14" s="76" t="s">
        <v>184</v>
      </c>
      <c r="C14" s="31" t="s">
        <v>185</v>
      </c>
      <c r="D14" s="32" t="s">
        <v>186</v>
      </c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V14" s="115"/>
      <c r="W14" s="96" t="s">
        <v>20</v>
      </c>
      <c r="X14" s="56"/>
      <c r="Y14" s="57"/>
      <c r="Z14" s="57"/>
      <c r="AA14" s="57"/>
      <c r="AB14" s="57"/>
      <c r="AC14" s="57"/>
      <c r="AD14" s="57"/>
      <c r="AE14" s="57"/>
      <c r="AF14" s="57"/>
      <c r="AG14" s="101"/>
      <c r="AH14" s="101"/>
      <c r="AI14" s="101"/>
      <c r="AJ14" s="102"/>
      <c r="AK14" s="102"/>
    </row>
    <row r="15" spans="2:37" ht="31.2" thickBot="1" x14ac:dyDescent="0.35">
      <c r="B15" s="77"/>
      <c r="C15" s="31" t="s">
        <v>187</v>
      </c>
      <c r="D15" s="32" t="s">
        <v>188</v>
      </c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V15" s="115"/>
      <c r="W15" s="96" t="s">
        <v>21</v>
      </c>
      <c r="X15" s="56"/>
      <c r="Y15" s="57"/>
      <c r="Z15" s="57"/>
      <c r="AA15" s="57"/>
      <c r="AB15" s="57"/>
      <c r="AC15" s="57"/>
      <c r="AD15" s="57"/>
      <c r="AE15" s="57"/>
      <c r="AF15" s="57"/>
      <c r="AG15" s="101"/>
      <c r="AH15" s="101"/>
      <c r="AI15" s="101"/>
      <c r="AJ15" s="102"/>
      <c r="AK15" s="102"/>
    </row>
    <row r="16" spans="2:37" ht="20.399999999999999" customHeight="1" thickBot="1" x14ac:dyDescent="0.35">
      <c r="B16" s="77"/>
      <c r="C16" s="31" t="s">
        <v>189</v>
      </c>
      <c r="D16" s="32" t="s">
        <v>190</v>
      </c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V16" s="115"/>
      <c r="W16" s="96" t="s">
        <v>22</v>
      </c>
      <c r="X16" s="56"/>
      <c r="Y16" s="57"/>
      <c r="Z16" s="57"/>
      <c r="AA16" s="57"/>
      <c r="AB16" s="57"/>
      <c r="AC16" s="57"/>
      <c r="AD16" s="57"/>
      <c r="AE16" s="57"/>
      <c r="AF16" s="57"/>
      <c r="AG16" s="101"/>
      <c r="AH16" s="101"/>
      <c r="AI16" s="101"/>
      <c r="AJ16" s="102"/>
      <c r="AK16" s="102"/>
    </row>
    <row r="17" spans="2:37" ht="21" thickBot="1" x14ac:dyDescent="0.35">
      <c r="B17" s="78"/>
      <c r="C17" s="31" t="s">
        <v>191</v>
      </c>
      <c r="D17" s="32" t="s">
        <v>192</v>
      </c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V17" s="116"/>
      <c r="W17" s="96" t="s">
        <v>23</v>
      </c>
      <c r="X17" s="56"/>
      <c r="Y17" s="57"/>
      <c r="Z17" s="57"/>
      <c r="AA17" s="57"/>
      <c r="AB17" s="57"/>
      <c r="AC17" s="57"/>
      <c r="AD17" s="57"/>
      <c r="AE17" s="57"/>
      <c r="AF17" s="57"/>
      <c r="AG17" s="101"/>
      <c r="AH17" s="101"/>
      <c r="AI17" s="101"/>
      <c r="AJ17" s="102"/>
      <c r="AK17" s="102"/>
    </row>
    <row r="18" spans="2:37" ht="21" thickBot="1" x14ac:dyDescent="0.35">
      <c r="B18" s="73"/>
      <c r="C18" s="31"/>
      <c r="D18" s="32" t="s">
        <v>193</v>
      </c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W18" s="96" t="s">
        <v>180</v>
      </c>
      <c r="X18" s="56">
        <f>SUM(E12:E13)</f>
        <v>0</v>
      </c>
      <c r="Y18" s="57">
        <f>SUM(F12:F13)</f>
        <v>0</v>
      </c>
      <c r="Z18" s="57">
        <f>SUM(G12:G13)</f>
        <v>0</v>
      </c>
      <c r="AA18" s="57">
        <f>SUM(H12:H13)</f>
        <v>0</v>
      </c>
      <c r="AB18" s="57">
        <f>SUM(I12:I13)</f>
        <v>0</v>
      </c>
      <c r="AC18" s="57">
        <f>SUM(J12:J13)</f>
        <v>0</v>
      </c>
      <c r="AD18" s="57">
        <f>SUM(K12:K13)</f>
        <v>0</v>
      </c>
      <c r="AE18" s="57">
        <f>SUM(L12:L13)</f>
        <v>0</v>
      </c>
      <c r="AF18" s="57">
        <f>SUM(M12:M13)</f>
        <v>0</v>
      </c>
      <c r="AG18" s="101">
        <f>SUM(Q12:Q13)</f>
        <v>0</v>
      </c>
      <c r="AH18" s="101">
        <f>SUM(R12:R13)</f>
        <v>0</v>
      </c>
      <c r="AI18" s="101">
        <f>SUM(S12:S13)</f>
        <v>0</v>
      </c>
      <c r="AJ18" s="102">
        <f>SUM(T12:T13)</f>
        <v>0</v>
      </c>
      <c r="AK18" s="102">
        <f t="shared" ref="AK18:AK24" si="1">SUM(X18:AJ18)</f>
        <v>0</v>
      </c>
    </row>
    <row r="19" spans="2:37" ht="21" customHeight="1" thickBot="1" x14ac:dyDescent="0.35">
      <c r="B19" s="74"/>
      <c r="C19" s="31"/>
      <c r="D19" s="32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W19" s="100" t="s">
        <v>225</v>
      </c>
      <c r="X19" s="56">
        <f>E22+E24+E26+E28+E29+E31+E33+E35+E36</f>
        <v>0</v>
      </c>
      <c r="Y19" s="57">
        <f>F22+F24+F26+F28+F29+F31+F33+F35+F36</f>
        <v>0</v>
      </c>
      <c r="Z19" s="57">
        <f>G22+G24+G26+G28+G29+G31+G33+G35+G36</f>
        <v>0</v>
      </c>
      <c r="AA19" s="57">
        <f>H22+H24+H26+H28+H29+H31+H33+H35+H36</f>
        <v>0</v>
      </c>
      <c r="AB19" s="57">
        <f>I22+I24+I26+I28+I29+I31+I33+I35+I36</f>
        <v>0</v>
      </c>
      <c r="AC19" s="57">
        <f>J22+J24+J26+J28+J29+J31+J33+J35+J36</f>
        <v>0</v>
      </c>
      <c r="AD19" s="57">
        <f>K22+K24+K26+K28+K29+K31+K33+K35+K36</f>
        <v>0</v>
      </c>
      <c r="AE19" s="57">
        <f>L22+L24+L26+L28+L29+L31+L33+L35+L36</f>
        <v>0</v>
      </c>
      <c r="AF19" s="57">
        <f>M22+M24+M26+M28+M29+M31+M33+M35+M36</f>
        <v>0</v>
      </c>
      <c r="AG19" s="101">
        <f>Q22+Q24+Q26+Q28+Q29+Q31+Q33+Q35+Q36</f>
        <v>0</v>
      </c>
      <c r="AH19" s="101">
        <f>R22+R24+R26+R28+R29+R31+R33+R35+R36</f>
        <v>0</v>
      </c>
      <c r="AI19" s="101">
        <f>S22+S24+S26+S28+S29+S31+S33+S35+S36</f>
        <v>0</v>
      </c>
      <c r="AJ19" s="102">
        <f>T22+T24+T26+T28+T29+T31+T33+T35+T36</f>
        <v>0</v>
      </c>
      <c r="AK19" s="102">
        <f t="shared" si="1"/>
        <v>0</v>
      </c>
    </row>
    <row r="20" spans="2:37" ht="21" thickBot="1" x14ac:dyDescent="0.35">
      <c r="B20" s="75"/>
      <c r="C20" s="31"/>
      <c r="D20" s="92" t="s">
        <v>194</v>
      </c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W20" s="96" t="s">
        <v>37</v>
      </c>
      <c r="X20" s="56">
        <f>E37+E38</f>
        <v>0</v>
      </c>
      <c r="Y20" s="57">
        <f>F37+F38</f>
        <v>0</v>
      </c>
      <c r="Z20" s="57">
        <f>G37+G38</f>
        <v>0</v>
      </c>
      <c r="AA20" s="57">
        <f>H37+H38</f>
        <v>0</v>
      </c>
      <c r="AB20" s="57">
        <f>I37+I38</f>
        <v>0</v>
      </c>
      <c r="AC20" s="57">
        <f>J37+J38</f>
        <v>0</v>
      </c>
      <c r="AD20" s="57">
        <f>K37+K38</f>
        <v>0</v>
      </c>
      <c r="AE20" s="57">
        <f>L37+L38</f>
        <v>0</v>
      </c>
      <c r="AF20" s="57">
        <f>M37+M38</f>
        <v>0</v>
      </c>
      <c r="AG20" s="101">
        <f>SUM(Q37:Q38)</f>
        <v>0</v>
      </c>
      <c r="AH20" s="101">
        <f>SUM(R37:R38)</f>
        <v>0</v>
      </c>
      <c r="AI20" s="101">
        <f>SUM(S37:S38)</f>
        <v>0</v>
      </c>
      <c r="AJ20" s="102">
        <f>SUM(T37:T38)</f>
        <v>0</v>
      </c>
      <c r="AK20" s="102">
        <f t="shared" si="1"/>
        <v>0</v>
      </c>
    </row>
    <row r="21" spans="2:37" ht="21" customHeight="1" thickBot="1" x14ac:dyDescent="0.35">
      <c r="B21" s="76" t="s">
        <v>25</v>
      </c>
      <c r="C21" s="31" t="s">
        <v>195</v>
      </c>
      <c r="D21" s="32" t="s">
        <v>196</v>
      </c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W21" s="103" t="s">
        <v>222</v>
      </c>
      <c r="X21" s="56">
        <f>SUM(E39:E50,E61:E72)</f>
        <v>0</v>
      </c>
      <c r="Y21" s="57">
        <f>SUM(F39:F50,F61:F72)</f>
        <v>0</v>
      </c>
      <c r="Z21" s="57">
        <f>SUM(G39:G50,G61:G72)</f>
        <v>0</v>
      </c>
      <c r="AA21" s="57">
        <f>SUM(H39:H50,H61:H72)</f>
        <v>0</v>
      </c>
      <c r="AB21" s="57">
        <f>SUM(I39:I50,I61:I72)</f>
        <v>0</v>
      </c>
      <c r="AC21" s="57">
        <f>SUM(J39:J50,J61:J72)</f>
        <v>0</v>
      </c>
      <c r="AD21" s="57">
        <f>SUM(K39:K50,K61:K72)</f>
        <v>0</v>
      </c>
      <c r="AE21" s="57">
        <f>SUM(L39:L50,L61:L72)</f>
        <v>0</v>
      </c>
      <c r="AF21" s="57">
        <f>SUM(M39:M50,M61:M72)</f>
        <v>0</v>
      </c>
      <c r="AG21" s="101">
        <f>SUM(Q39:Q50,Q61:Q72)</f>
        <v>0</v>
      </c>
      <c r="AH21" s="101">
        <f>SUM(R39:R50,R61:R72)</f>
        <v>0</v>
      </c>
      <c r="AI21" s="101">
        <f>SUM(S39:S50,S61:S72)</f>
        <v>0</v>
      </c>
      <c r="AJ21" s="102">
        <f>SUM(T39:T50,T61:T72)</f>
        <v>0</v>
      </c>
      <c r="AK21" s="102">
        <f t="shared" si="1"/>
        <v>0</v>
      </c>
    </row>
    <row r="22" spans="2:37" ht="21" thickBot="1" x14ac:dyDescent="0.35">
      <c r="B22" s="77"/>
      <c r="C22" s="31" t="s">
        <v>195</v>
      </c>
      <c r="D22" s="32" t="s">
        <v>197</v>
      </c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W22" s="103" t="s">
        <v>224</v>
      </c>
      <c r="X22" s="56">
        <f>SUM(E51:E60)</f>
        <v>0</v>
      </c>
      <c r="Y22" s="57">
        <f>SUM(F51:F60)</f>
        <v>0</v>
      </c>
      <c r="Z22" s="57">
        <f>SUM(G51:G60)</f>
        <v>0</v>
      </c>
      <c r="AA22" s="57">
        <f>SUM(H51:H60)</f>
        <v>0</v>
      </c>
      <c r="AB22" s="57">
        <f>SUM(I51:I60)</f>
        <v>0</v>
      </c>
      <c r="AC22" s="57">
        <f>SUM(J51:J60)</f>
        <v>0</v>
      </c>
      <c r="AD22" s="57">
        <f>SUM(K51:K60)</f>
        <v>0</v>
      </c>
      <c r="AE22" s="57">
        <f>SUM(L51:L60)</f>
        <v>0</v>
      </c>
      <c r="AF22" s="57">
        <f>SUM(M51:M60)</f>
        <v>0</v>
      </c>
      <c r="AG22" s="101">
        <f>SUM(Q51:Q60)</f>
        <v>0</v>
      </c>
      <c r="AH22" s="101">
        <f>SUM(R51:R60)</f>
        <v>0</v>
      </c>
      <c r="AI22" s="101">
        <f>SUM(S51:S60)</f>
        <v>0</v>
      </c>
      <c r="AJ22" s="102">
        <f>SUM(T51:T60)</f>
        <v>0</v>
      </c>
      <c r="AK22" s="102">
        <f t="shared" si="1"/>
        <v>0</v>
      </c>
    </row>
    <row r="23" spans="2:37" ht="21" thickBot="1" x14ac:dyDescent="0.35">
      <c r="B23" s="77"/>
      <c r="C23" s="31" t="s">
        <v>195</v>
      </c>
      <c r="D23" s="32" t="s">
        <v>198</v>
      </c>
      <c r="E23" s="111"/>
      <c r="F23" s="111"/>
      <c r="G23" s="111"/>
      <c r="H23" s="111"/>
      <c r="I23" s="111"/>
      <c r="J23" s="111"/>
      <c r="K23" s="111"/>
      <c r="L23" s="111"/>
      <c r="M23" s="111"/>
      <c r="N23" s="111"/>
      <c r="O23" s="111"/>
      <c r="P23" s="111"/>
      <c r="Q23" s="111"/>
      <c r="R23" s="111"/>
      <c r="S23" s="111"/>
      <c r="T23" s="111"/>
      <c r="W23" s="96" t="s">
        <v>223</v>
      </c>
      <c r="X23" s="56">
        <f>SUM(E73:E79)</f>
        <v>0</v>
      </c>
      <c r="Y23" s="57">
        <f>SUM(F73:F79)</f>
        <v>0</v>
      </c>
      <c r="Z23" s="57">
        <f>SUM(G73:G79)</f>
        <v>0</v>
      </c>
      <c r="AA23" s="57">
        <f>SUM(H73:H79)</f>
        <v>0</v>
      </c>
      <c r="AB23" s="57">
        <f>SUM(I73:I79)</f>
        <v>0</v>
      </c>
      <c r="AC23" s="57">
        <f>SUM(J73:J79)</f>
        <v>0</v>
      </c>
      <c r="AD23" s="57">
        <f>SUM(K73:K79)</f>
        <v>0</v>
      </c>
      <c r="AE23" s="57">
        <f>SUM(L73:L79)</f>
        <v>0</v>
      </c>
      <c r="AF23" s="57">
        <f>SUM(M73:M79)</f>
        <v>0</v>
      </c>
      <c r="AG23" s="101">
        <f>SUM(Q73:Q79)</f>
        <v>0</v>
      </c>
      <c r="AH23" s="101">
        <f>SUM(R73:R79)</f>
        <v>0</v>
      </c>
      <c r="AI23" s="101">
        <f>SUM(S73:S79)</f>
        <v>0</v>
      </c>
      <c r="AJ23" s="102">
        <f>SUM(T73:T79)</f>
        <v>0</v>
      </c>
      <c r="AK23" s="102">
        <f t="shared" si="1"/>
        <v>0</v>
      </c>
    </row>
    <row r="24" spans="2:37" ht="15" customHeight="1" thickBot="1" x14ac:dyDescent="0.35">
      <c r="B24" s="77"/>
      <c r="C24" s="31" t="s">
        <v>195</v>
      </c>
      <c r="D24" s="32" t="s">
        <v>199</v>
      </c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W24" s="104" t="s">
        <v>172</v>
      </c>
      <c r="X24" s="56">
        <f>E80</f>
        <v>0</v>
      </c>
      <c r="Y24" s="57">
        <f>F80</f>
        <v>0</v>
      </c>
      <c r="Z24" s="57">
        <f>G80</f>
        <v>0</v>
      </c>
      <c r="AA24" s="57">
        <f>H80</f>
        <v>0</v>
      </c>
      <c r="AB24" s="57">
        <f>I80</f>
        <v>0</v>
      </c>
      <c r="AC24" s="57">
        <f>J80</f>
        <v>0</v>
      </c>
      <c r="AD24" s="57">
        <f>K80</f>
        <v>0</v>
      </c>
      <c r="AE24" s="57">
        <f>L80</f>
        <v>0</v>
      </c>
      <c r="AF24" s="57">
        <f>M80</f>
        <v>0</v>
      </c>
      <c r="AG24" s="101">
        <f>Q80</f>
        <v>0</v>
      </c>
      <c r="AH24" s="101">
        <f>R80</f>
        <v>0</v>
      </c>
      <c r="AI24" s="101">
        <f>S80</f>
        <v>0</v>
      </c>
      <c r="AJ24" s="102">
        <f>T80</f>
        <v>0</v>
      </c>
      <c r="AK24" s="102">
        <f t="shared" si="1"/>
        <v>0</v>
      </c>
    </row>
    <row r="25" spans="2:37" ht="21" thickBot="1" x14ac:dyDescent="0.35">
      <c r="B25" s="77"/>
      <c r="C25" s="31" t="s">
        <v>195</v>
      </c>
      <c r="D25" s="32" t="s">
        <v>200</v>
      </c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W25" s="105" t="s">
        <v>226</v>
      </c>
      <c r="X25" s="97">
        <f>X4+X3</f>
        <v>1</v>
      </c>
      <c r="Y25" s="98">
        <f t="shared" ref="Y25:AK25" si="2">Y4+Y3</f>
        <v>1</v>
      </c>
      <c r="Z25" s="98">
        <f t="shared" si="2"/>
        <v>1</v>
      </c>
      <c r="AA25" s="98">
        <f t="shared" si="2"/>
        <v>1</v>
      </c>
      <c r="AB25" s="98">
        <f t="shared" si="2"/>
        <v>1</v>
      </c>
      <c r="AC25" s="98">
        <f t="shared" si="2"/>
        <v>1</v>
      </c>
      <c r="AD25" s="98">
        <f t="shared" si="2"/>
        <v>1</v>
      </c>
      <c r="AE25" s="98">
        <f t="shared" si="2"/>
        <v>1</v>
      </c>
      <c r="AF25" s="98">
        <f t="shared" si="2"/>
        <v>1</v>
      </c>
      <c r="AG25" s="98">
        <f t="shared" si="2"/>
        <v>1</v>
      </c>
      <c r="AH25" s="98">
        <f t="shared" si="2"/>
        <v>1</v>
      </c>
      <c r="AI25" s="98">
        <f t="shared" si="2"/>
        <v>1</v>
      </c>
      <c r="AJ25" s="99">
        <f t="shared" si="2"/>
        <v>1</v>
      </c>
      <c r="AK25" s="99">
        <f t="shared" si="2"/>
        <v>13</v>
      </c>
    </row>
    <row r="26" spans="2:37" ht="21" thickBot="1" x14ac:dyDescent="0.35">
      <c r="B26" s="77"/>
      <c r="C26" s="31" t="s">
        <v>195</v>
      </c>
      <c r="D26" s="32" t="s">
        <v>201</v>
      </c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</row>
    <row r="27" spans="2:37" ht="21" thickBot="1" x14ac:dyDescent="0.35">
      <c r="B27" s="77"/>
      <c r="C27" s="31" t="s">
        <v>195</v>
      </c>
      <c r="D27" s="32" t="s">
        <v>202</v>
      </c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</row>
    <row r="28" spans="2:37" ht="21" thickBot="1" x14ac:dyDescent="0.35">
      <c r="B28" s="77"/>
      <c r="C28" s="31" t="s">
        <v>195</v>
      </c>
      <c r="D28" s="32" t="s">
        <v>203</v>
      </c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</row>
    <row r="29" spans="2:37" ht="31.2" thickBot="1" x14ac:dyDescent="0.35">
      <c r="B29" s="78"/>
      <c r="C29" s="31" t="s">
        <v>204</v>
      </c>
      <c r="D29" s="32" t="s">
        <v>205</v>
      </c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</row>
    <row r="30" spans="2:37" ht="21" thickBot="1" x14ac:dyDescent="0.35">
      <c r="B30" s="76" t="s">
        <v>26</v>
      </c>
      <c r="C30" s="31" t="s">
        <v>206</v>
      </c>
      <c r="D30" s="32" t="s">
        <v>207</v>
      </c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</row>
    <row r="31" spans="2:37" ht="21" thickBot="1" x14ac:dyDescent="0.35">
      <c r="B31" s="77"/>
      <c r="C31" s="31" t="s">
        <v>206</v>
      </c>
      <c r="D31" s="32" t="s">
        <v>208</v>
      </c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</row>
    <row r="32" spans="2:37" ht="21" thickBot="1" x14ac:dyDescent="0.35">
      <c r="B32" s="77"/>
      <c r="C32" s="31" t="s">
        <v>206</v>
      </c>
      <c r="D32" s="32" t="s">
        <v>209</v>
      </c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</row>
    <row r="33" spans="1:23" ht="21" thickBot="1" x14ac:dyDescent="0.35">
      <c r="B33" s="77"/>
      <c r="C33" s="31" t="s">
        <v>206</v>
      </c>
      <c r="D33" s="32" t="s">
        <v>210</v>
      </c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</row>
    <row r="34" spans="1:23" ht="21" thickBot="1" x14ac:dyDescent="0.35">
      <c r="B34" s="77"/>
      <c r="C34" s="31" t="s">
        <v>206</v>
      </c>
      <c r="D34" s="32" t="s">
        <v>211</v>
      </c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</row>
    <row r="35" spans="1:23" ht="21" thickBot="1" x14ac:dyDescent="0.35">
      <c r="B35" s="77"/>
      <c r="C35" s="31" t="s">
        <v>206</v>
      </c>
      <c r="D35" s="32" t="s">
        <v>212</v>
      </c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</row>
    <row r="36" spans="1:23" ht="21" thickBot="1" x14ac:dyDescent="0.35">
      <c r="B36" s="78"/>
      <c r="C36" s="31" t="s">
        <v>213</v>
      </c>
      <c r="D36" s="32" t="s">
        <v>214</v>
      </c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</row>
    <row r="37" spans="1:23" ht="31.2" thickBot="1" x14ac:dyDescent="0.35">
      <c r="B37" s="76" t="s">
        <v>27</v>
      </c>
      <c r="C37" s="31" t="s">
        <v>69</v>
      </c>
      <c r="D37" s="32" t="s">
        <v>70</v>
      </c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</row>
    <row r="38" spans="1:23" ht="31.2" thickBot="1" x14ac:dyDescent="0.35">
      <c r="B38" s="81"/>
      <c r="C38" s="34" t="s">
        <v>71</v>
      </c>
      <c r="D38" s="35" t="s">
        <v>72</v>
      </c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</row>
    <row r="39" spans="1:23" ht="15" thickBot="1" x14ac:dyDescent="0.35">
      <c r="B39" s="79" t="s">
        <v>28</v>
      </c>
      <c r="C39" s="34" t="s">
        <v>73</v>
      </c>
      <c r="D39" s="36" t="s">
        <v>74</v>
      </c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</row>
    <row r="40" spans="1:23" ht="15" thickBot="1" x14ac:dyDescent="0.35">
      <c r="B40" s="82"/>
      <c r="C40" s="34" t="s">
        <v>75</v>
      </c>
      <c r="D40" s="35" t="s">
        <v>76</v>
      </c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</row>
    <row r="41" spans="1:23" ht="15" thickBot="1" x14ac:dyDescent="0.35">
      <c r="B41" s="82"/>
      <c r="C41" s="34" t="s">
        <v>77</v>
      </c>
      <c r="D41" s="36" t="s">
        <v>78</v>
      </c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</row>
    <row r="42" spans="1:23" ht="21" thickBot="1" x14ac:dyDescent="0.35">
      <c r="B42" s="82"/>
      <c r="C42" s="34" t="s">
        <v>79</v>
      </c>
      <c r="D42" s="35" t="s">
        <v>80</v>
      </c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W42" s="51"/>
    </row>
    <row r="43" spans="1:23" ht="21" thickBot="1" x14ac:dyDescent="0.35">
      <c r="B43" s="82"/>
      <c r="C43" s="34" t="s">
        <v>81</v>
      </c>
      <c r="D43" s="36" t="s">
        <v>82</v>
      </c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W43" s="51"/>
    </row>
    <row r="44" spans="1:23" ht="31.2" thickBot="1" x14ac:dyDescent="0.35">
      <c r="A44" s="50"/>
      <c r="B44" s="82"/>
      <c r="C44" s="34" t="s">
        <v>83</v>
      </c>
      <c r="D44" s="35" t="s">
        <v>84</v>
      </c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51"/>
      <c r="V44" s="51"/>
      <c r="W44" s="51"/>
    </row>
    <row r="45" spans="1:23" ht="21" thickBot="1" x14ac:dyDescent="0.35">
      <c r="B45" s="82"/>
      <c r="C45" s="34" t="s">
        <v>85</v>
      </c>
      <c r="D45" s="36" t="s">
        <v>86</v>
      </c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51"/>
      <c r="V45" s="51"/>
    </row>
    <row r="46" spans="1:23" ht="15" customHeight="1" thickBot="1" x14ac:dyDescent="0.35">
      <c r="B46" s="82"/>
      <c r="C46" s="34" t="s">
        <v>87</v>
      </c>
      <c r="D46" s="35" t="s">
        <v>88</v>
      </c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51"/>
      <c r="V46" s="51"/>
    </row>
    <row r="47" spans="1:23" ht="21" thickBot="1" x14ac:dyDescent="0.35">
      <c r="B47" s="82"/>
      <c r="C47" s="37" t="s">
        <v>89</v>
      </c>
      <c r="D47" s="36" t="s">
        <v>90</v>
      </c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51"/>
      <c r="V47" s="51"/>
    </row>
    <row r="48" spans="1:23" ht="21" thickBot="1" x14ac:dyDescent="0.35">
      <c r="B48" s="82"/>
      <c r="C48" s="37" t="s">
        <v>91</v>
      </c>
      <c r="D48" s="35" t="s">
        <v>92</v>
      </c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51"/>
      <c r="V48" s="51"/>
    </row>
    <row r="49" spans="2:22" ht="21" thickBot="1" x14ac:dyDescent="0.35">
      <c r="B49" s="82"/>
      <c r="C49" s="37" t="s">
        <v>93</v>
      </c>
      <c r="D49" s="36" t="s">
        <v>94</v>
      </c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51"/>
      <c r="V49" s="51"/>
    </row>
    <row r="50" spans="2:22" ht="21" thickBot="1" x14ac:dyDescent="0.35">
      <c r="B50" s="82"/>
      <c r="C50" s="37" t="s">
        <v>95</v>
      </c>
      <c r="D50" s="35" t="s">
        <v>96</v>
      </c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51"/>
      <c r="V50" s="51"/>
    </row>
    <row r="51" spans="2:22" ht="21" thickBot="1" x14ac:dyDescent="0.35">
      <c r="B51" s="79" t="s">
        <v>29</v>
      </c>
      <c r="C51" s="34" t="s">
        <v>97</v>
      </c>
      <c r="D51" s="36" t="s">
        <v>98</v>
      </c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51"/>
      <c r="V51" s="51"/>
    </row>
    <row r="52" spans="2:22" ht="15" thickBot="1" x14ac:dyDescent="0.35">
      <c r="B52" s="79"/>
      <c r="C52" s="34" t="s">
        <v>99</v>
      </c>
      <c r="D52" s="35" t="s">
        <v>100</v>
      </c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51"/>
      <c r="V52" s="51"/>
    </row>
    <row r="53" spans="2:22" ht="21" thickBot="1" x14ac:dyDescent="0.35">
      <c r="B53" s="79"/>
      <c r="C53" s="34" t="s">
        <v>101</v>
      </c>
      <c r="D53" s="36" t="s">
        <v>102</v>
      </c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51"/>
      <c r="V53" s="51"/>
    </row>
    <row r="54" spans="2:22" ht="21" thickBot="1" x14ac:dyDescent="0.35">
      <c r="B54" s="82"/>
      <c r="C54" s="34" t="s">
        <v>103</v>
      </c>
      <c r="D54" s="35" t="s">
        <v>104</v>
      </c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51"/>
      <c r="V54" s="51"/>
    </row>
    <row r="55" spans="2:22" ht="21" thickBot="1" x14ac:dyDescent="0.35">
      <c r="B55" s="82"/>
      <c r="C55" s="38" t="s">
        <v>105</v>
      </c>
      <c r="D55" s="36" t="s">
        <v>106</v>
      </c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51"/>
      <c r="V55" s="51"/>
    </row>
    <row r="56" spans="2:22" ht="15" thickBot="1" x14ac:dyDescent="0.35">
      <c r="B56" s="82"/>
      <c r="C56" s="34" t="s">
        <v>107</v>
      </c>
      <c r="D56" s="35" t="s">
        <v>108</v>
      </c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51"/>
      <c r="V56" s="51"/>
    </row>
    <row r="57" spans="2:22" ht="15" thickBot="1" x14ac:dyDescent="0.35">
      <c r="B57" s="82"/>
      <c r="C57" s="34" t="s">
        <v>109</v>
      </c>
      <c r="D57" s="36" t="s">
        <v>110</v>
      </c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51"/>
      <c r="V57" s="51"/>
    </row>
    <row r="58" spans="2:22" ht="21" customHeight="1" thickBot="1" x14ac:dyDescent="0.35">
      <c r="B58" s="82"/>
      <c r="C58" s="34" t="s">
        <v>111</v>
      </c>
      <c r="D58" s="35" t="s">
        <v>112</v>
      </c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51"/>
      <c r="V58" s="51"/>
    </row>
    <row r="59" spans="2:22" ht="15" thickBot="1" x14ac:dyDescent="0.35">
      <c r="B59" s="82"/>
      <c r="C59" s="34" t="s">
        <v>113</v>
      </c>
      <c r="D59" s="36" t="s">
        <v>114</v>
      </c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51"/>
      <c r="V59" s="51"/>
    </row>
    <row r="60" spans="2:22" ht="31.2" thickBot="1" x14ac:dyDescent="0.35">
      <c r="B60" s="82"/>
      <c r="C60" s="34" t="s">
        <v>115</v>
      </c>
      <c r="D60" s="35" t="s">
        <v>116</v>
      </c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51"/>
      <c r="V60" s="51"/>
    </row>
    <row r="61" spans="2:22" ht="21" thickBot="1" x14ac:dyDescent="0.35">
      <c r="B61" s="79" t="s">
        <v>30</v>
      </c>
      <c r="C61" s="34" t="s">
        <v>117</v>
      </c>
      <c r="D61" s="36" t="s">
        <v>118</v>
      </c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51"/>
      <c r="V61" s="51"/>
    </row>
    <row r="62" spans="2:22" ht="31.2" thickBot="1" x14ac:dyDescent="0.35">
      <c r="B62" s="79"/>
      <c r="C62" s="34" t="s">
        <v>119</v>
      </c>
      <c r="D62" s="35" t="s">
        <v>120</v>
      </c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51"/>
      <c r="V62" s="51"/>
    </row>
    <row r="63" spans="2:22" ht="15" thickBot="1" x14ac:dyDescent="0.35">
      <c r="B63" s="82"/>
      <c r="C63" s="34" t="s">
        <v>121</v>
      </c>
      <c r="D63" s="36" t="s">
        <v>122</v>
      </c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51"/>
      <c r="V63" s="51"/>
    </row>
    <row r="64" spans="2:22" ht="21" thickBot="1" x14ac:dyDescent="0.35">
      <c r="B64" s="82"/>
      <c r="C64" s="34" t="s">
        <v>123</v>
      </c>
      <c r="D64" s="35" t="s">
        <v>124</v>
      </c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51"/>
      <c r="V64" s="51"/>
    </row>
    <row r="65" spans="2:22" ht="15" thickBot="1" x14ac:dyDescent="0.35">
      <c r="B65" s="82"/>
      <c r="C65" s="34" t="s">
        <v>125</v>
      </c>
      <c r="D65" s="36" t="s">
        <v>126</v>
      </c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51"/>
      <c r="V65" s="51"/>
    </row>
    <row r="66" spans="2:22" ht="21" thickBot="1" x14ac:dyDescent="0.35">
      <c r="B66" s="79" t="s">
        <v>31</v>
      </c>
      <c r="C66" s="34" t="s">
        <v>127</v>
      </c>
      <c r="D66" s="35" t="s">
        <v>128</v>
      </c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51"/>
      <c r="V66" s="51"/>
    </row>
    <row r="67" spans="2:22" ht="15" thickBot="1" x14ac:dyDescent="0.35">
      <c r="B67" s="79"/>
      <c r="C67" s="34" t="s">
        <v>129</v>
      </c>
      <c r="D67" s="36" t="s">
        <v>130</v>
      </c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51"/>
      <c r="V67" s="51"/>
    </row>
    <row r="68" spans="2:22" ht="30.6" customHeight="1" thickBot="1" x14ac:dyDescent="0.35">
      <c r="B68" s="79"/>
      <c r="C68" s="34" t="s">
        <v>131</v>
      </c>
      <c r="D68" s="35" t="s">
        <v>132</v>
      </c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51"/>
      <c r="V68" s="51"/>
    </row>
    <row r="69" spans="2:22" ht="31.2" thickBot="1" x14ac:dyDescent="0.35">
      <c r="B69" s="79" t="s">
        <v>32</v>
      </c>
      <c r="C69" s="34" t="s">
        <v>133</v>
      </c>
      <c r="D69" s="36" t="s">
        <v>134</v>
      </c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51"/>
      <c r="V69" s="51"/>
    </row>
    <row r="70" spans="2:22" ht="15" thickBot="1" x14ac:dyDescent="0.35">
      <c r="B70" s="79"/>
      <c r="C70" s="34" t="s">
        <v>135</v>
      </c>
      <c r="D70" s="35" t="s">
        <v>136</v>
      </c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51"/>
      <c r="V70" s="51"/>
    </row>
    <row r="71" spans="2:22" ht="21" thickBot="1" x14ac:dyDescent="0.35">
      <c r="B71" s="79"/>
      <c r="C71" s="34" t="s">
        <v>137</v>
      </c>
      <c r="D71" s="36" t="s">
        <v>138</v>
      </c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51"/>
      <c r="V71" s="51"/>
    </row>
    <row r="72" spans="2:22" ht="21" thickBot="1" x14ac:dyDescent="0.35">
      <c r="B72" s="79"/>
      <c r="C72" s="34" t="s">
        <v>139</v>
      </c>
      <c r="D72" s="35" t="s">
        <v>140</v>
      </c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51"/>
      <c r="V72" s="51"/>
    </row>
    <row r="73" spans="2:22" ht="21" thickBot="1" x14ac:dyDescent="0.35">
      <c r="B73" s="79" t="s">
        <v>33</v>
      </c>
      <c r="C73" s="34" t="s">
        <v>141</v>
      </c>
      <c r="D73" s="36" t="s">
        <v>142</v>
      </c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51"/>
      <c r="V73" s="51"/>
    </row>
    <row r="74" spans="2:22" ht="21" thickBot="1" x14ac:dyDescent="0.35">
      <c r="B74" s="80"/>
      <c r="C74" s="34" t="s">
        <v>143</v>
      </c>
      <c r="D74" s="35" t="s">
        <v>144</v>
      </c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51"/>
      <c r="V74" s="51"/>
    </row>
    <row r="75" spans="2:22" ht="31.2" thickBot="1" x14ac:dyDescent="0.35">
      <c r="B75" s="80"/>
      <c r="C75" s="34" t="s">
        <v>145</v>
      </c>
      <c r="D75" s="36" t="s">
        <v>146</v>
      </c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51"/>
      <c r="V75" s="51"/>
    </row>
    <row r="76" spans="2:22" ht="31.2" thickBot="1" x14ac:dyDescent="0.35">
      <c r="B76" s="80"/>
      <c r="C76" s="34" t="s">
        <v>147</v>
      </c>
      <c r="D76" s="35" t="s">
        <v>148</v>
      </c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51"/>
      <c r="V76" s="51"/>
    </row>
    <row r="77" spans="2:22" ht="31.2" thickBot="1" x14ac:dyDescent="0.35">
      <c r="B77" s="80"/>
      <c r="C77" s="34" t="s">
        <v>149</v>
      </c>
      <c r="D77" s="36" t="s">
        <v>150</v>
      </c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51"/>
      <c r="V77" s="51"/>
    </row>
    <row r="78" spans="2:22" ht="31.2" thickBot="1" x14ac:dyDescent="0.35">
      <c r="B78" s="80"/>
      <c r="C78" s="34" t="s">
        <v>151</v>
      </c>
      <c r="D78" s="35" t="s">
        <v>152</v>
      </c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51"/>
      <c r="V78" s="51"/>
    </row>
    <row r="79" spans="2:22" ht="31.2" thickBot="1" x14ac:dyDescent="0.35">
      <c r="B79" s="80"/>
      <c r="C79" s="34" t="s">
        <v>153</v>
      </c>
      <c r="D79" s="36" t="s">
        <v>154</v>
      </c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51"/>
      <c r="V79" s="51"/>
    </row>
    <row r="80" spans="2:22" ht="21" thickBot="1" x14ac:dyDescent="0.35">
      <c r="B80" s="80"/>
      <c r="C80" s="34" t="s">
        <v>155</v>
      </c>
      <c r="D80" s="35" t="s">
        <v>156</v>
      </c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51"/>
      <c r="V80" s="51"/>
    </row>
    <row r="81" spans="2:22" ht="15" thickBot="1" x14ac:dyDescent="0.35">
      <c r="B81" s="39"/>
      <c r="C81" s="40"/>
      <c r="D81" s="41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51"/>
      <c r="V81" s="51"/>
    </row>
    <row r="82" spans="2:22" ht="15" thickBot="1" x14ac:dyDescent="0.35">
      <c r="B82" s="42"/>
      <c r="C82" s="43"/>
      <c r="D82" s="44" t="s">
        <v>157</v>
      </c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51"/>
      <c r="V82" s="51"/>
    </row>
    <row r="83" spans="2:22" ht="15" thickBot="1" x14ac:dyDescent="0.35">
      <c r="B83" s="22"/>
      <c r="C83" s="45"/>
      <c r="D83" s="46" t="s">
        <v>158</v>
      </c>
      <c r="E83" s="109"/>
      <c r="F83" s="109"/>
      <c r="G83" s="109"/>
      <c r="H83" s="109"/>
      <c r="I83" s="109"/>
      <c r="J83" s="109"/>
      <c r="K83" s="109"/>
      <c r="L83" s="109"/>
      <c r="M83" s="109"/>
      <c r="N83" s="109"/>
      <c r="O83" s="109"/>
      <c r="P83" s="109"/>
      <c r="Q83" s="109"/>
      <c r="R83" s="109"/>
      <c r="S83" s="109"/>
      <c r="T83" s="110"/>
      <c r="U83" s="51"/>
      <c r="V83" s="51"/>
    </row>
    <row r="84" spans="2:22" x14ac:dyDescent="0.3">
      <c r="U84" s="51"/>
      <c r="V84" s="51"/>
    </row>
    <row r="85" spans="2:22" x14ac:dyDescent="0.3">
      <c r="U85" s="51"/>
      <c r="V85" s="51"/>
    </row>
    <row r="86" spans="2:22" x14ac:dyDescent="0.3">
      <c r="U86" s="51"/>
      <c r="V86" s="51"/>
    </row>
    <row r="87" spans="2:22" x14ac:dyDescent="0.3">
      <c r="U87" s="51"/>
      <c r="V87" s="51"/>
    </row>
    <row r="88" spans="2:22" x14ac:dyDescent="0.3">
      <c r="U88" s="51"/>
      <c r="V88" s="51"/>
    </row>
    <row r="89" spans="2:22" x14ac:dyDescent="0.3">
      <c r="U89" s="51"/>
      <c r="V89" s="51"/>
    </row>
    <row r="90" spans="2:22" x14ac:dyDescent="0.3">
      <c r="U90" s="51"/>
      <c r="V90" s="51"/>
    </row>
  </sheetData>
  <mergeCells count="19">
    <mergeCell ref="V5:V17"/>
    <mergeCell ref="B73:B80"/>
    <mergeCell ref="B37:B38"/>
    <mergeCell ref="B39:B50"/>
    <mergeCell ref="B51:B60"/>
    <mergeCell ref="B61:B65"/>
    <mergeCell ref="B66:B68"/>
    <mergeCell ref="B69:B72"/>
    <mergeCell ref="B7:D7"/>
    <mergeCell ref="B6:D6"/>
    <mergeCell ref="B4:D4"/>
    <mergeCell ref="B5:D5"/>
    <mergeCell ref="B8:D8"/>
    <mergeCell ref="B12:B13"/>
    <mergeCell ref="B14:B17"/>
    <mergeCell ref="B21:B29"/>
    <mergeCell ref="B30:B36"/>
    <mergeCell ref="B18:B20"/>
    <mergeCell ref="B9:B11"/>
  </mergeCells>
  <pageMargins left="0.7" right="0.7" top="0.75" bottom="0.75" header="0.3" footer="0.3"/>
  <ignoredErrors>
    <ignoredError sqref="X18:AJ18 X20:AJ24 E84:T84" formulaRang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pannes</vt:lpstr>
    </vt:vector>
  </TitlesOfParts>
  <Company>ALPLA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Mahe Florian</dc:creator>
  <cp:lastModifiedBy>Mahe Florian</cp:lastModifiedBy>
  <dcterms:created xsi:type="dcterms:W3CDTF">2018-10-29T10:15:11Z</dcterms:created>
  <dcterms:modified xsi:type="dcterms:W3CDTF">2018-10-30T15:26:45Z</dcterms:modified>
</cp:coreProperties>
</file>