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EEQ_IM_IQ\SD\Divers tests\"/>
    </mc:Choice>
  </mc:AlternateContent>
  <bookViews>
    <workbookView xWindow="0" yWindow="0" windowWidth="23040" windowHeight="8775"/>
  </bookViews>
  <sheets>
    <sheet name="Comparabilité_Lipas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2" l="1" a="1"/>
  <c r="A14" i="2" l="1"/>
  <c r="A13" i="2" a="1"/>
  <c r="A18" i="2" a="1"/>
  <c r="A19" i="2" a="1"/>
  <c r="A22" i="2" a="1"/>
  <c r="A12" i="2" a="1"/>
  <c r="A16" i="2" a="1"/>
  <c r="A15" i="2" a="1"/>
  <c r="A21" i="2" a="1"/>
  <c r="A24" i="2" a="1"/>
  <c r="A23" i="2" a="1"/>
  <c r="A17" i="2" a="1"/>
  <c r="A20" i="2" a="1"/>
  <c r="A16" i="2" l="1"/>
  <c r="A13" i="2"/>
  <c r="A23" i="2"/>
  <c r="A21" i="2"/>
  <c r="A17" i="2"/>
  <c r="A18" i="2"/>
  <c r="A15" i="2"/>
  <c r="A20" i="2"/>
  <c r="A12" i="2"/>
  <c r="A24" i="2"/>
  <c r="A22" i="2"/>
  <c r="A19" i="2"/>
  <c r="B20" i="2" a="1"/>
  <c r="B17" i="2" a="1"/>
  <c r="B22" i="2" a="1"/>
  <c r="C16" i="2" a="1"/>
  <c r="B16" i="2" a="1"/>
  <c r="B21" i="2" a="1"/>
  <c r="B19" i="2" a="1"/>
  <c r="B24" i="2" a="1"/>
  <c r="C15" i="2" a="1"/>
  <c r="C14" i="2" a="1"/>
  <c r="B23" i="2" a="1"/>
  <c r="B15" i="2" a="1"/>
  <c r="B18" i="2" a="1"/>
  <c r="B12" i="2" a="1"/>
  <c r="B14" i="2" a="1"/>
  <c r="B12" i="2" l="1"/>
  <c r="B22" i="2"/>
  <c r="C15" i="2"/>
  <c r="B15" i="2"/>
  <c r="B24" i="2"/>
  <c r="B18" i="2"/>
  <c r="B16" i="2"/>
  <c r="C16" i="2"/>
  <c r="B14" i="2"/>
  <c r="C14" i="2"/>
  <c r="B17" i="2"/>
  <c r="B20" i="2"/>
  <c r="B23" i="2"/>
  <c r="B19" i="2"/>
  <c r="B21" i="2"/>
  <c r="C21" i="2" a="1"/>
  <c r="C23" i="2" a="1"/>
  <c r="C20" i="2" a="1"/>
  <c r="C17" i="2" a="1"/>
  <c r="C24" i="2" a="1"/>
  <c r="C18" i="2" a="1"/>
  <c r="C22" i="2" a="1"/>
  <c r="C19" i="2" a="1"/>
  <c r="C20" i="2" l="1"/>
  <c r="C21" i="2"/>
  <c r="C17" i="2"/>
  <c r="C19" i="2"/>
  <c r="C18" i="2"/>
  <c r="C22" i="2"/>
  <c r="C23" i="2"/>
  <c r="C24" i="2"/>
  <c r="B13" i="2" a="1"/>
  <c r="C13" i="2" a="1"/>
  <c r="C12" i="2" a="1"/>
  <c r="C13" i="2" l="1"/>
  <c r="C12" i="2"/>
  <c r="B13" i="2"/>
</calcChain>
</file>

<file path=xl/sharedStrings.xml><?xml version="1.0" encoding="utf-8"?>
<sst xmlns="http://schemas.openxmlformats.org/spreadsheetml/2006/main" count="10" uniqueCount="10">
  <si>
    <t>Analyte</t>
  </si>
  <si>
    <t>Lipase</t>
  </si>
  <si>
    <t>Onglet :</t>
  </si>
  <si>
    <t>ISP_Lipase</t>
  </si>
  <si>
    <t>Année de la comparaison :</t>
  </si>
  <si>
    <t>COMPARABILITÉ DES RÉSULTATS D'EEQ</t>
  </si>
  <si>
    <t xml:space="preserve">Enquête
</t>
  </si>
  <si>
    <t>Valeur 
Labo</t>
  </si>
  <si>
    <t xml:space="preserve">
Z-score</t>
  </si>
  <si>
    <t xml:space="preserve">Analyseur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</si>
</sst>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0" xfId="0" applyFill="1"/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</dxfs>
  <tableStyles count="0" defaultTableStyle="TableStyleMedium2" defaultPivotStyle="PivotStyleLight16"/>
  <colors>
    <mruColors>
      <color rgb="FFD5ADED"/>
      <color rgb="FFE0A3FF"/>
      <color rgb="FFE67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F34" sqref="F34"/>
    </sheetView>
  </sheetViews>
  <sheetFormatPr baseColWidth="10" defaultRowHeight="15" x14ac:dyDescent="0.25"/>
  <cols>
    <col min="4" max="6" width="11.5703125" customWidth="1"/>
  </cols>
  <sheetData>
    <row r="1" spans="1:11" ht="21" x14ac:dyDescent="0.35">
      <c r="A1" s="1" t="s">
        <v>5</v>
      </c>
    </row>
    <row r="3" spans="1:11" x14ac:dyDescent="0.25">
      <c r="A3" t="s">
        <v>0</v>
      </c>
      <c r="B3" s="15" t="s">
        <v>1</v>
      </c>
      <c r="C3" s="16"/>
    </row>
    <row r="4" spans="1:11" x14ac:dyDescent="0.25">
      <c r="B4" s="2"/>
      <c r="C4" s="2"/>
    </row>
    <row r="5" spans="1:11" x14ac:dyDescent="0.25">
      <c r="A5" t="s">
        <v>9</v>
      </c>
      <c r="B5" s="3"/>
    </row>
    <row r="7" spans="1:11" x14ac:dyDescent="0.25">
      <c r="A7" t="s">
        <v>2</v>
      </c>
      <c r="B7" s="9" t="s">
        <v>3</v>
      </c>
    </row>
    <row r="9" spans="1:11" x14ac:dyDescent="0.25">
      <c r="A9" t="s">
        <v>4</v>
      </c>
      <c r="C9" s="2">
        <v>2017</v>
      </c>
    </row>
    <row r="11" spans="1:11" ht="30" x14ac:dyDescent="0.25">
      <c r="A11" s="13" t="s">
        <v>6</v>
      </c>
      <c r="B11" s="12" t="s">
        <v>7</v>
      </c>
      <c r="C11" s="14" t="s">
        <v>8</v>
      </c>
    </row>
    <row r="12" spans="1:11" ht="14.45" customHeight="1" x14ac:dyDescent="0.25">
      <c r="A12" s="10" t="e">
        <f t="array" aca="1" ref="A12" ca="1">INDIRECT(ADDRESS(SMALL(IF(YEAR(INDIRECT("'"&amp;$B$7&amp;"'!$A$2:$A$20000"))=$C$9,ROW(INDIRECT("'"&amp;$B$7&amp;"'!$A$2:$A$20000"))),ROW()-ROW($A$12)+1),2,1,1,$B$7))</f>
        <v>#REF!</v>
      </c>
      <c r="B12" s="11" t="str">
        <f t="array" aca="1" ref="B12" ca="1">IFERROR(INDEX(INDIRECT("'"&amp;$B$7&amp;"'!$i$2:$k$20"),SMALL(IF(INDIRECT("'"&amp;$B$7&amp;"'!$b$2:$b$20")=A12,ROW($A$2:$A$19)-1,""),COUNTIF($A$12:$A12,$A12)),1),"")</f>
        <v/>
      </c>
      <c r="C12" s="11" t="str">
        <f t="array" aca="1" ref="C12" ca="1">IFERROR(INDEX(INDIRECT("'"&amp;$B$7&amp;"'!$i$2:$k$20"),SMALL(IF(INDIRECT("'"&amp;$B$7&amp;"'!$b$2:$b$20")=$A12,ROW($A$2:$A$19)-1,""),COUNTIF($A$12:$A12,$A12)),3),"")</f>
        <v/>
      </c>
      <c r="G12" s="6"/>
      <c r="H12" s="6"/>
      <c r="I12" s="5"/>
      <c r="J12" s="5"/>
      <c r="K12" s="5"/>
    </row>
    <row r="13" spans="1:11" x14ac:dyDescent="0.25">
      <c r="A13" s="10" t="e">
        <f t="array" aca="1" ref="A13" ca="1">INDIRECT(ADDRESS(SMALL(IF(YEAR(INDIRECT("'"&amp;$B$7&amp;"'!$A$2:$A$20000"))=$C$9,ROW(INDIRECT("'"&amp;$B$7&amp;"'!$A$2:$A$20000"))),ROW()-ROW($A$12)+1),2,1,1,$B$7))</f>
        <v>#REF!</v>
      </c>
      <c r="B13" s="11" t="str">
        <f t="array" aca="1" ref="B13" ca="1">IFERROR(INDEX(INDIRECT("'"&amp;$B$7&amp;"'!$i$2:$k$20"),SMALL(IF(INDIRECT("'"&amp;$B$7&amp;"'!$b$2:$b$20")=A13,ROW($A$2:$A$19)-1,""),COUNTIF($A$12:$A13,$A13)),1),"")</f>
        <v/>
      </c>
      <c r="C13" s="11" t="str">
        <f t="array" aca="1" ref="C13" ca="1">IFERROR(INDEX(INDIRECT("'"&amp;$B$7&amp;"'!$i$2:$k$20"),SMALL(IF(INDIRECT("'"&amp;$B$7&amp;"'!$b$2:$b$20")=$A13,ROW($A$2:$A$19)-1,""),COUNTIF($A$12:$A13,$A13)),3),"")</f>
        <v/>
      </c>
      <c r="G13" s="6"/>
      <c r="H13" s="6"/>
      <c r="I13" s="5"/>
      <c r="J13" s="5"/>
      <c r="K13" s="5"/>
    </row>
    <row r="14" spans="1:11" x14ac:dyDescent="0.25">
      <c r="A14" s="10" t="e">
        <f t="array" aca="1" ref="A14" ca="1">INDIRECT(ADDRESS(SMALL(IF(YEAR(INDIRECT("'"&amp;$B$7&amp;"'!$A$2:$A$20000"))=$C$9,ROW(INDIRECT("'"&amp;$B$7&amp;"'!$A$2:$A$20000"))),ROW()-ROW($A$12)+1),2,1,1,$B$7))</f>
        <v>#REF!</v>
      </c>
      <c r="B14" s="11" t="str">
        <f t="array" aca="1" ref="B14" ca="1">IFERROR(INDEX(INDIRECT("'"&amp;$B$7&amp;"'!$i$2:$k$20"),SMALL(IF(INDIRECT("'"&amp;$B$7&amp;"'!$b$2:$b$20")=A14,ROW($A$2:$A$19)-1,""),COUNTIF($A$12:$A14,$A14)),1),"")</f>
        <v/>
      </c>
      <c r="C14" s="11" t="str">
        <f t="array" aca="1" ref="C14" ca="1">IFERROR(INDEX(INDIRECT("'"&amp;$B$7&amp;"'!$i$2:$k$20"),SMALL(IF(INDIRECT("'"&amp;$B$7&amp;"'!$b$2:$b$20")=$A14,ROW($A$2:$A$19)-1,""),COUNTIF($A$12:$A14,$A14)),3),"")</f>
        <v/>
      </c>
      <c r="G14" s="6"/>
      <c r="H14" s="6"/>
      <c r="I14" s="5"/>
      <c r="J14" s="5"/>
      <c r="K14" s="5"/>
    </row>
    <row r="15" spans="1:11" x14ac:dyDescent="0.25">
      <c r="A15" s="10" t="e">
        <f t="array" aca="1" ref="A15" ca="1">INDIRECT(ADDRESS(SMALL(IF(YEAR(INDIRECT("'"&amp;$B$7&amp;"'!$A$2:$A$20000"))=$C$9,ROW(INDIRECT("'"&amp;$B$7&amp;"'!$A$2:$A$20000"))),ROW()-ROW($A$12)+1),2,1,1,$B$7))</f>
        <v>#REF!</v>
      </c>
      <c r="B15" s="11" t="str">
        <f t="array" aca="1" ref="B15" ca="1">IFERROR(INDEX(INDIRECT("'"&amp;$B$7&amp;"'!$i$2:$k$20"),SMALL(IF(INDIRECT("'"&amp;$B$7&amp;"'!$b$2:$b$20")=A15,ROW($A$2:$A$19)-1,""),COUNTIF($A$12:$A15,$A15)),1),"")</f>
        <v/>
      </c>
      <c r="C15" s="11" t="str">
        <f t="array" aca="1" ref="C15" ca="1">IFERROR(INDEX(INDIRECT("'"&amp;$B$7&amp;"'!$i$2:$k$20"),SMALL(IF(INDIRECT("'"&amp;$B$7&amp;"'!$b$2:$b$20")=$A15,ROW($A$2:$A$19)-1,""),COUNTIF($A$12:$A15,$A15)),3),"")</f>
        <v/>
      </c>
      <c r="G15" s="6"/>
      <c r="H15" s="6"/>
      <c r="I15" s="5"/>
      <c r="J15" s="5"/>
      <c r="K15" s="5"/>
    </row>
    <row r="16" spans="1:11" x14ac:dyDescent="0.25">
      <c r="A16" s="10" t="e">
        <f t="array" aca="1" ref="A16" ca="1">INDIRECT(ADDRESS(SMALL(IF(YEAR(INDIRECT("'"&amp;$B$7&amp;"'!$A$2:$A$20000"))=$C$9,ROW(INDIRECT("'"&amp;$B$7&amp;"'!$A$2:$A$20000"))),ROW()-ROW($A$12)+1),2,1,1,$B$7))</f>
        <v>#REF!</v>
      </c>
      <c r="B16" s="11" t="str">
        <f t="array" aca="1" ref="B16" ca="1">IFERROR(INDEX(INDIRECT("'"&amp;$B$7&amp;"'!$i$2:$k$20"),SMALL(IF(INDIRECT("'"&amp;$B$7&amp;"'!$b$2:$b$20")=A16,ROW($A$2:$A$19)-1,""),COUNTIF($A$12:$A16,$A16)),1),"")</f>
        <v/>
      </c>
      <c r="C16" s="11" t="str">
        <f t="array" aca="1" ref="C16" ca="1">IFERROR(INDEX(INDIRECT("'"&amp;$B$7&amp;"'!$i$2:$k$20"),SMALL(IF(INDIRECT("'"&amp;$B$7&amp;"'!$b$2:$b$20")=$A16,ROW($A$2:$A$19)-1,""),COUNTIF($A$12:$A16,$A16)),3),"")</f>
        <v/>
      </c>
      <c r="G16" s="4"/>
      <c r="H16" s="4"/>
    </row>
    <row r="17" spans="1:8" x14ac:dyDescent="0.25">
      <c r="A17" s="10" t="e">
        <f t="array" aca="1" ref="A17" ca="1">INDIRECT(ADDRESS(SMALL(IF(YEAR(INDIRECT("'"&amp;$B$7&amp;"'!$A$2:$A$20000"))=$C$9,ROW(INDIRECT("'"&amp;$B$7&amp;"'!$A$2:$A$20000"))),ROW()-ROW($A$12)+1),2,1,1,$B$7))</f>
        <v>#REF!</v>
      </c>
      <c r="B17" s="11" t="str">
        <f t="array" aca="1" ref="B17" ca="1">IFERROR(INDEX(INDIRECT("'"&amp;$B$7&amp;"'!$i$2:$k$20"),SMALL(IF(INDIRECT("'"&amp;$B$7&amp;"'!$b$2:$b$20")=A17,ROW($A$2:$A$19)-1,""),COUNTIF($A$12:$A17,$A17)),1),"")</f>
        <v/>
      </c>
      <c r="C17" s="11" t="str">
        <f t="array" aca="1" ref="C17" ca="1">IFERROR(INDEX(INDIRECT("'"&amp;$B$7&amp;"'!$i$2:$k$20"),SMALL(IF(INDIRECT("'"&amp;$B$7&amp;"'!$b$2:$b$20")=B17,ROW($A$2:$A$19)-1,""),COUNTIF($A$12:$A17,$A17)),1),"")</f>
        <v/>
      </c>
      <c r="G17" s="4"/>
      <c r="H17" s="4"/>
    </row>
    <row r="18" spans="1:8" x14ac:dyDescent="0.25">
      <c r="A18" s="10" t="e">
        <f t="array" aca="1" ref="A18" ca="1">INDIRECT(ADDRESS(SMALL(IF(YEAR(INDIRECT("'"&amp;$B$7&amp;"'!$A$2:$A$20000"))=$C$9,ROW(INDIRECT("'"&amp;$B$7&amp;"'!$A$2:$A$20000"))),ROW()-ROW($A$12)+1),2,1,1,$B$7))</f>
        <v>#REF!</v>
      </c>
      <c r="B18" s="11" t="str">
        <f t="array" aca="1" ref="B18" ca="1">IFERROR(INDEX(INDIRECT("'"&amp;$B$7&amp;"'!$i$2:$k$20"),SMALL(IF(INDIRECT("'"&amp;$B$7&amp;"'!$b$2:$b$20")=A18,ROW($A$2:$A$19)-1,""),COUNTIF($A$12:$A18,$A18)),1),"")</f>
        <v/>
      </c>
      <c r="C18" s="11" t="str">
        <f t="array" aca="1" ref="C18" ca="1">IFERROR(INDEX(INDIRECT("'"&amp;$B$7&amp;"'!$i$2:$k$20"),SMALL(IF(INDIRECT("'"&amp;$B$7&amp;"'!$b$2:$b$20")=B18,ROW($A$2:$A$19)-1,""),COUNTIF($A$12:$A18,$A18)),1),"")</f>
        <v/>
      </c>
      <c r="G18" s="4"/>
      <c r="H18" s="4"/>
    </row>
    <row r="19" spans="1:8" x14ac:dyDescent="0.25">
      <c r="A19" s="10" t="e">
        <f t="array" aca="1" ref="A19" ca="1">INDIRECT(ADDRESS(SMALL(IF(YEAR(INDIRECT("'"&amp;$B$7&amp;"'!$A$2:$A$20000"))=$C$9,ROW(INDIRECT("'"&amp;$B$7&amp;"'!$A$2:$A$20000"))),ROW()-ROW($A$12)+1),2,1,1,$B$7))</f>
        <v>#REF!</v>
      </c>
      <c r="B19" s="11" t="str">
        <f t="array" aca="1" ref="B19" ca="1">IFERROR(INDEX(INDIRECT("'"&amp;$B$7&amp;"'!$i$2:$k$20"),SMALL(IF(INDIRECT("'"&amp;$B$7&amp;"'!$b$2:$b$20")=A19,ROW($A$2:$A$19)-1,""),COUNTIF($A$12:$A19,$A19)),1),"")</f>
        <v/>
      </c>
      <c r="C19" s="11" t="str">
        <f t="array" aca="1" ref="C19" ca="1">IFERROR(INDEX(INDIRECT("'"&amp;$B$7&amp;"'!$i$2:$k$20"),SMALL(IF(INDIRECT("'"&amp;$B$7&amp;"'!$b$2:$b$20")=B19,ROW($A$2:$A$19)-1,""),COUNTIF($A$12:$A19,$A19)),1),"")</f>
        <v/>
      </c>
      <c r="G19" s="4"/>
      <c r="H19" s="4"/>
    </row>
    <row r="20" spans="1:8" x14ac:dyDescent="0.25">
      <c r="A20" s="10" t="e">
        <f t="array" aca="1" ref="A20" ca="1">INDIRECT(ADDRESS(SMALL(IF(YEAR(INDIRECT("'"&amp;$B$7&amp;"'!$A$2:$A$20000"))=$C$9,ROW(INDIRECT("'"&amp;$B$7&amp;"'!$A$2:$A$20000"))),ROW()-ROW($A$12)+1),2,1,1,$B$7))</f>
        <v>#REF!</v>
      </c>
      <c r="B20" s="11" t="str">
        <f t="array" aca="1" ref="B20" ca="1">IFERROR(INDEX(INDIRECT("'"&amp;$B$7&amp;"'!$i$2:$k$20"),SMALL(IF(INDIRECT("'"&amp;$B$7&amp;"'!$b$2:$b$20")=A20,ROW($A$2:$A$19)-1,""),COUNTIF($A$12:$A20,$A20)),1),"")</f>
        <v/>
      </c>
      <c r="C20" s="11" t="str">
        <f t="array" aca="1" ref="C20" ca="1">IFERROR(INDEX(INDIRECT("'"&amp;$B$7&amp;"'!$i$2:$k$20"),SMALL(IF(INDIRECT("'"&amp;$B$7&amp;"'!$b$2:$b$20")=B20,ROW($A$2:$A$19)-1,""),COUNTIF($A$12:$A20,$A20)),1),"")</f>
        <v/>
      </c>
      <c r="G20" s="4"/>
      <c r="H20" s="4"/>
    </row>
    <row r="21" spans="1:8" x14ac:dyDescent="0.25">
      <c r="A21" s="10" t="e">
        <f t="array" aca="1" ref="A21" ca="1">INDIRECT(ADDRESS(SMALL(IF(YEAR(INDIRECT("'"&amp;$B$7&amp;"'!$A$2:$A$20000"))=$C$9,ROW(INDIRECT("'"&amp;$B$7&amp;"'!$A$2:$A$20000"))),ROW()-ROW($A$12)+1),2,1,1,$B$7))</f>
        <v>#REF!</v>
      </c>
      <c r="B21" s="11" t="str">
        <f t="array" aca="1" ref="B21" ca="1">IFERROR(INDEX(INDIRECT("'"&amp;$B$7&amp;"'!$i$2:$k$20"),SMALL(IF(INDIRECT("'"&amp;$B$7&amp;"'!$b$2:$b$20")=A21,ROW($A$2:$A$19)-1,""),COUNTIF($A$12:$A21,$A21)),1),"")</f>
        <v/>
      </c>
      <c r="C21" s="11" t="str">
        <f t="array" aca="1" ref="C21" ca="1">IFERROR(INDEX(INDIRECT("'"&amp;$B$7&amp;"'!$i$2:$k$20"),SMALL(IF(INDIRECT("'"&amp;$B$7&amp;"'!$b$2:$b$20")=B21,ROW($A$2:$A$19)-1,""),COUNTIF($A$12:$A21,$A21)),1),"")</f>
        <v/>
      </c>
      <c r="G21" s="4"/>
      <c r="H21" s="4"/>
    </row>
    <row r="22" spans="1:8" x14ac:dyDescent="0.25">
      <c r="A22" s="10" t="e">
        <f t="array" aca="1" ref="A22" ca="1">INDIRECT(ADDRESS(SMALL(IF(YEAR(INDIRECT("'"&amp;$B$7&amp;"'!$A$2:$A$20000"))=$C$9,ROW(INDIRECT("'"&amp;$B$7&amp;"'!$A$2:$A$20000"))),ROW()-ROW($A$12)+1),2,1,1,$B$7))</f>
        <v>#REF!</v>
      </c>
      <c r="B22" s="11" t="str">
        <f t="array" aca="1" ref="B22" ca="1">IFERROR(INDEX(INDIRECT("'"&amp;$B$7&amp;"'!$i$2:$k$20"),SMALL(IF(INDIRECT("'"&amp;$B$7&amp;"'!$b$2:$b$20")=A22,ROW($A$2:$A$19)-1,""),COUNTIF($A$12:$A22,$A22)),1),"")</f>
        <v/>
      </c>
      <c r="C22" s="11" t="str">
        <f t="array" aca="1" ref="C22" ca="1">IFERROR(INDEX(INDIRECT("'"&amp;$B$7&amp;"'!$i$2:$k$20"),SMALL(IF(INDIRECT("'"&amp;$B$7&amp;"'!$b$2:$b$20")=B22,ROW($A$2:$A$19)-1,""),COUNTIF($A$12:$A22,$A22)),1),"")</f>
        <v/>
      </c>
      <c r="G22" s="7"/>
      <c r="H22" s="7"/>
    </row>
    <row r="23" spans="1:8" x14ac:dyDescent="0.25">
      <c r="A23" s="10" t="e">
        <f t="array" aca="1" ref="A23" ca="1">INDIRECT(ADDRESS(SMALL(IF(YEAR(INDIRECT("'"&amp;$B$7&amp;"'!$A$2:$A$20000"))=$C$9,ROW(INDIRECT("'"&amp;$B$7&amp;"'!$A$2:$A$20000"))),ROW()-ROW($A$12)+1),2,1,1,$B$7))</f>
        <v>#REF!</v>
      </c>
      <c r="B23" s="11" t="str">
        <f t="array" aca="1" ref="B23" ca="1">IFERROR(INDEX(INDIRECT("'"&amp;$B$7&amp;"'!$i$2:$k$20"),SMALL(IF(INDIRECT("'"&amp;$B$7&amp;"'!$b$2:$b$20")=A23,ROW($A$2:$A$19)-1,""),COUNTIF($A$12:$A23,$A23)),1),"")</f>
        <v/>
      </c>
      <c r="C23" s="11" t="str">
        <f t="array" aca="1" ref="C23" ca="1">IFERROR(INDEX(INDIRECT("'"&amp;$B$7&amp;"'!$i$2:$k$20"),SMALL(IF(INDIRECT("'"&amp;$B$7&amp;"'!$b$2:$b$20")=B23,ROW($A$2:$A$19)-1,""),COUNTIF($A$12:$A23,$A23)),1),"")</f>
        <v/>
      </c>
    </row>
    <row r="24" spans="1:8" x14ac:dyDescent="0.25">
      <c r="A24" s="10" t="e">
        <f t="array" aca="1" ref="A24" ca="1">INDIRECT(ADDRESS(SMALL(IF(YEAR(INDIRECT("'"&amp;$B$7&amp;"'!$A$2:$A$20000"))=$C$9,ROW(INDIRECT("'"&amp;$B$7&amp;"'!$A$2:$A$20000"))),ROW()-ROW($A$12)+1),2,1,1,$B$7))</f>
        <v>#REF!</v>
      </c>
      <c r="B24" s="11" t="str">
        <f t="array" aca="1" ref="B24" ca="1">IFERROR(INDEX(INDIRECT("'"&amp;$B$7&amp;"'!$i$2:$k$20"),SMALL(IF(INDIRECT("'"&amp;$B$7&amp;"'!$b$2:$b$20")=A24,ROW($A$2:$A$19)-1,""),COUNTIF($A$12:$A24,$A24)),1),"")</f>
        <v/>
      </c>
      <c r="C24" s="11" t="str">
        <f t="array" aca="1" ref="C24" ca="1">IFERROR(INDEX(INDIRECT("'"&amp;$B$7&amp;"'!$i$2:$k$20"),SMALL(IF(INDIRECT("'"&amp;$B$7&amp;"'!$b$2:$b$20")=B24,ROW($A$2:$A$19)-1,""),COUNTIF($A$12:$A24,$A24)),1),"")</f>
        <v/>
      </c>
    </row>
    <row r="25" spans="1:8" x14ac:dyDescent="0.25">
      <c r="A25" s="8"/>
      <c r="B25" s="8"/>
      <c r="C25" s="8"/>
    </row>
  </sheetData>
  <mergeCells count="1">
    <mergeCell ref="B3:C3"/>
  </mergeCells>
  <conditionalFormatting sqref="B7">
    <cfRule type="containsBlanks" dxfId="7" priority="70">
      <formula>LEN(TRIM(B7))=0</formula>
    </cfRule>
  </conditionalFormatting>
  <conditionalFormatting sqref="C12:C24">
    <cfRule type="cellIs" dxfId="5" priority="58" operator="greaterThan">
      <formula>3</formula>
    </cfRule>
    <cfRule type="cellIs" dxfId="4" priority="59" operator="between">
      <formula>2</formula>
      <formula>3</formula>
    </cfRule>
    <cfRule type="cellIs" dxfId="3" priority="60" operator="between">
      <formula>-2</formula>
      <formula>2</formula>
    </cfRule>
    <cfRule type="cellIs" dxfId="2" priority="61" operator="between">
      <formula>-3</formula>
      <formula>-2</formula>
    </cfRule>
    <cfRule type="cellIs" dxfId="1" priority="62" operator="lessThan">
      <formula>-3</formula>
    </cfRule>
  </conditionalFormatting>
  <conditionalFormatting sqref="A16:B24 A12:C15 B13:C24">
    <cfRule type="containsErrors" dxfId="0" priority="50">
      <formula>ISERROR(A12)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Comparabilité_Lipase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DEVIVIER, Sandrine</cp:lastModifiedBy>
  <dcterms:created xsi:type="dcterms:W3CDTF">2018-11-04T08:36:07Z</dcterms:created>
  <dcterms:modified xsi:type="dcterms:W3CDTF">2018-12-14T15:44:35Z</dcterms:modified>
</cp:coreProperties>
</file>