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Q3" i="1" l="1"/>
  <c r="Q17" i="1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3" i="1"/>
  <c r="J38" i="1" l="1"/>
  <c r="K38" i="1"/>
  <c r="O37" i="1"/>
  <c r="K37" i="1"/>
  <c r="M36" i="1"/>
  <c r="J35" i="1"/>
  <c r="J33" i="1"/>
  <c r="M33" i="1"/>
  <c r="K32" i="1"/>
  <c r="J28" i="1"/>
  <c r="O28" i="1"/>
  <c r="M28" i="1"/>
  <c r="K28" i="1"/>
  <c r="O27" i="1"/>
  <c r="M27" i="1"/>
  <c r="K27" i="1"/>
  <c r="J26" i="1"/>
  <c r="O24" i="1"/>
  <c r="M24" i="1"/>
  <c r="K24" i="1"/>
  <c r="O23" i="1"/>
  <c r="M23" i="1"/>
  <c r="K23" i="1"/>
  <c r="J22" i="1"/>
  <c r="J20" i="1"/>
  <c r="O20" i="1"/>
  <c r="M20" i="1"/>
  <c r="K20" i="1"/>
  <c r="O19" i="1"/>
  <c r="M19" i="1"/>
  <c r="K19" i="1"/>
  <c r="J18" i="1"/>
  <c r="K17" i="1"/>
  <c r="J16" i="1"/>
  <c r="J15" i="1"/>
  <c r="O13" i="1"/>
  <c r="L13" i="1"/>
  <c r="K13" i="1"/>
  <c r="O11" i="1"/>
  <c r="K11" i="1"/>
  <c r="O9" i="1"/>
  <c r="L9" i="1"/>
  <c r="K9" i="1"/>
  <c r="O7" i="1"/>
  <c r="K7" i="1"/>
  <c r="O5" i="1"/>
  <c r="L5" i="1"/>
  <c r="K5" i="1"/>
  <c r="O3" i="1"/>
  <c r="K3" i="1"/>
  <c r="L3" i="1" l="1"/>
  <c r="N4" i="1"/>
  <c r="N6" i="1"/>
  <c r="L7" i="1"/>
  <c r="N8" i="1"/>
  <c r="N10" i="1"/>
  <c r="L11" i="1"/>
  <c r="N12" i="1"/>
  <c r="L17" i="1"/>
  <c r="K21" i="1"/>
  <c r="O21" i="1"/>
  <c r="M22" i="1"/>
  <c r="M25" i="1"/>
  <c r="K26" i="1"/>
  <c r="O26" i="1"/>
  <c r="K29" i="1"/>
  <c r="O29" i="1"/>
  <c r="K31" i="1"/>
  <c r="K34" i="1"/>
  <c r="O34" i="1"/>
  <c r="M35" i="1"/>
  <c r="N36" i="1"/>
  <c r="L37" i="1"/>
  <c r="N38" i="1"/>
  <c r="K6" i="1"/>
  <c r="O6" i="1"/>
  <c r="K10" i="1"/>
  <c r="O10" i="1"/>
  <c r="K14" i="1"/>
  <c r="J24" i="1"/>
  <c r="K33" i="1"/>
  <c r="O33" i="1"/>
  <c r="K36" i="1"/>
  <c r="O36" i="1"/>
  <c r="O38" i="1"/>
  <c r="K39" i="1"/>
  <c r="L4" i="1"/>
  <c r="N5" i="1"/>
  <c r="L6" i="1"/>
  <c r="L8" i="1"/>
  <c r="N9" i="1"/>
  <c r="L10" i="1"/>
  <c r="L12" i="1"/>
  <c r="N13" i="1"/>
  <c r="L14" i="1"/>
  <c r="L18" i="1"/>
  <c r="M21" i="1"/>
  <c r="K22" i="1"/>
  <c r="O22" i="1"/>
  <c r="K25" i="1"/>
  <c r="O25" i="1"/>
  <c r="M26" i="1"/>
  <c r="M29" i="1"/>
  <c r="K30" i="1"/>
  <c r="J31" i="1"/>
  <c r="M34" i="1"/>
  <c r="K35" i="1"/>
  <c r="O35" i="1"/>
  <c r="L39" i="1"/>
  <c r="K15" i="1"/>
  <c r="K18" i="1"/>
  <c r="J19" i="1"/>
  <c r="N20" i="1"/>
  <c r="J21" i="1"/>
  <c r="N22" i="1"/>
  <c r="J23" i="1"/>
  <c r="N24" i="1"/>
  <c r="J25" i="1"/>
  <c r="N26" i="1"/>
  <c r="J27" i="1"/>
  <c r="N28" i="1"/>
  <c r="J29" i="1"/>
  <c r="N33" i="1"/>
  <c r="J34" i="1"/>
  <c r="N35" i="1"/>
  <c r="J36" i="1"/>
  <c r="N37" i="1"/>
  <c r="M38" i="1"/>
  <c r="N3" i="1"/>
  <c r="K4" i="1"/>
  <c r="O4" i="1"/>
  <c r="N7" i="1"/>
  <c r="K8" i="1"/>
  <c r="O8" i="1"/>
  <c r="N11" i="1"/>
  <c r="K12" i="1"/>
  <c r="O12" i="1"/>
  <c r="L20" i="1"/>
  <c r="L22" i="1"/>
  <c r="L24" i="1"/>
  <c r="L26" i="1"/>
  <c r="L28" i="1"/>
  <c r="L33" i="1"/>
  <c r="L35" i="1"/>
  <c r="N19" i="1"/>
  <c r="N21" i="1"/>
  <c r="N23" i="1"/>
  <c r="N25" i="1"/>
  <c r="N27" i="1"/>
  <c r="N29" i="1"/>
  <c r="J30" i="1"/>
  <c r="J32" i="1"/>
  <c r="N34" i="1"/>
  <c r="M37" i="1"/>
  <c r="J37" i="1"/>
  <c r="M39" i="1"/>
  <c r="J39" i="1"/>
  <c r="L19" i="1"/>
  <c r="L21" i="1"/>
  <c r="L23" i="1"/>
  <c r="L25" i="1"/>
  <c r="L27" i="1"/>
  <c r="L29" i="1"/>
  <c r="L34" i="1"/>
  <c r="L36" i="1"/>
  <c r="L38" i="1"/>
  <c r="M3" i="1"/>
  <c r="M4" i="1"/>
  <c r="M5" i="1"/>
  <c r="M6" i="1"/>
  <c r="M7" i="1"/>
  <c r="M8" i="1"/>
  <c r="M9" i="1"/>
  <c r="M10" i="1"/>
  <c r="M11" i="1"/>
  <c r="M12" i="1"/>
  <c r="M13" i="1"/>
  <c r="J3" i="1"/>
  <c r="J4" i="1"/>
  <c r="J5" i="1"/>
  <c r="J6" i="1"/>
  <c r="J7" i="1"/>
  <c r="J8" i="1"/>
  <c r="J9" i="1"/>
  <c r="J10" i="1"/>
  <c r="J11" i="1"/>
  <c r="J12" i="1"/>
  <c r="J13" i="1"/>
  <c r="J14" i="1"/>
  <c r="J17" i="1"/>
</calcChain>
</file>

<file path=xl/sharedStrings.xml><?xml version="1.0" encoding="utf-8"?>
<sst xmlns="http://schemas.openxmlformats.org/spreadsheetml/2006/main" count="129" uniqueCount="57">
  <si>
    <t>23L</t>
  </si>
  <si>
    <t>410</t>
  </si>
  <si>
    <t>411A</t>
  </si>
  <si>
    <t>413</t>
  </si>
  <si>
    <t>416</t>
  </si>
  <si>
    <t>53C</t>
  </si>
  <si>
    <t>Equipment Code</t>
  </si>
  <si>
    <t>Service Identification</t>
  </si>
  <si>
    <t>4139</t>
  </si>
  <si>
    <t>3685</t>
  </si>
  <si>
    <t>37397</t>
  </si>
  <si>
    <t>33285</t>
  </si>
  <si>
    <t>35791</t>
  </si>
  <si>
    <t>31855</t>
  </si>
  <si>
    <t>959</t>
  </si>
  <si>
    <t>855</t>
  </si>
  <si>
    <t>11422</t>
  </si>
  <si>
    <t>10165</t>
  </si>
  <si>
    <t>1998</t>
  </si>
  <si>
    <t>1780</t>
  </si>
  <si>
    <t>10717</t>
  </si>
  <si>
    <t>9540</t>
  </si>
  <si>
    <t>3175</t>
  </si>
  <si>
    <t>2826</t>
  </si>
  <si>
    <t/>
  </si>
  <si>
    <t>3472</t>
  </si>
  <si>
    <t>3090</t>
  </si>
  <si>
    <t>6667</t>
  </si>
  <si>
    <t>5935</t>
  </si>
  <si>
    <t>7955</t>
  </si>
  <si>
    <t>7080</t>
  </si>
  <si>
    <t>24385</t>
  </si>
  <si>
    <t>21705</t>
  </si>
  <si>
    <t>5327</t>
  </si>
  <si>
    <t>4740</t>
  </si>
  <si>
    <t>4977</t>
  </si>
  <si>
    <t>4430</t>
  </si>
  <si>
    <t>2528</t>
  </si>
  <si>
    <t>2175</t>
  </si>
  <si>
    <t>156790</t>
  </si>
  <si>
    <t>134920</t>
  </si>
  <si>
    <t>2463</t>
  </si>
  <si>
    <t>2120</t>
  </si>
  <si>
    <t>2345</t>
  </si>
  <si>
    <t>2050</t>
  </si>
  <si>
    <t>6926</t>
  </si>
  <si>
    <t>6063</t>
  </si>
  <si>
    <t>18180</t>
  </si>
  <si>
    <t>15910</t>
  </si>
  <si>
    <t>5999</t>
  </si>
  <si>
    <t>5250</t>
  </si>
  <si>
    <t>21048</t>
  </si>
  <si>
    <t>18420</t>
  </si>
  <si>
    <t>9918</t>
  </si>
  <si>
    <t>8679</t>
  </si>
  <si>
    <t>2479</t>
  </si>
  <si>
    <t>2020% pondéré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</si>
</sst>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7" formatCode="0.000%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Dialog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9" fontId="0" fillId="4" borderId="0" xfId="0" applyNumberFormat="1" applyFill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right" wrapText="1"/>
    </xf>
    <xf numFmtId="9" fontId="2" fillId="0" borderId="0" xfId="1" applyFont="1" applyAlignment="1">
      <alignment horizontal="right" wrapText="1"/>
    </xf>
    <xf numFmtId="0" fontId="0" fillId="5" borderId="0" xfId="0" applyNumberFormat="1" applyFill="1" applyAlignment="1">
      <alignment vertical="top" wrapText="1"/>
    </xf>
    <xf numFmtId="164" fontId="0" fillId="0" borderId="0" xfId="0" applyNumberFormat="1"/>
    <xf numFmtId="0" fontId="0" fillId="6" borderId="0" xfId="0" applyFill="1" applyAlignment="1">
      <alignment vertical="top"/>
    </xf>
    <xf numFmtId="167" fontId="0" fillId="0" borderId="0" xfId="1" applyNumberFormat="1" applyFont="1"/>
    <xf numFmtId="167" fontId="0" fillId="6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9"/>
  <sheetViews>
    <sheetView tabSelected="1" zoomScale="85" zoomScaleNormal="85" workbookViewId="0">
      <selection activeCell="Q7" sqref="Q7"/>
    </sheetView>
  </sheetViews>
  <sheetFormatPr baseColWidth="10" defaultColWidth="9.140625" defaultRowHeight="15"/>
  <cols>
    <col min="1" max="1" width="12.28515625" customWidth="1"/>
    <col min="2" max="2" width="14.5703125" customWidth="1"/>
    <col min="15" max="16" width="10" customWidth="1"/>
    <col min="17" max="17" width="15" bestFit="1" customWidth="1"/>
  </cols>
  <sheetData>
    <row r="2" spans="1:19" ht="30">
      <c r="A2" s="1" t="s">
        <v>6</v>
      </c>
      <c r="B2" s="2" t="s">
        <v>7</v>
      </c>
      <c r="C2" s="3">
        <v>2020</v>
      </c>
      <c r="D2" s="3">
        <v>2019</v>
      </c>
      <c r="E2" s="3">
        <v>2018</v>
      </c>
      <c r="F2" s="3">
        <v>2017</v>
      </c>
      <c r="G2" s="3">
        <v>2016</v>
      </c>
      <c r="H2" s="3">
        <v>2015</v>
      </c>
      <c r="I2" s="3">
        <v>2014</v>
      </c>
      <c r="J2" s="4">
        <v>20.2</v>
      </c>
      <c r="K2" s="4">
        <v>20.190000000000001</v>
      </c>
      <c r="L2" s="4">
        <v>20.18</v>
      </c>
      <c r="M2" s="4">
        <v>20.170000000000002</v>
      </c>
      <c r="N2" s="4">
        <v>20.16</v>
      </c>
      <c r="O2" s="4">
        <v>20.149999999999999</v>
      </c>
      <c r="P2" s="8">
        <v>2020</v>
      </c>
      <c r="Q2" s="10" t="s">
        <v>56</v>
      </c>
    </row>
    <row r="3" spans="1:19">
      <c r="A3" s="5" t="s">
        <v>0</v>
      </c>
      <c r="B3" s="6">
        <v>347485</v>
      </c>
      <c r="C3" s="6">
        <v>5324</v>
      </c>
      <c r="D3" s="6">
        <v>4990</v>
      </c>
      <c r="E3" s="6">
        <v>4672</v>
      </c>
      <c r="F3" s="6">
        <v>4387</v>
      </c>
      <c r="G3" s="6" t="s">
        <v>8</v>
      </c>
      <c r="H3" s="6">
        <v>3905</v>
      </c>
      <c r="I3" s="6" t="s">
        <v>9</v>
      </c>
      <c r="J3" s="7">
        <f t="shared" ref="J3:O13" si="0">C3/D3-1</f>
        <v>6.6933867735470942E-2</v>
      </c>
      <c r="K3" s="7">
        <f t="shared" si="0"/>
        <v>6.8065068493150749E-2</v>
      </c>
      <c r="L3" s="7">
        <f t="shared" si="0"/>
        <v>6.496466833827208E-2</v>
      </c>
      <c r="M3" s="7">
        <f t="shared" si="0"/>
        <v>5.9917854554240257E-2</v>
      </c>
      <c r="N3" s="7">
        <f t="shared" si="0"/>
        <v>5.9923175416133123E-2</v>
      </c>
      <c r="O3" s="7">
        <f t="shared" si="0"/>
        <v>5.9701492537313383E-2</v>
      </c>
      <c r="P3" s="7">
        <f>C3/(SUM($C$3:$C$16))</f>
        <v>1.8336743058282187E-2</v>
      </c>
      <c r="Q3" s="9">
        <f>P3*J3</f>
        <v>1.2273491345623749E-3</v>
      </c>
    </row>
    <row r="4" spans="1:19">
      <c r="A4" s="5" t="s">
        <v>0</v>
      </c>
      <c r="B4" s="6">
        <v>347486</v>
      </c>
      <c r="C4" s="6">
        <v>48090</v>
      </c>
      <c r="D4" s="6">
        <v>45070</v>
      </c>
      <c r="E4" s="6">
        <v>42218</v>
      </c>
      <c r="F4" s="6">
        <v>39641</v>
      </c>
      <c r="G4" s="6" t="s">
        <v>10</v>
      </c>
      <c r="H4" s="6">
        <v>35280</v>
      </c>
      <c r="I4" s="6" t="s">
        <v>11</v>
      </c>
      <c r="J4" s="7">
        <f t="shared" si="0"/>
        <v>6.7006878189483032E-2</v>
      </c>
      <c r="K4" s="7">
        <f t="shared" si="0"/>
        <v>6.7554123833436064E-2</v>
      </c>
      <c r="L4" s="7">
        <f t="shared" si="0"/>
        <v>6.5008450846345989E-2</v>
      </c>
      <c r="M4" s="7">
        <f t="shared" si="0"/>
        <v>6.0004813220311704E-2</v>
      </c>
      <c r="N4" s="7">
        <f t="shared" si="0"/>
        <v>6.0005668934240308E-2</v>
      </c>
      <c r="O4" s="7">
        <f t="shared" si="0"/>
        <v>5.9936908517350229E-2</v>
      </c>
      <c r="P4" s="7">
        <f t="shared" ref="P4:P16" si="1">C4/(SUM($C$3:$C$16))</f>
        <v>0.16562997251555042</v>
      </c>
      <c r="Q4" s="9">
        <f t="shared" ref="Q4:Q16" si="2">P4*J4</f>
        <v>1.109834739287691E-2</v>
      </c>
    </row>
    <row r="5" spans="1:19">
      <c r="A5" s="5" t="s">
        <v>0</v>
      </c>
      <c r="B5" s="6">
        <v>347487</v>
      </c>
      <c r="C5" s="6">
        <v>46025</v>
      </c>
      <c r="D5" s="6">
        <v>43135</v>
      </c>
      <c r="E5" s="6">
        <v>40404</v>
      </c>
      <c r="F5" s="6">
        <v>37938</v>
      </c>
      <c r="G5" s="6" t="s">
        <v>12</v>
      </c>
      <c r="H5" s="6">
        <v>33765</v>
      </c>
      <c r="I5" s="6" t="s">
        <v>13</v>
      </c>
      <c r="J5" s="7">
        <f t="shared" si="0"/>
        <v>6.6998956763649087E-2</v>
      </c>
      <c r="K5" s="7">
        <f t="shared" si="0"/>
        <v>6.7592317592317652E-2</v>
      </c>
      <c r="L5" s="7">
        <f t="shared" si="0"/>
        <v>6.500079076387788E-2</v>
      </c>
      <c r="M5" s="7">
        <f t="shared" si="0"/>
        <v>5.9987147606940239E-2</v>
      </c>
      <c r="N5" s="7">
        <f t="shared" si="0"/>
        <v>6.0002961646675512E-2</v>
      </c>
      <c r="O5" s="7">
        <f t="shared" si="0"/>
        <v>5.995919008005024E-2</v>
      </c>
      <c r="P5" s="7">
        <f t="shared" si="1"/>
        <v>0.15851776845556681</v>
      </c>
      <c r="Q5" s="9">
        <f t="shared" si="2"/>
        <v>1.0620525115024657E-2</v>
      </c>
    </row>
    <row r="6" spans="1:19">
      <c r="A6" s="5" t="s">
        <v>0</v>
      </c>
      <c r="B6" s="6">
        <v>347489</v>
      </c>
      <c r="C6" s="6">
        <v>1232</v>
      </c>
      <c r="D6" s="6">
        <v>1155</v>
      </c>
      <c r="E6" s="6">
        <v>1083</v>
      </c>
      <c r="F6" s="6">
        <v>1017</v>
      </c>
      <c r="G6" s="6" t="s">
        <v>14</v>
      </c>
      <c r="H6" s="6">
        <v>905</v>
      </c>
      <c r="I6" s="6" t="s">
        <v>15</v>
      </c>
      <c r="J6" s="7">
        <f t="shared" si="0"/>
        <v>6.6666666666666652E-2</v>
      </c>
      <c r="K6" s="7">
        <f t="shared" si="0"/>
        <v>6.6481994459833826E-2</v>
      </c>
      <c r="L6" s="7">
        <f t="shared" si="0"/>
        <v>6.4896755162241915E-2</v>
      </c>
      <c r="M6" s="7">
        <f t="shared" si="0"/>
        <v>6.0479666319082304E-2</v>
      </c>
      <c r="N6" s="7">
        <f t="shared" si="0"/>
        <v>5.9668508287292754E-2</v>
      </c>
      <c r="O6" s="7">
        <f t="shared" si="0"/>
        <v>5.8479532163742798E-2</v>
      </c>
      <c r="P6" s="7">
        <f t="shared" si="1"/>
        <v>4.2432132696851345E-3</v>
      </c>
      <c r="Q6" s="9">
        <f t="shared" si="2"/>
        <v>2.8288088464567556E-4</v>
      </c>
    </row>
    <row r="7" spans="1:19">
      <c r="A7" s="5" t="s">
        <v>0</v>
      </c>
      <c r="B7" s="6">
        <v>347490</v>
      </c>
      <c r="C7" s="6">
        <v>14687</v>
      </c>
      <c r="D7" s="6">
        <v>13765</v>
      </c>
      <c r="E7" s="6">
        <v>12894</v>
      </c>
      <c r="F7" s="6">
        <v>12107</v>
      </c>
      <c r="G7" s="6" t="s">
        <v>16</v>
      </c>
      <c r="H7" s="6">
        <v>10775</v>
      </c>
      <c r="I7" s="6" t="s">
        <v>17</v>
      </c>
      <c r="J7" s="7">
        <f t="shared" si="0"/>
        <v>6.6981474754812975E-2</v>
      </c>
      <c r="K7" s="7">
        <f t="shared" si="0"/>
        <v>6.7550798821157221E-2</v>
      </c>
      <c r="L7" s="7">
        <f t="shared" si="0"/>
        <v>6.5003716858015981E-2</v>
      </c>
      <c r="M7" s="7">
        <f t="shared" si="0"/>
        <v>5.9971983890737102E-2</v>
      </c>
      <c r="N7" s="7">
        <f t="shared" si="0"/>
        <v>6.004640371229697E-2</v>
      </c>
      <c r="O7" s="7">
        <f t="shared" si="0"/>
        <v>6.0009837678307809E-2</v>
      </c>
      <c r="P7" s="7">
        <f t="shared" si="1"/>
        <v>5.0584475074566204E-2</v>
      </c>
      <c r="Q7" s="9">
        <f t="shared" si="2"/>
        <v>3.3882227401925225E-3</v>
      </c>
    </row>
    <row r="8" spans="1:19">
      <c r="A8" s="5" t="s">
        <v>0</v>
      </c>
      <c r="B8" s="6">
        <v>347492</v>
      </c>
      <c r="C8" s="6">
        <v>2571</v>
      </c>
      <c r="D8" s="6">
        <v>2410</v>
      </c>
      <c r="E8" s="6">
        <v>2256</v>
      </c>
      <c r="F8" s="6">
        <v>2118</v>
      </c>
      <c r="G8" s="6" t="s">
        <v>18</v>
      </c>
      <c r="H8" s="6">
        <v>1885</v>
      </c>
      <c r="I8" s="6" t="s">
        <v>19</v>
      </c>
      <c r="J8" s="7">
        <f t="shared" si="0"/>
        <v>6.6804979253112018E-2</v>
      </c>
      <c r="K8" s="7">
        <f t="shared" si="0"/>
        <v>6.8262411347517649E-2</v>
      </c>
      <c r="L8" s="7">
        <f t="shared" si="0"/>
        <v>6.5155807365439022E-2</v>
      </c>
      <c r="M8" s="7">
        <f t="shared" si="0"/>
        <v>6.0060060060060039E-2</v>
      </c>
      <c r="N8" s="7">
        <f t="shared" si="0"/>
        <v>5.9946949602122102E-2</v>
      </c>
      <c r="O8" s="7">
        <f t="shared" si="0"/>
        <v>5.8988764044943798E-2</v>
      </c>
      <c r="P8" s="7">
        <f t="shared" si="1"/>
        <v>8.8549523671757144E-3</v>
      </c>
      <c r="Q8" s="9">
        <f t="shared" si="2"/>
        <v>5.9155490917646881E-4</v>
      </c>
    </row>
    <row r="9" spans="1:19">
      <c r="A9" s="5" t="s">
        <v>0</v>
      </c>
      <c r="B9" s="6">
        <v>1502823</v>
      </c>
      <c r="C9" s="6">
        <v>13780</v>
      </c>
      <c r="D9" s="6">
        <v>12915</v>
      </c>
      <c r="E9" s="6">
        <v>12098</v>
      </c>
      <c r="F9" s="6">
        <v>11360</v>
      </c>
      <c r="G9" s="6" t="s">
        <v>20</v>
      </c>
      <c r="H9" s="6">
        <v>10110</v>
      </c>
      <c r="I9" s="6" t="s">
        <v>21</v>
      </c>
      <c r="J9" s="7">
        <f t="shared" si="0"/>
        <v>6.6976384049554749E-2</v>
      </c>
      <c r="K9" s="7">
        <f t="shared" si="0"/>
        <v>6.7531823441891126E-2</v>
      </c>
      <c r="L9" s="7">
        <f t="shared" si="0"/>
        <v>6.4964788732394307E-2</v>
      </c>
      <c r="M9" s="7">
        <f t="shared" si="0"/>
        <v>5.9998133806102416E-2</v>
      </c>
      <c r="N9" s="7">
        <f t="shared" si="0"/>
        <v>6.0039564787339295E-2</v>
      </c>
      <c r="O9" s="7">
        <f t="shared" si="0"/>
        <v>5.9748427672956073E-2</v>
      </c>
      <c r="P9" s="7">
        <f t="shared" si="1"/>
        <v>4.7460615954757431E-2</v>
      </c>
      <c r="Q9" s="9">
        <f t="shared" si="2"/>
        <v>3.1787404414142591E-3</v>
      </c>
    </row>
    <row r="10" spans="1:19">
      <c r="A10" s="5" t="s">
        <v>0</v>
      </c>
      <c r="B10" s="6">
        <v>1742212</v>
      </c>
      <c r="C10" s="6">
        <v>48090</v>
      </c>
      <c r="D10" s="6">
        <v>45070</v>
      </c>
      <c r="E10" s="6">
        <v>42218</v>
      </c>
      <c r="F10" s="6">
        <v>39641</v>
      </c>
      <c r="G10" s="6" t="s">
        <v>10</v>
      </c>
      <c r="H10" s="6">
        <v>35280</v>
      </c>
      <c r="I10" s="6" t="s">
        <v>11</v>
      </c>
      <c r="J10" s="7">
        <f t="shared" si="0"/>
        <v>6.7006878189483032E-2</v>
      </c>
      <c r="K10" s="7">
        <f t="shared" si="0"/>
        <v>6.7554123833436064E-2</v>
      </c>
      <c r="L10" s="7">
        <f t="shared" si="0"/>
        <v>6.5008450846345989E-2</v>
      </c>
      <c r="M10" s="7">
        <f t="shared" si="0"/>
        <v>6.0004813220311704E-2</v>
      </c>
      <c r="N10" s="7">
        <f t="shared" si="0"/>
        <v>6.0005668934240308E-2</v>
      </c>
      <c r="O10" s="7">
        <f t="shared" si="0"/>
        <v>5.9936908517350229E-2</v>
      </c>
      <c r="P10" s="7">
        <f t="shared" si="1"/>
        <v>0.16562997251555042</v>
      </c>
      <c r="Q10" s="9">
        <f t="shared" si="2"/>
        <v>1.109834739287691E-2</v>
      </c>
    </row>
    <row r="11" spans="1:19">
      <c r="A11" s="5" t="s">
        <v>0</v>
      </c>
      <c r="B11" s="6">
        <v>1742524</v>
      </c>
      <c r="C11" s="6">
        <v>46025</v>
      </c>
      <c r="D11" s="6">
        <v>43135</v>
      </c>
      <c r="E11" s="6">
        <v>40404</v>
      </c>
      <c r="F11" s="6">
        <v>37938</v>
      </c>
      <c r="G11" s="6" t="s">
        <v>12</v>
      </c>
      <c r="H11" s="6">
        <v>33765</v>
      </c>
      <c r="I11" s="6" t="s">
        <v>13</v>
      </c>
      <c r="J11" s="7">
        <f t="shared" si="0"/>
        <v>6.6998956763649087E-2</v>
      </c>
      <c r="K11" s="7">
        <f t="shared" si="0"/>
        <v>6.7592317592317652E-2</v>
      </c>
      <c r="L11" s="7">
        <f t="shared" si="0"/>
        <v>6.500079076387788E-2</v>
      </c>
      <c r="M11" s="7">
        <f t="shared" si="0"/>
        <v>5.9987147606940239E-2</v>
      </c>
      <c r="N11" s="7">
        <f t="shared" si="0"/>
        <v>6.0002961646675512E-2</v>
      </c>
      <c r="O11" s="7">
        <f t="shared" si="0"/>
        <v>5.995919008005024E-2</v>
      </c>
      <c r="P11" s="7">
        <f t="shared" si="1"/>
        <v>0.15851776845556681</v>
      </c>
      <c r="Q11" s="9">
        <f t="shared" si="2"/>
        <v>1.0620525115024657E-2</v>
      </c>
    </row>
    <row r="12" spans="1:19">
      <c r="A12" s="5" t="s">
        <v>0</v>
      </c>
      <c r="B12" s="6">
        <v>1742693</v>
      </c>
      <c r="C12" s="6">
        <v>4081</v>
      </c>
      <c r="D12" s="6">
        <v>3825</v>
      </c>
      <c r="E12" s="6">
        <v>3585</v>
      </c>
      <c r="F12" s="6">
        <v>3366</v>
      </c>
      <c r="G12" s="6" t="s">
        <v>22</v>
      </c>
      <c r="H12" s="6">
        <v>2995</v>
      </c>
      <c r="I12" s="6" t="s">
        <v>23</v>
      </c>
      <c r="J12" s="7">
        <f t="shared" si="0"/>
        <v>6.6928104575163294E-2</v>
      </c>
      <c r="K12" s="7">
        <f t="shared" si="0"/>
        <v>6.6945606694560622E-2</v>
      </c>
      <c r="L12" s="7">
        <f t="shared" si="0"/>
        <v>6.5062388591800246E-2</v>
      </c>
      <c r="M12" s="7">
        <f t="shared" si="0"/>
        <v>6.015748031496071E-2</v>
      </c>
      <c r="N12" s="7">
        <f t="shared" si="0"/>
        <v>6.0100166944908162E-2</v>
      </c>
      <c r="O12" s="7">
        <f t="shared" si="0"/>
        <v>5.980184005661715E-2</v>
      </c>
      <c r="P12" s="7">
        <f t="shared" si="1"/>
        <v>1.4055643955832007E-2</v>
      </c>
      <c r="Q12" s="9">
        <f t="shared" si="2"/>
        <v>9.4071760854718648E-4</v>
      </c>
    </row>
    <row r="13" spans="1:19">
      <c r="A13" s="5" t="s">
        <v>0</v>
      </c>
      <c r="B13" s="6">
        <v>1765011</v>
      </c>
      <c r="C13" s="6">
        <v>46025</v>
      </c>
      <c r="D13" s="6">
        <v>43135</v>
      </c>
      <c r="E13" s="6">
        <v>40404</v>
      </c>
      <c r="F13" s="6">
        <v>37938</v>
      </c>
      <c r="G13" s="6" t="s">
        <v>12</v>
      </c>
      <c r="H13" s="6">
        <v>33765</v>
      </c>
      <c r="I13" s="6" t="s">
        <v>13</v>
      </c>
      <c r="J13" s="7">
        <f t="shared" si="0"/>
        <v>6.6998956763649087E-2</v>
      </c>
      <c r="K13" s="7">
        <f t="shared" si="0"/>
        <v>6.7592317592317652E-2</v>
      </c>
      <c r="L13" s="7">
        <f t="shared" si="0"/>
        <v>6.500079076387788E-2</v>
      </c>
      <c r="M13" s="7">
        <f t="shared" si="0"/>
        <v>5.9987147606940239E-2</v>
      </c>
      <c r="N13" s="7">
        <f t="shared" si="0"/>
        <v>6.0002961646675512E-2</v>
      </c>
      <c r="O13" s="7">
        <f t="shared" si="0"/>
        <v>5.995919008005024E-2</v>
      </c>
      <c r="P13" s="7">
        <f t="shared" si="1"/>
        <v>0.15851776845556681</v>
      </c>
      <c r="Q13" s="9">
        <f t="shared" si="2"/>
        <v>1.0620525115024657E-2</v>
      </c>
    </row>
    <row r="14" spans="1:19">
      <c r="A14" s="5" t="s">
        <v>0</v>
      </c>
      <c r="B14" s="6">
        <v>1792952</v>
      </c>
      <c r="C14" s="6">
        <v>325</v>
      </c>
      <c r="D14" s="6">
        <v>305</v>
      </c>
      <c r="E14" s="6">
        <v>288</v>
      </c>
      <c r="F14" s="6">
        <v>270</v>
      </c>
      <c r="G14" s="6" t="s">
        <v>24</v>
      </c>
      <c r="H14" s="6" t="s">
        <v>24</v>
      </c>
      <c r="I14" s="6" t="s">
        <v>24</v>
      </c>
      <c r="J14" s="7">
        <f>C14/D14-1</f>
        <v>6.5573770491803351E-2</v>
      </c>
      <c r="K14" s="7">
        <f>D14/E14-1</f>
        <v>5.9027777777777679E-2</v>
      </c>
      <c r="L14" s="7">
        <f>E14/F14-1</f>
        <v>6.6666666666666652E-2</v>
      </c>
      <c r="M14" s="7"/>
      <c r="N14" s="7"/>
      <c r="O14" s="7"/>
      <c r="P14" s="7">
        <f t="shared" si="1"/>
        <v>1.1193541498763545E-3</v>
      </c>
      <c r="Q14" s="9">
        <f t="shared" si="2"/>
        <v>7.3400272123039727E-5</v>
      </c>
    </row>
    <row r="15" spans="1:19">
      <c r="A15" s="5" t="s">
        <v>0</v>
      </c>
      <c r="B15" s="6">
        <v>1799650</v>
      </c>
      <c r="C15" s="6">
        <v>11534</v>
      </c>
      <c r="D15" s="6">
        <v>10810</v>
      </c>
      <c r="E15" s="6">
        <v>10125</v>
      </c>
      <c r="F15" s="6" t="s">
        <v>24</v>
      </c>
      <c r="G15" s="6" t="s">
        <v>24</v>
      </c>
      <c r="H15" s="6" t="s">
        <v>24</v>
      </c>
      <c r="I15" s="6" t="s">
        <v>24</v>
      </c>
      <c r="J15" s="7">
        <f>C15/D15-1</f>
        <v>6.6975023126734534E-2</v>
      </c>
      <c r="K15" s="7">
        <f>D15/E15-1</f>
        <v>6.7654320987654337E-2</v>
      </c>
      <c r="L15" s="7"/>
      <c r="M15" s="7"/>
      <c r="N15" s="7"/>
      <c r="O15" s="7"/>
      <c r="P15" s="7">
        <f t="shared" si="1"/>
        <v>3.9725017737458068E-2</v>
      </c>
      <c r="Q15" s="9">
        <f t="shared" si="2"/>
        <v>2.6605839816761937E-3</v>
      </c>
      <c r="S15" s="11"/>
    </row>
    <row r="16" spans="1:19">
      <c r="A16" s="5" t="s">
        <v>0</v>
      </c>
      <c r="B16" s="6">
        <v>1802540</v>
      </c>
      <c r="C16" s="6">
        <v>2557</v>
      </c>
      <c r="D16" s="6">
        <v>2396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7">
        <f t="shared" ref="J16:O39" si="3">C16/D16-1</f>
        <v>6.7195325542571016E-2</v>
      </c>
      <c r="K16" s="7"/>
      <c r="L16" s="7"/>
      <c r="M16" s="7"/>
      <c r="N16" s="7"/>
      <c r="O16" s="7"/>
      <c r="P16" s="7">
        <f t="shared" si="1"/>
        <v>8.806734034565656E-3</v>
      </c>
      <c r="Q16" s="9">
        <f t="shared" si="2"/>
        <v>5.9177136041947914E-4</v>
      </c>
    </row>
    <row r="17" spans="1:17">
      <c r="A17" s="5" t="s">
        <v>1</v>
      </c>
      <c r="B17" s="6">
        <v>1794838</v>
      </c>
      <c r="C17" s="6">
        <v>3265</v>
      </c>
      <c r="D17" s="6">
        <v>3060</v>
      </c>
      <c r="E17" s="6">
        <v>2918</v>
      </c>
      <c r="F17" s="6">
        <v>2740</v>
      </c>
      <c r="G17" s="6" t="s">
        <v>24</v>
      </c>
      <c r="H17" s="6" t="s">
        <v>24</v>
      </c>
      <c r="I17" s="6" t="s">
        <v>24</v>
      </c>
      <c r="J17" s="7">
        <f t="shared" si="3"/>
        <v>6.6993464052287566E-2</v>
      </c>
      <c r="K17" s="7">
        <f t="shared" si="3"/>
        <v>4.8663468128855358E-2</v>
      </c>
      <c r="L17" s="7">
        <f t="shared" si="3"/>
        <v>6.496350364963499E-2</v>
      </c>
      <c r="M17" s="7"/>
      <c r="N17" s="7"/>
      <c r="O17" s="7"/>
      <c r="Q17" s="12">
        <f>SUM(Q3:Q16)</f>
        <v>6.6993491463584978E-2</v>
      </c>
    </row>
    <row r="18" spans="1:17">
      <c r="A18" s="5" t="s">
        <v>1</v>
      </c>
      <c r="B18" s="6">
        <v>1794839</v>
      </c>
      <c r="C18" s="6">
        <v>9796</v>
      </c>
      <c r="D18" s="6">
        <v>9181</v>
      </c>
      <c r="E18" s="6">
        <v>8754</v>
      </c>
      <c r="F18" s="6">
        <v>8220</v>
      </c>
      <c r="G18" s="6" t="s">
        <v>24</v>
      </c>
      <c r="H18" s="6" t="s">
        <v>24</v>
      </c>
      <c r="I18" s="6" t="s">
        <v>24</v>
      </c>
      <c r="J18" s="7">
        <f t="shared" si="3"/>
        <v>6.698616708419558E-2</v>
      </c>
      <c r="K18" s="7">
        <f t="shared" si="3"/>
        <v>4.8777701622115588E-2</v>
      </c>
      <c r="L18" s="7">
        <f t="shared" si="3"/>
        <v>6.496350364963499E-2</v>
      </c>
      <c r="M18" s="7"/>
      <c r="N18" s="7"/>
      <c r="O18" s="7"/>
    </row>
    <row r="19" spans="1:17">
      <c r="A19" s="5" t="s">
        <v>2</v>
      </c>
      <c r="B19" s="6">
        <v>347470</v>
      </c>
      <c r="C19" s="6">
        <v>4205</v>
      </c>
      <c r="D19" s="6">
        <v>4053</v>
      </c>
      <c r="E19" s="6">
        <v>3864</v>
      </c>
      <c r="F19" s="6">
        <v>3628</v>
      </c>
      <c r="G19" s="6" t="s">
        <v>25</v>
      </c>
      <c r="H19" s="6">
        <v>3275</v>
      </c>
      <c r="I19" s="6" t="s">
        <v>26</v>
      </c>
      <c r="J19" s="7">
        <f t="shared" si="3"/>
        <v>3.750308413520842E-2</v>
      </c>
      <c r="K19" s="7">
        <f t="shared" si="3"/>
        <v>4.8913043478260976E-2</v>
      </c>
      <c r="L19" s="7">
        <f t="shared" si="3"/>
        <v>6.5049614112458576E-2</v>
      </c>
      <c r="M19" s="7">
        <f t="shared" si="3"/>
        <v>4.4930875576036922E-2</v>
      </c>
      <c r="N19" s="7">
        <f t="shared" si="3"/>
        <v>6.0152671755725251E-2</v>
      </c>
      <c r="O19" s="7">
        <f t="shared" si="3"/>
        <v>5.9870550161812197E-2</v>
      </c>
    </row>
    <row r="20" spans="1:17">
      <c r="A20" s="5" t="s">
        <v>2</v>
      </c>
      <c r="B20" s="6">
        <v>1502004</v>
      </c>
      <c r="C20" s="6">
        <v>8120</v>
      </c>
      <c r="D20" s="6">
        <v>7823</v>
      </c>
      <c r="E20" s="6">
        <v>7459</v>
      </c>
      <c r="F20" s="6">
        <v>7004</v>
      </c>
      <c r="G20" s="6" t="s">
        <v>27</v>
      </c>
      <c r="H20" s="6">
        <v>6290</v>
      </c>
      <c r="I20" s="6" t="s">
        <v>28</v>
      </c>
      <c r="J20" s="7">
        <f t="shared" si="3"/>
        <v>3.7964975073501162E-2</v>
      </c>
      <c r="K20" s="7">
        <f t="shared" si="3"/>
        <v>4.8800107252982894E-2</v>
      </c>
      <c r="L20" s="7">
        <f t="shared" si="3"/>
        <v>6.4962878355225628E-2</v>
      </c>
      <c r="M20" s="7">
        <f t="shared" si="3"/>
        <v>5.0547472626368606E-2</v>
      </c>
      <c r="N20" s="7">
        <f t="shared" si="3"/>
        <v>5.9936406995230618E-2</v>
      </c>
      <c r="O20" s="7">
        <f t="shared" si="3"/>
        <v>5.9814658803706733E-2</v>
      </c>
    </row>
    <row r="21" spans="1:17">
      <c r="A21" s="5" t="s">
        <v>2</v>
      </c>
      <c r="B21" s="6">
        <v>1502008</v>
      </c>
      <c r="C21" s="6">
        <v>9690</v>
      </c>
      <c r="D21" s="6">
        <v>9334</v>
      </c>
      <c r="E21" s="6">
        <v>8900</v>
      </c>
      <c r="F21" s="6">
        <v>8357</v>
      </c>
      <c r="G21" s="6" t="s">
        <v>29</v>
      </c>
      <c r="H21" s="6">
        <v>7505</v>
      </c>
      <c r="I21" s="6" t="s">
        <v>30</v>
      </c>
      <c r="J21" s="7">
        <f t="shared" si="3"/>
        <v>3.8140132847653829E-2</v>
      </c>
      <c r="K21" s="7">
        <f t="shared" si="3"/>
        <v>4.8764044943820251E-2</v>
      </c>
      <c r="L21" s="7">
        <f t="shared" si="3"/>
        <v>6.49754696661482E-2</v>
      </c>
      <c r="M21" s="7">
        <f t="shared" si="3"/>
        <v>5.0534255185417987E-2</v>
      </c>
      <c r="N21" s="7">
        <f t="shared" si="3"/>
        <v>5.9960026648900655E-2</v>
      </c>
      <c r="O21" s="7">
        <f t="shared" si="3"/>
        <v>6.0028248587570721E-2</v>
      </c>
    </row>
    <row r="22" spans="1:17">
      <c r="A22" s="5" t="s">
        <v>2</v>
      </c>
      <c r="B22" s="6">
        <v>1502009</v>
      </c>
      <c r="C22" s="6">
        <v>9690</v>
      </c>
      <c r="D22" s="6">
        <v>9334</v>
      </c>
      <c r="E22" s="6">
        <v>8900</v>
      </c>
      <c r="F22" s="6">
        <v>8357</v>
      </c>
      <c r="G22" s="6" t="s">
        <v>29</v>
      </c>
      <c r="H22" s="6">
        <v>7505</v>
      </c>
      <c r="I22" s="6" t="s">
        <v>30</v>
      </c>
      <c r="J22" s="7">
        <f t="shared" si="3"/>
        <v>3.8140132847653829E-2</v>
      </c>
      <c r="K22" s="7">
        <f t="shared" si="3"/>
        <v>4.8764044943820251E-2</v>
      </c>
      <c r="L22" s="7">
        <f t="shared" si="3"/>
        <v>6.49754696661482E-2</v>
      </c>
      <c r="M22" s="7">
        <f t="shared" si="3"/>
        <v>5.0534255185417987E-2</v>
      </c>
      <c r="N22" s="7">
        <f t="shared" si="3"/>
        <v>5.9960026648900655E-2</v>
      </c>
      <c r="O22" s="7">
        <f t="shared" si="3"/>
        <v>6.0028248587570721E-2</v>
      </c>
    </row>
    <row r="23" spans="1:17">
      <c r="A23" s="5" t="s">
        <v>2</v>
      </c>
      <c r="B23" s="6">
        <v>1502010</v>
      </c>
      <c r="C23" s="6">
        <v>29735</v>
      </c>
      <c r="D23" s="6">
        <v>28647</v>
      </c>
      <c r="E23" s="6">
        <v>27314</v>
      </c>
      <c r="F23" s="6">
        <v>25647</v>
      </c>
      <c r="G23" s="6" t="s">
        <v>31</v>
      </c>
      <c r="H23" s="6">
        <v>23005</v>
      </c>
      <c r="I23" s="6" t="s">
        <v>32</v>
      </c>
      <c r="J23" s="7">
        <f t="shared" si="3"/>
        <v>3.7979544105840146E-2</v>
      </c>
      <c r="K23" s="7">
        <f t="shared" si="3"/>
        <v>4.8802811744892649E-2</v>
      </c>
      <c r="L23" s="7">
        <f t="shared" si="3"/>
        <v>6.4997855499668633E-2</v>
      </c>
      <c r="M23" s="7">
        <f t="shared" si="3"/>
        <v>5.1753126922288395E-2</v>
      </c>
      <c r="N23" s="7">
        <f t="shared" si="3"/>
        <v>5.998695935666154E-2</v>
      </c>
      <c r="O23" s="7">
        <f t="shared" si="3"/>
        <v>5.9894033632803545E-2</v>
      </c>
    </row>
    <row r="24" spans="1:17">
      <c r="A24" s="5" t="s">
        <v>2</v>
      </c>
      <c r="B24" s="6">
        <v>1746264</v>
      </c>
      <c r="C24" s="6">
        <v>6480</v>
      </c>
      <c r="D24" s="6">
        <v>6244</v>
      </c>
      <c r="E24" s="6">
        <v>5953</v>
      </c>
      <c r="F24" s="6">
        <v>5590</v>
      </c>
      <c r="G24" s="6" t="s">
        <v>33</v>
      </c>
      <c r="H24" s="6">
        <v>5025</v>
      </c>
      <c r="I24" s="6" t="s">
        <v>34</v>
      </c>
      <c r="J24" s="7">
        <f t="shared" si="3"/>
        <v>3.7796284433055716E-2</v>
      </c>
      <c r="K24" s="7">
        <f t="shared" si="3"/>
        <v>4.8882916176717695E-2</v>
      </c>
      <c r="L24" s="7">
        <f t="shared" si="3"/>
        <v>6.493738819320205E-2</v>
      </c>
      <c r="M24" s="7">
        <f t="shared" si="3"/>
        <v>4.9371128214755089E-2</v>
      </c>
      <c r="N24" s="7">
        <f t="shared" si="3"/>
        <v>6.0099502487562129E-2</v>
      </c>
      <c r="O24" s="7">
        <f t="shared" si="3"/>
        <v>6.0126582278481111E-2</v>
      </c>
    </row>
    <row r="25" spans="1:17">
      <c r="A25" s="5" t="s">
        <v>2</v>
      </c>
      <c r="B25" s="6">
        <v>1748481</v>
      </c>
      <c r="C25" s="6">
        <v>6055</v>
      </c>
      <c r="D25" s="6">
        <v>5832</v>
      </c>
      <c r="E25" s="6">
        <v>5561</v>
      </c>
      <c r="F25" s="6">
        <v>5222</v>
      </c>
      <c r="G25" s="6" t="s">
        <v>35</v>
      </c>
      <c r="H25" s="6">
        <v>4695</v>
      </c>
      <c r="I25" s="6" t="s">
        <v>36</v>
      </c>
      <c r="J25" s="7">
        <f t="shared" si="3"/>
        <v>3.8237311385459494E-2</v>
      </c>
      <c r="K25" s="7">
        <f t="shared" si="3"/>
        <v>4.8732242402445669E-2</v>
      </c>
      <c r="L25" s="7">
        <f t="shared" si="3"/>
        <v>6.4917656070471175E-2</v>
      </c>
      <c r="M25" s="7">
        <f t="shared" si="3"/>
        <v>4.9226441631504914E-2</v>
      </c>
      <c r="N25" s="7">
        <f t="shared" si="3"/>
        <v>6.0063897763578344E-2</v>
      </c>
      <c r="O25" s="7">
        <f t="shared" si="3"/>
        <v>5.9819413092550899E-2</v>
      </c>
    </row>
    <row r="26" spans="1:17">
      <c r="A26" s="5" t="s">
        <v>3</v>
      </c>
      <c r="B26" s="6">
        <v>1753291</v>
      </c>
      <c r="C26" s="6">
        <v>3322</v>
      </c>
      <c r="D26" s="6">
        <v>3113</v>
      </c>
      <c r="E26" s="6">
        <v>2945</v>
      </c>
      <c r="F26" s="6">
        <v>2659</v>
      </c>
      <c r="G26" s="6" t="s">
        <v>37</v>
      </c>
      <c r="H26" s="6">
        <v>2345</v>
      </c>
      <c r="I26" s="6" t="s">
        <v>38</v>
      </c>
      <c r="J26" s="7">
        <f t="shared" si="3"/>
        <v>6.7137809187279185E-2</v>
      </c>
      <c r="K26" s="7">
        <f t="shared" si="3"/>
        <v>5.7045840407470294E-2</v>
      </c>
      <c r="L26" s="7">
        <f t="shared" si="3"/>
        <v>0.10755923279428359</v>
      </c>
      <c r="M26" s="7">
        <f t="shared" si="3"/>
        <v>5.1819620253164667E-2</v>
      </c>
      <c r="N26" s="7">
        <f t="shared" si="3"/>
        <v>7.8038379530916746E-2</v>
      </c>
      <c r="O26" s="7">
        <f t="shared" si="3"/>
        <v>7.8160919540229967E-2</v>
      </c>
    </row>
    <row r="27" spans="1:17">
      <c r="A27" s="5" t="s">
        <v>3</v>
      </c>
      <c r="B27" s="6">
        <v>1754037</v>
      </c>
      <c r="C27" s="6">
        <v>198071</v>
      </c>
      <c r="D27" s="6">
        <v>185634</v>
      </c>
      <c r="E27" s="6">
        <v>175623</v>
      </c>
      <c r="F27" s="6">
        <v>164904</v>
      </c>
      <c r="G27" s="6" t="s">
        <v>39</v>
      </c>
      <c r="H27" s="6">
        <v>145445</v>
      </c>
      <c r="I27" s="6" t="s">
        <v>40</v>
      </c>
      <c r="J27" s="7">
        <f t="shared" si="3"/>
        <v>6.6997425040671521E-2</v>
      </c>
      <c r="K27" s="7">
        <f t="shared" si="3"/>
        <v>5.7002784373345161E-2</v>
      </c>
      <c r="L27" s="7">
        <f t="shared" si="3"/>
        <v>6.5001455392228236E-2</v>
      </c>
      <c r="M27" s="7">
        <f t="shared" si="3"/>
        <v>5.1750749410038877E-2</v>
      </c>
      <c r="N27" s="7">
        <f t="shared" si="3"/>
        <v>7.8001993880848497E-2</v>
      </c>
      <c r="O27" s="7">
        <f t="shared" si="3"/>
        <v>7.8009190631485259E-2</v>
      </c>
    </row>
    <row r="28" spans="1:17">
      <c r="A28" s="5" t="s">
        <v>3</v>
      </c>
      <c r="B28" s="6">
        <v>1754038</v>
      </c>
      <c r="C28" s="6">
        <v>197884</v>
      </c>
      <c r="D28" s="6">
        <v>185458</v>
      </c>
      <c r="E28" s="6">
        <v>175623</v>
      </c>
      <c r="F28" s="6">
        <v>164904</v>
      </c>
      <c r="G28" s="6" t="s">
        <v>39</v>
      </c>
      <c r="H28" s="6">
        <v>145445</v>
      </c>
      <c r="I28" s="6" t="s">
        <v>40</v>
      </c>
      <c r="J28" s="7">
        <f t="shared" si="3"/>
        <v>6.7001693105716686E-2</v>
      </c>
      <c r="K28" s="7">
        <f t="shared" si="3"/>
        <v>5.6000637729682223E-2</v>
      </c>
      <c r="L28" s="7">
        <f t="shared" si="3"/>
        <v>6.5001455392228236E-2</v>
      </c>
      <c r="M28" s="7">
        <f t="shared" si="3"/>
        <v>5.1750749410038877E-2</v>
      </c>
      <c r="N28" s="7">
        <f t="shared" si="3"/>
        <v>7.8001993880848497E-2</v>
      </c>
      <c r="O28" s="7">
        <f t="shared" si="3"/>
        <v>7.8009190631485259E-2</v>
      </c>
    </row>
    <row r="29" spans="1:17">
      <c r="A29" s="5" t="s">
        <v>4</v>
      </c>
      <c r="B29" s="6">
        <v>1754041</v>
      </c>
      <c r="C29" s="6">
        <v>3005</v>
      </c>
      <c r="D29" s="6">
        <v>2895</v>
      </c>
      <c r="E29" s="6">
        <v>2741</v>
      </c>
      <c r="F29" s="6">
        <v>2574</v>
      </c>
      <c r="G29" s="6" t="s">
        <v>41</v>
      </c>
      <c r="H29" s="6">
        <v>2285</v>
      </c>
      <c r="I29" s="6" t="s">
        <v>42</v>
      </c>
      <c r="J29" s="7">
        <f t="shared" si="3"/>
        <v>3.7996545768566481E-2</v>
      </c>
      <c r="K29" s="7">
        <f t="shared" si="3"/>
        <v>5.6183874498358266E-2</v>
      </c>
      <c r="L29" s="7">
        <f t="shared" si="3"/>
        <v>6.4879564879564811E-2</v>
      </c>
      <c r="M29" s="7">
        <f t="shared" si="3"/>
        <v>4.5066991473812434E-2</v>
      </c>
      <c r="N29" s="7">
        <f t="shared" si="3"/>
        <v>7.7899343544857835E-2</v>
      </c>
      <c r="O29" s="7">
        <f t="shared" si="3"/>
        <v>7.7830188679245182E-2</v>
      </c>
    </row>
    <row r="30" spans="1:17">
      <c r="A30" s="5" t="s">
        <v>4</v>
      </c>
      <c r="B30" s="6">
        <v>1797930</v>
      </c>
      <c r="C30" s="6">
        <v>170560</v>
      </c>
      <c r="D30" s="6">
        <v>164315</v>
      </c>
      <c r="E30" s="6">
        <v>156670</v>
      </c>
      <c r="F30" s="6" t="s">
        <v>24</v>
      </c>
      <c r="G30" s="6" t="s">
        <v>24</v>
      </c>
      <c r="H30" s="6" t="s">
        <v>24</v>
      </c>
      <c r="I30" s="6" t="s">
        <v>24</v>
      </c>
      <c r="J30" s="7">
        <f t="shared" si="3"/>
        <v>3.8006268447798419E-2</v>
      </c>
      <c r="K30" s="7">
        <f t="shared" si="3"/>
        <v>4.8796834109912535E-2</v>
      </c>
      <c r="L30" s="7"/>
      <c r="M30" s="7"/>
      <c r="N30" s="7"/>
      <c r="O30" s="7"/>
    </row>
    <row r="31" spans="1:17">
      <c r="A31" s="5" t="s">
        <v>4</v>
      </c>
      <c r="B31" s="6">
        <v>1797931</v>
      </c>
      <c r="C31" s="6">
        <v>5570</v>
      </c>
      <c r="D31" s="6">
        <v>5367</v>
      </c>
      <c r="E31" s="6">
        <v>5117</v>
      </c>
      <c r="F31" s="6" t="s">
        <v>24</v>
      </c>
      <c r="G31" s="6" t="s">
        <v>24</v>
      </c>
      <c r="H31" s="6" t="s">
        <v>24</v>
      </c>
      <c r="I31" s="6" t="s">
        <v>24</v>
      </c>
      <c r="J31" s="7">
        <f t="shared" si="3"/>
        <v>3.7823737656046186E-2</v>
      </c>
      <c r="K31" s="7">
        <f t="shared" si="3"/>
        <v>4.8856752003126891E-2</v>
      </c>
      <c r="L31" s="7"/>
      <c r="M31" s="7"/>
      <c r="N31" s="7"/>
      <c r="O31" s="7"/>
    </row>
    <row r="32" spans="1:17">
      <c r="A32" s="5" t="s">
        <v>4</v>
      </c>
      <c r="B32" s="6">
        <v>1797932</v>
      </c>
      <c r="C32" s="6">
        <v>170560</v>
      </c>
      <c r="D32" s="6">
        <v>164315</v>
      </c>
      <c r="E32" s="6">
        <v>156670</v>
      </c>
      <c r="F32" s="6" t="s">
        <v>24</v>
      </c>
      <c r="G32" s="6" t="s">
        <v>24</v>
      </c>
      <c r="H32" s="6" t="s">
        <v>24</v>
      </c>
      <c r="I32" s="6" t="s">
        <v>24</v>
      </c>
      <c r="J32" s="7">
        <f t="shared" si="3"/>
        <v>3.8006268447798419E-2</v>
      </c>
      <c r="K32" s="7">
        <f t="shared" si="3"/>
        <v>4.8796834109912535E-2</v>
      </c>
      <c r="L32" s="7"/>
      <c r="M32" s="7"/>
      <c r="N32" s="7"/>
      <c r="O32" s="7"/>
    </row>
    <row r="33" spans="1:15">
      <c r="A33" s="5" t="s">
        <v>5</v>
      </c>
      <c r="B33" s="6">
        <v>347454</v>
      </c>
      <c r="C33" s="6">
        <v>2958</v>
      </c>
      <c r="D33" s="6">
        <v>2817</v>
      </c>
      <c r="E33" s="6">
        <v>2648</v>
      </c>
      <c r="F33" s="6">
        <v>2486</v>
      </c>
      <c r="G33" s="6" t="s">
        <v>43</v>
      </c>
      <c r="H33" s="6">
        <v>2175</v>
      </c>
      <c r="I33" s="6" t="s">
        <v>44</v>
      </c>
      <c r="J33" s="7">
        <f t="shared" si="3"/>
        <v>5.0053248136315176E-2</v>
      </c>
      <c r="K33" s="7">
        <f t="shared" si="3"/>
        <v>6.3821752265861065E-2</v>
      </c>
      <c r="L33" s="7">
        <f t="shared" si="3"/>
        <v>6.5164923572003319E-2</v>
      </c>
      <c r="M33" s="7">
        <f t="shared" si="3"/>
        <v>6.0127931769722753E-2</v>
      </c>
      <c r="N33" s="7">
        <f t="shared" si="3"/>
        <v>7.8160919540229967E-2</v>
      </c>
      <c r="O33" s="7">
        <f t="shared" si="3"/>
        <v>6.0975609756097615E-2</v>
      </c>
    </row>
    <row r="34" spans="1:15">
      <c r="A34" s="5" t="s">
        <v>5</v>
      </c>
      <c r="B34" s="6">
        <v>347455</v>
      </c>
      <c r="C34" s="6">
        <v>8734</v>
      </c>
      <c r="D34" s="6">
        <v>8318</v>
      </c>
      <c r="E34" s="6">
        <v>7819</v>
      </c>
      <c r="F34" s="6">
        <v>7342</v>
      </c>
      <c r="G34" s="6" t="s">
        <v>45</v>
      </c>
      <c r="H34" s="6">
        <v>6425</v>
      </c>
      <c r="I34" s="6" t="s">
        <v>46</v>
      </c>
      <c r="J34" s="7">
        <f t="shared" si="3"/>
        <v>5.0012022120702104E-2</v>
      </c>
      <c r="K34" s="7">
        <f t="shared" si="3"/>
        <v>6.3818902672976074E-2</v>
      </c>
      <c r="L34" s="7">
        <f t="shared" si="3"/>
        <v>6.4968673385998432E-2</v>
      </c>
      <c r="M34" s="7">
        <f t="shared" si="3"/>
        <v>6.0063528732313021E-2</v>
      </c>
      <c r="N34" s="7">
        <f t="shared" si="3"/>
        <v>7.7976653696498088E-2</v>
      </c>
      <c r="O34" s="7">
        <f t="shared" si="3"/>
        <v>5.9706415965693482E-2</v>
      </c>
    </row>
    <row r="35" spans="1:15">
      <c r="A35" s="5" t="s">
        <v>5</v>
      </c>
      <c r="B35" s="6">
        <v>347456</v>
      </c>
      <c r="C35" s="6">
        <v>22925</v>
      </c>
      <c r="D35" s="6">
        <v>21833</v>
      </c>
      <c r="E35" s="6">
        <v>20524</v>
      </c>
      <c r="F35" s="6">
        <v>19271</v>
      </c>
      <c r="G35" s="6" t="s">
        <v>47</v>
      </c>
      <c r="H35" s="6">
        <v>16865</v>
      </c>
      <c r="I35" s="6" t="s">
        <v>48</v>
      </c>
      <c r="J35" s="7">
        <f t="shared" si="3"/>
        <v>5.0016030779095777E-2</v>
      </c>
      <c r="K35" s="7">
        <f t="shared" si="3"/>
        <v>6.3778990450204631E-2</v>
      </c>
      <c r="L35" s="7">
        <f t="shared" si="3"/>
        <v>6.5019978205593798E-2</v>
      </c>
      <c r="M35" s="7">
        <f t="shared" si="3"/>
        <v>6.001100110011004E-2</v>
      </c>
      <c r="N35" s="7">
        <f t="shared" si="3"/>
        <v>7.7972131633560648E-2</v>
      </c>
      <c r="O35" s="7">
        <f t="shared" si="3"/>
        <v>6.0025141420490202E-2</v>
      </c>
    </row>
    <row r="36" spans="1:15">
      <c r="A36" s="5" t="s">
        <v>5</v>
      </c>
      <c r="B36" s="6">
        <v>347457</v>
      </c>
      <c r="C36" s="6">
        <v>7564</v>
      </c>
      <c r="D36" s="6">
        <v>7204</v>
      </c>
      <c r="E36" s="6">
        <v>6772</v>
      </c>
      <c r="F36" s="6">
        <v>6359</v>
      </c>
      <c r="G36" s="6" t="s">
        <v>49</v>
      </c>
      <c r="H36" s="6">
        <v>5565</v>
      </c>
      <c r="I36" s="6" t="s">
        <v>50</v>
      </c>
      <c r="J36" s="7">
        <f t="shared" si="3"/>
        <v>4.9972237645752315E-2</v>
      </c>
      <c r="K36" s="7">
        <f t="shared" si="3"/>
        <v>6.3792085056113335E-2</v>
      </c>
      <c r="L36" s="7">
        <f t="shared" si="3"/>
        <v>6.494731876081139E-2</v>
      </c>
      <c r="M36" s="7">
        <f t="shared" si="3"/>
        <v>6.0010001666944479E-2</v>
      </c>
      <c r="N36" s="7">
        <f t="shared" si="3"/>
        <v>7.7987421383647781E-2</v>
      </c>
      <c r="O36" s="7">
        <f t="shared" si="3"/>
        <v>6.0000000000000053E-2</v>
      </c>
    </row>
    <row r="37" spans="1:15">
      <c r="A37" s="5" t="s">
        <v>5</v>
      </c>
      <c r="B37" s="6">
        <v>347458</v>
      </c>
      <c r="C37" s="6">
        <v>26541</v>
      </c>
      <c r="D37" s="6">
        <v>25277</v>
      </c>
      <c r="E37" s="6">
        <v>23761</v>
      </c>
      <c r="F37" s="6">
        <v>22311</v>
      </c>
      <c r="G37" s="6" t="s">
        <v>51</v>
      </c>
      <c r="H37" s="6">
        <v>19525</v>
      </c>
      <c r="I37" s="6" t="s">
        <v>52</v>
      </c>
      <c r="J37" s="7">
        <f t="shared" si="3"/>
        <v>5.0005934248526396E-2</v>
      </c>
      <c r="K37" s="7">
        <f t="shared" si="3"/>
        <v>6.3802028534152511E-2</v>
      </c>
      <c r="L37" s="7">
        <f t="shared" si="3"/>
        <v>6.4990363497826165E-2</v>
      </c>
      <c r="M37" s="7">
        <f t="shared" si="3"/>
        <v>6.0005701254275845E-2</v>
      </c>
      <c r="N37" s="7">
        <f t="shared" si="3"/>
        <v>7.800256081946233E-2</v>
      </c>
      <c r="O37" s="7">
        <f t="shared" si="3"/>
        <v>5.9989142236699156E-2</v>
      </c>
    </row>
    <row r="38" spans="1:15">
      <c r="A38" s="5" t="s">
        <v>5</v>
      </c>
      <c r="B38" s="6">
        <v>1502824</v>
      </c>
      <c r="C38" s="6">
        <v>12506</v>
      </c>
      <c r="D38" s="6">
        <v>11910</v>
      </c>
      <c r="E38" s="6">
        <v>11196</v>
      </c>
      <c r="F38" s="6">
        <v>10513</v>
      </c>
      <c r="G38" s="6" t="s">
        <v>53</v>
      </c>
      <c r="H38" s="6">
        <v>9200</v>
      </c>
      <c r="I38" s="6" t="s">
        <v>54</v>
      </c>
      <c r="J38" s="7">
        <f t="shared" si="3"/>
        <v>5.0041981528127666E-2</v>
      </c>
      <c r="K38" s="7">
        <f t="shared" si="3"/>
        <v>6.3772775991425501E-2</v>
      </c>
      <c r="L38" s="7">
        <f t="shared" si="3"/>
        <v>6.496718348711128E-2</v>
      </c>
      <c r="M38" s="7">
        <f t="shared" si="3"/>
        <v>5.9991933857632684E-2</v>
      </c>
      <c r="N38" s="7">
        <f t="shared" si="3"/>
        <v>7.8043478260869659E-2</v>
      </c>
      <c r="O38" s="7">
        <f t="shared" si="3"/>
        <v>6.0029957368360476E-2</v>
      </c>
    </row>
    <row r="39" spans="1:15">
      <c r="A39" s="5" t="s">
        <v>5</v>
      </c>
      <c r="B39" s="6">
        <v>1789112</v>
      </c>
      <c r="C39" s="6">
        <v>3886</v>
      </c>
      <c r="D39" s="6">
        <v>3701</v>
      </c>
      <c r="E39" s="6">
        <v>2799</v>
      </c>
      <c r="F39" s="6">
        <v>2628</v>
      </c>
      <c r="G39" s="6" t="s">
        <v>55</v>
      </c>
      <c r="H39" s="6" t="s">
        <v>24</v>
      </c>
      <c r="I39" s="6" t="s">
        <v>24</v>
      </c>
      <c r="J39" s="7">
        <f t="shared" si="3"/>
        <v>4.9986490137800654E-2</v>
      </c>
      <c r="K39" s="7">
        <f t="shared" si="3"/>
        <v>0.32225794926759566</v>
      </c>
      <c r="L39" s="7">
        <f t="shared" si="3"/>
        <v>6.5068493150684859E-2</v>
      </c>
      <c r="M39" s="7">
        <f t="shared" si="3"/>
        <v>6.0104881000403454E-2</v>
      </c>
      <c r="N39" s="7"/>
      <c r="O3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2020-02-14T10:50:21Z</dcterms:modified>
</cp:coreProperties>
</file>