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scaratest-my.sharepoint.com/personal/h_maugis_scara_fr/Documents/Bureau/"/>
    </mc:Choice>
  </mc:AlternateContent>
  <xr:revisionPtr revIDLastSave="0" documentId="8_{7858C320-1149-418A-94BB-4F99CC5CA36E}" xr6:coauthVersionLast="47" xr6:coauthVersionMax="47" xr10:uidLastSave="{00000000-0000-0000-0000-000000000000}"/>
  <bookViews>
    <workbookView xWindow="-108" yWindow="-108" windowWidth="22080" windowHeight="13176" xr2:uid="{00000000-000D-0000-FFFF-FFFF00000000}"/>
  </bookViews>
  <sheets>
    <sheet name="commande adh" sheetId="1" r:id="rId1"/>
    <sheet name="entrées + prix" sheetId="3" r:id="rId2"/>
  </sheets>
  <functionGroups builtInGroupCount="19"/>
  <definedNames>
    <definedName name="_xlnm._FilterDatabase" localSheetId="0" hidden="1">'commande adh'!$A$3:$E$9</definedName>
    <definedName name="_xlnm._FilterDatabase" localSheetId="1" hidden="1">'entrées + prix'!$A$1:$G$8</definedName>
    <definedName name="PlaEntPri">OFFSET('entrées + prix'!#REF!,,,COUNTA('entrées + prix'!$A:$A)-1)</definedName>
    <definedName name="PrixProEnt">OFFSET('entrées + prix'!#REF!,,,COUNTA('entrées + prix'!$A:$A)-1)</definedName>
    <definedName name="ProEnt">OFFSET('entrées + prix'!#REF!,,,COUNTA('entrées + prix'!$A:$A)-1)</definedName>
    <definedName name="TableauEntPri">OFFSET('entrées + prix'!$A$1:$G$1,,,COUNTA('entrées + prix'!$A:$A))</definedName>
    <definedName name="TotPro">OFFSET('entrées + prix'!#REF!,,,COUNTA('entrées + prix'!$A:$A)-1)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K10" i="1"/>
  <c r="L10" i="1"/>
  <c r="J11" i="1"/>
  <c r="K11" i="1"/>
  <c r="L11" i="1"/>
  <c r="J12" i="1"/>
  <c r="K12" i="1"/>
  <c r="L12" i="1"/>
  <c r="J13" i="1"/>
  <c r="K13" i="1"/>
  <c r="L13" i="1"/>
  <c r="J14" i="1"/>
  <c r="K14" i="1"/>
  <c r="L14" i="1"/>
  <c r="J15" i="1"/>
  <c r="K15" i="1"/>
  <c r="L15" i="1"/>
  <c r="J16" i="1"/>
  <c r="K16" i="1"/>
  <c r="L16" i="1"/>
  <c r="J17" i="1"/>
  <c r="K17" i="1"/>
  <c r="L17" i="1"/>
  <c r="J18" i="1"/>
  <c r="K18" i="1"/>
  <c r="L18" i="1"/>
  <c r="J19" i="1"/>
  <c r="K19" i="1"/>
  <c r="L19" i="1"/>
  <c r="J20" i="1"/>
  <c r="K20" i="1"/>
  <c r="L20" i="1"/>
  <c r="J21" i="1"/>
  <c r="K21" i="1"/>
  <c r="L21" i="1"/>
  <c r="J22" i="1"/>
  <c r="K22" i="1"/>
  <c r="L22" i="1"/>
  <c r="J23" i="1"/>
  <c r="K23" i="1"/>
  <c r="L23" i="1"/>
  <c r="J24" i="1"/>
  <c r="K24" i="1"/>
  <c r="L24" i="1"/>
  <c r="J25" i="1"/>
  <c r="K25" i="1"/>
  <c r="L25" i="1"/>
  <c r="J26" i="1"/>
  <c r="K26" i="1"/>
  <c r="L26" i="1"/>
  <c r="J27" i="1"/>
  <c r="K27" i="1"/>
  <c r="L27" i="1"/>
  <c r="J28" i="1"/>
  <c r="K28" i="1"/>
  <c r="L28" i="1"/>
  <c r="J29" i="1"/>
  <c r="K29" i="1"/>
  <c r="L29" i="1"/>
  <c r="J30" i="1"/>
  <c r="K30" i="1"/>
  <c r="L30" i="1"/>
  <c r="J31" i="1"/>
  <c r="K31" i="1"/>
  <c r="L31" i="1"/>
  <c r="J32" i="1"/>
  <c r="K32" i="1"/>
  <c r="L32" i="1"/>
  <c r="J33" i="1"/>
  <c r="K33" i="1"/>
  <c r="L33" i="1"/>
  <c r="J34" i="1"/>
  <c r="K34" i="1"/>
  <c r="L34" i="1"/>
  <c r="J35" i="1"/>
  <c r="K35" i="1"/>
  <c r="L35" i="1"/>
  <c r="J36" i="1"/>
  <c r="K36" i="1"/>
  <c r="L36" i="1"/>
  <c r="J37" i="1"/>
  <c r="K37" i="1"/>
  <c r="L37" i="1"/>
  <c r="J38" i="1"/>
  <c r="K38" i="1"/>
  <c r="L38" i="1"/>
  <c r="J39" i="1"/>
  <c r="K39" i="1"/>
  <c r="L39" i="1"/>
  <c r="J40" i="1"/>
  <c r="K40" i="1"/>
  <c r="L40" i="1"/>
  <c r="J41" i="1"/>
  <c r="K41" i="1"/>
  <c r="L41" i="1"/>
  <c r="J42" i="1"/>
  <c r="K42" i="1"/>
  <c r="L42" i="1"/>
  <c r="C26" i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17" i="1"/>
  <c r="C18" i="1"/>
  <c r="C19" i="1"/>
  <c r="C20" i="1" s="1"/>
  <c r="C21" i="1" s="1"/>
  <c r="C22" i="1" s="1"/>
  <c r="C23" i="1" s="1"/>
  <c r="C24" i="1" s="1"/>
  <c r="C25" i="1" s="1"/>
  <c r="C10" i="1"/>
  <c r="C11" i="1" s="1"/>
  <c r="C12" i="1" s="1"/>
  <c r="C13" i="1" s="1"/>
  <c r="C14" i="1" s="1"/>
  <c r="C15" i="1" s="1"/>
  <c r="C16" i="1" s="1"/>
  <c r="J4" i="1" l="1"/>
  <c r="J5" i="1"/>
  <c r="K5" i="1"/>
  <c r="L5" i="1"/>
  <c r="J6" i="1"/>
  <c r="K6" i="1"/>
  <c r="L6" i="1"/>
  <c r="J7" i="1"/>
  <c r="K7" i="1"/>
  <c r="L7" i="1"/>
  <c r="J8" i="1"/>
  <c r="K8" i="1"/>
  <c r="L8" i="1"/>
  <c r="J9" i="1"/>
  <c r="K9" i="1"/>
  <c r="L9" i="1"/>
  <c r="L4" i="1"/>
  <c r="K4" i="1"/>
  <c r="C4" i="1"/>
  <c r="C5" i="1" l="1"/>
  <c r="C6" i="1" s="1"/>
  <c r="C7" i="1" l="1"/>
  <c r="C8" i="1" l="1"/>
  <c r="C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 Pingou / JP</author>
  </authors>
  <commentList>
    <comment ref="C4" authorId="0" shapeId="0" xr:uid="{C884069A-F107-4356-A4E1-1B91DD79215C}">
      <text>
        <r>
          <rPr>
            <u/>
            <sz val="9"/>
            <color indexed="81"/>
            <rFont val="Tahoma"/>
            <family val="2"/>
          </rPr>
          <t xml:space="preserve">Formule modifier
</t>
        </r>
        <r>
          <rPr>
            <sz val="9"/>
            <color indexed="81"/>
            <rFont val="Tahoma"/>
            <family val="2"/>
          </rPr>
          <t xml:space="preserve">=SI(B4&lt;&gt;"";SI(A4=A3;B4+C3;B4);"")
</t>
        </r>
      </text>
    </comment>
  </commentList>
</comments>
</file>

<file path=xl/sharedStrings.xml><?xml version="1.0" encoding="utf-8"?>
<sst xmlns="http://schemas.openxmlformats.org/spreadsheetml/2006/main" count="22" uniqueCount="22">
  <si>
    <t>Volume affectée</t>
  </si>
  <si>
    <t>Tarif</t>
  </si>
  <si>
    <t>ARTICLE</t>
  </si>
  <si>
    <t>Cmdes</t>
  </si>
  <si>
    <t>CUMUL
des cmds</t>
  </si>
  <si>
    <t>Vol-1</t>
  </si>
  <si>
    <t>Vol-2</t>
  </si>
  <si>
    <t>Tar-1</t>
  </si>
  <si>
    <t>Tar-2</t>
  </si>
  <si>
    <t>GARTICLE.ARTICLE</t>
  </si>
  <si>
    <t>NO_RESERVATION</t>
  </si>
  <si>
    <t>QTE_ENTREE</t>
  </si>
  <si>
    <t>DATE_CDE</t>
  </si>
  <si>
    <t>DATE_ENTREE</t>
  </si>
  <si>
    <t>PRIX HA</t>
  </si>
  <si>
    <t>Tot pro</t>
  </si>
  <si>
    <t>Vol-3</t>
  </si>
  <si>
    <t>Tar-3</t>
  </si>
  <si>
    <t>Calcul Volume 1 x tarif 1</t>
  </si>
  <si>
    <t>Calcul Volume 2 x tarif 2</t>
  </si>
  <si>
    <t>Calcul Volume 3 x tarif 3</t>
  </si>
  <si>
    <t>En jaune : 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</si>
</sst>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sz val="9"/>
      <color indexed="81"/>
      <name val="Tahoma"/>
      <family val="2"/>
    </font>
    <font>
      <u/>
      <sz val="9"/>
      <color indexed="81"/>
      <name val="Tahoma"/>
      <family val="2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8" fillId="0" borderId="0"/>
    <xf numFmtId="0" fontId="7" fillId="0" borderId="0"/>
    <xf numFmtId="0" fontId="7" fillId="0" borderId="0"/>
  </cellStyleXfs>
  <cellXfs count="50">
    <xf numFmtId="0" fontId="0" fillId="0" borderId="0" xfId="0"/>
    <xf numFmtId="0" fontId="2" fillId="0" borderId="0" xfId="0" applyFont="1"/>
    <xf numFmtId="2" fontId="0" fillId="0" borderId="0" xfId="0" applyNumberFormat="1"/>
    <xf numFmtId="14" fontId="0" fillId="0" borderId="0" xfId="0" applyNumberFormat="1"/>
    <xf numFmtId="49" fontId="3" fillId="2" borderId="5" xfId="0" applyNumberFormat="1" applyFont="1" applyFill="1" applyBorder="1" applyAlignment="1">
      <alignment horizontal="center" vertical="center" wrapText="1"/>
    </xf>
    <xf numFmtId="0" fontId="13" fillId="0" borderId="0" xfId="0" applyFont="1"/>
    <xf numFmtId="0" fontId="4" fillId="0" borderId="0" xfId="0" applyFont="1"/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6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49" fontId="16" fillId="0" borderId="0" xfId="0" applyNumberFormat="1" applyFont="1" applyAlignment="1">
      <alignment vertical="center"/>
    </xf>
    <xf numFmtId="0" fontId="17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0" fontId="19" fillId="7" borderId="8" xfId="0" applyFont="1" applyFill="1" applyBorder="1"/>
    <xf numFmtId="2" fontId="19" fillId="7" borderId="8" xfId="0" applyNumberFormat="1" applyFont="1" applyFill="1" applyBorder="1"/>
    <xf numFmtId="14" fontId="19" fillId="7" borderId="8" xfId="0" applyNumberFormat="1" applyFont="1" applyFill="1" applyBorder="1"/>
    <xf numFmtId="0" fontId="19" fillId="7" borderId="8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wrapText="1"/>
    </xf>
    <xf numFmtId="0" fontId="2" fillId="9" borderId="7" xfId="0" applyFont="1" applyFill="1" applyBorder="1" applyAlignment="1">
      <alignment horizontal="center" vertical="center" wrapText="1"/>
    </xf>
    <xf numFmtId="0" fontId="2" fillId="10" borderId="7" xfId="0" applyFont="1" applyFill="1" applyBorder="1" applyAlignment="1">
      <alignment horizontal="center" vertical="center" wrapText="1"/>
    </xf>
    <xf numFmtId="0" fontId="15" fillId="9" borderId="3" xfId="0" applyFont="1" applyFill="1" applyBorder="1" applyAlignment="1">
      <alignment horizontal="centerContinuous" vertical="center"/>
    </xf>
    <xf numFmtId="0" fontId="15" fillId="9" borderId="10" xfId="0" applyFont="1" applyFill="1" applyBorder="1" applyAlignment="1">
      <alignment horizontal="centerContinuous" vertical="center"/>
    </xf>
    <xf numFmtId="0" fontId="2" fillId="3" borderId="2" xfId="0" applyFont="1" applyFill="1" applyBorder="1"/>
    <xf numFmtId="2" fontId="2" fillId="0" borderId="1" xfId="0" applyNumberFormat="1" applyFont="1" applyBorder="1"/>
    <xf numFmtId="0" fontId="2" fillId="3" borderId="1" xfId="0" applyFont="1" applyFill="1" applyBorder="1"/>
    <xf numFmtId="0" fontId="0" fillId="8" borderId="1" xfId="0" applyFill="1" applyBorder="1"/>
    <xf numFmtId="2" fontId="0" fillId="8" borderId="1" xfId="0" applyNumberFormat="1" applyFill="1" applyBorder="1"/>
    <xf numFmtId="14" fontId="0" fillId="8" borderId="1" xfId="0" applyNumberFormat="1" applyFill="1" applyBorder="1"/>
    <xf numFmtId="2" fontId="0" fillId="8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Continuous"/>
    </xf>
    <xf numFmtId="2" fontId="10" fillId="4" borderId="1" xfId="0" applyNumberFormat="1" applyFont="1" applyFill="1" applyBorder="1" applyAlignment="1">
      <alignment horizontal="center"/>
    </xf>
    <xf numFmtId="0" fontId="0" fillId="10" borderId="0" xfId="0" applyFill="1" applyAlignment="1">
      <alignment horizontal="centerContinuous"/>
    </xf>
    <xf numFmtId="0" fontId="2" fillId="11" borderId="1" xfId="0" applyFont="1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/>
    </xf>
    <xf numFmtId="0" fontId="0" fillId="11" borderId="2" xfId="0" applyFill="1" applyBorder="1"/>
    <xf numFmtId="2" fontId="2" fillId="11" borderId="1" xfId="0" applyNumberFormat="1" applyFont="1" applyFill="1" applyBorder="1" applyAlignment="1">
      <alignment horizontal="center" vertical="center"/>
    </xf>
    <xf numFmtId="0" fontId="0" fillId="11" borderId="1" xfId="0" applyFill="1" applyBorder="1"/>
    <xf numFmtId="0" fontId="14" fillId="11" borderId="1" xfId="0" applyFont="1" applyFill="1" applyBorder="1" applyAlignment="1">
      <alignment horizontal="center" vertical="center"/>
    </xf>
    <xf numFmtId="2" fontId="14" fillId="11" borderId="1" xfId="0" applyNumberFormat="1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2" fillId="11" borderId="0" xfId="0" applyFont="1" applyFill="1" applyAlignment="1">
      <alignment horizontal="left" vertical="center"/>
    </xf>
    <xf numFmtId="0" fontId="0" fillId="11" borderId="0" xfId="0" applyFill="1" applyAlignment="1">
      <alignment horizontal="left"/>
    </xf>
  </cellXfs>
  <cellStyles count="4">
    <cellStyle name="Normal" xfId="0" builtinId="0"/>
    <cellStyle name="Normal 2" xfId="2" xr:uid="{A2923D8B-E229-4A0D-9F74-119CDFE9277D}"/>
    <cellStyle name="Normal 3" xfId="3" xr:uid="{7BD7D67D-37D9-4233-BD4F-D9AD328F0AE2}"/>
    <cellStyle name="Normal 4" xfId="1" xr:uid="{AB3CFB9E-7EC7-4F9E-A557-4336E1CAE0BD}"/>
  </cellStyles>
  <dxfs count="0"/>
  <tableStyles count="0" defaultTableStyle="TableStyleMedium9" defaultPivotStyle="PivotStyleLight16"/>
  <colors>
    <mruColors>
      <color rgb="FFFFCCFF"/>
      <color rgb="FF66FF66"/>
      <color rgb="FF00FF00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685800</xdr:colOff>
      <xdr:row>0</xdr:row>
      <xdr:rowOff>66675</xdr:rowOff>
    </xdr:from>
    <xdr:to>
      <xdr:col>15</xdr:col>
      <xdr:colOff>47624</xdr:colOff>
      <xdr:row>9</xdr:row>
      <xdr:rowOff>45720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618A54E-1055-4F64-A21C-FC58824728A4}"/>
            </a:ext>
          </a:extLst>
        </xdr:cNvPr>
        <xdr:cNvSpPr/>
      </xdr:nvSpPr>
      <xdr:spPr>
        <a:xfrm>
          <a:off x="7886700" y="66675"/>
          <a:ext cx="5640704" cy="1624965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CH" sz="1200">
            <a:solidFill>
              <a:sysClr val="windowText" lastClr="000000"/>
            </a:solidFill>
            <a:latin typeface="Comic Sans MS" panose="030F0702030302020204" pitchFamily="66" charset="0"/>
          </a:endParaRPr>
        </a:p>
        <a:p>
          <a:pPr algn="ctr"/>
          <a:r>
            <a:rPr lang="fr-CH" sz="1200">
              <a:solidFill>
                <a:sysClr val="windowText" lastClr="000000"/>
              </a:solidFill>
              <a:latin typeface="Comic Sans MS" panose="030F0702030302020204" pitchFamily="66" charset="0"/>
            </a:rPr>
            <a:t>Pour ajouter des lignes, sélectionner la dernière ligne du tableau[TableauEntPri] (</a:t>
          </a:r>
          <a:r>
            <a:rPr lang="fr-CH" sz="1200" i="1" u="sng">
              <a:solidFill>
                <a:sysClr val="windowText" lastClr="000000"/>
              </a:solidFill>
              <a:latin typeface="Comic Sans MS" panose="030F0702030302020204" pitchFamily="66" charset="0"/>
            </a:rPr>
            <a:t>si la dernière ligne A:F pas vide  vous devrez effacer/corriger les valeurs générées</a:t>
          </a:r>
          <a:r>
            <a:rPr lang="fr-CH" sz="1200">
              <a:solidFill>
                <a:sysClr val="windowText" lastClr="000000"/>
              </a:solidFill>
              <a:latin typeface="Comic Sans MS" panose="030F0702030302020204" pitchFamily="66" charset="0"/>
            </a:rPr>
            <a:t>) et tirer vers le bas selon vos besoins, les formules suivent.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L42"/>
  <sheetViews>
    <sheetView tabSelected="1" zoomScale="90" zoomScaleNormal="90" workbookViewId="0">
      <pane ySplit="3" topLeftCell="A4" activePane="bottomLeft" state="frozen"/>
      <selection activeCell="J1" sqref="J1"/>
      <selection pane="bottomLeft" activeCell="J9" sqref="J9"/>
    </sheetView>
  </sheetViews>
  <sheetFormatPr baseColWidth="10" defaultColWidth="9.109375" defaultRowHeight="14.4" x14ac:dyDescent="0.3"/>
  <cols>
    <col min="1" max="1" width="13.33203125" customWidth="1"/>
    <col min="2" max="2" width="6.88671875" bestFit="1" customWidth="1"/>
    <col min="3" max="3" width="9.109375" bestFit="1" customWidth="1"/>
    <col min="4" max="6" width="9.109375" style="9" customWidth="1"/>
    <col min="7" max="9" width="9.44140625" customWidth="1"/>
  </cols>
  <sheetData>
    <row r="1" spans="1:12" s="1" customFormat="1" ht="44.25" customHeight="1" x14ac:dyDescent="0.3">
      <c r="B1" s="6"/>
      <c r="C1" s="17"/>
      <c r="D1" s="47"/>
      <c r="E1" s="48" t="s">
        <v>21</v>
      </c>
      <c r="F1" s="48"/>
      <c r="G1" s="49"/>
      <c r="H1" s="49"/>
      <c r="I1" s="49"/>
    </row>
    <row r="2" spans="1:12" s="16" customFormat="1" ht="18" customHeight="1" thickBot="1" x14ac:dyDescent="0.35">
      <c r="A2" s="14"/>
      <c r="B2" s="13"/>
      <c r="C2" s="15"/>
      <c r="D2" s="26" t="s">
        <v>0</v>
      </c>
      <c r="E2" s="27"/>
      <c r="F2" s="27"/>
      <c r="G2" s="35" t="s">
        <v>1</v>
      </c>
      <c r="H2" s="35"/>
      <c r="I2" s="37"/>
    </row>
    <row r="3" spans="1:12" s="23" customFormat="1" ht="66.75" customHeight="1" thickBot="1" x14ac:dyDescent="0.35">
      <c r="A3" s="4" t="s">
        <v>2</v>
      </c>
      <c r="B3" s="10" t="s">
        <v>3</v>
      </c>
      <c r="C3" s="11" t="s">
        <v>4</v>
      </c>
      <c r="D3" s="24" t="s">
        <v>5</v>
      </c>
      <c r="E3" s="24" t="s">
        <v>6</v>
      </c>
      <c r="F3" s="24" t="s">
        <v>16</v>
      </c>
      <c r="G3" s="25" t="s">
        <v>7</v>
      </c>
      <c r="H3" s="25" t="s">
        <v>8</v>
      </c>
      <c r="I3" s="25" t="s">
        <v>17</v>
      </c>
      <c r="J3" s="45" t="s">
        <v>18</v>
      </c>
      <c r="K3" s="45" t="s">
        <v>19</v>
      </c>
      <c r="L3" s="45" t="s">
        <v>20</v>
      </c>
    </row>
    <row r="4" spans="1:12" s="1" customFormat="1" x14ac:dyDescent="0.3">
      <c r="A4" s="28">
        <v>130520</v>
      </c>
      <c r="B4" s="1">
        <v>53.06</v>
      </c>
      <c r="C4" s="7">
        <f>IF(B4&lt;&gt;"",IF(A4=A3,B4+C3,B4),"")</f>
        <v>53.06</v>
      </c>
      <c r="D4" s="39">
        <v>29.48</v>
      </c>
      <c r="E4" s="39">
        <v>23.58</v>
      </c>
      <c r="F4" s="39"/>
      <c r="G4" s="40">
        <v>300</v>
      </c>
      <c r="H4" s="40">
        <v>400</v>
      </c>
      <c r="I4" s="40"/>
      <c r="J4" s="46">
        <f>D4*G4</f>
        <v>8844</v>
      </c>
      <c r="K4" s="46">
        <f>E4*H4</f>
        <v>9432</v>
      </c>
      <c r="L4" s="46">
        <f>F4*I4</f>
        <v>0</v>
      </c>
    </row>
    <row r="5" spans="1:12" s="1" customFormat="1" x14ac:dyDescent="0.3">
      <c r="A5" s="28">
        <v>130520</v>
      </c>
      <c r="B5" s="29">
        <v>62</v>
      </c>
      <c r="C5" s="8">
        <f>IF(B5&lt;&gt;"",IF(A5=A4,B5+C4,B5),"")</f>
        <v>115.06</v>
      </c>
      <c r="D5" s="41">
        <v>5.94</v>
      </c>
      <c r="E5" s="41">
        <v>29.96</v>
      </c>
      <c r="F5" s="38">
        <v>26.1</v>
      </c>
      <c r="G5" s="42">
        <v>400</v>
      </c>
      <c r="H5" s="42">
        <v>500</v>
      </c>
      <c r="I5" s="42">
        <v>600</v>
      </c>
      <c r="J5" s="46">
        <f t="shared" ref="J5:J9" si="0">D5*G5</f>
        <v>2376</v>
      </c>
      <c r="K5" s="46">
        <f t="shared" ref="K5:K9" si="1">E5*H5</f>
        <v>14980</v>
      </c>
      <c r="L5" s="46">
        <f t="shared" ref="L5:L9" si="2">F5*I5</f>
        <v>15660</v>
      </c>
    </row>
    <row r="6" spans="1:12" s="5" customFormat="1" x14ac:dyDescent="0.3">
      <c r="A6" s="28">
        <v>130520</v>
      </c>
      <c r="B6" s="29">
        <v>6.2</v>
      </c>
      <c r="C6" s="8">
        <f>IF(B6&lt;&gt;"",IF(A6=A5,B6+C5,B6),"")</f>
        <v>121.26</v>
      </c>
      <c r="D6" s="43">
        <v>4.3</v>
      </c>
      <c r="E6" s="43">
        <v>1.9</v>
      </c>
      <c r="F6" s="43"/>
      <c r="G6" s="42">
        <v>600</v>
      </c>
      <c r="H6" s="42">
        <v>700</v>
      </c>
      <c r="I6" s="42"/>
      <c r="J6" s="46">
        <f t="shared" si="0"/>
        <v>2580</v>
      </c>
      <c r="K6" s="46">
        <f t="shared" si="1"/>
        <v>1330</v>
      </c>
      <c r="L6" s="46">
        <f t="shared" si="2"/>
        <v>0</v>
      </c>
    </row>
    <row r="7" spans="1:12" s="1" customFormat="1" x14ac:dyDescent="0.3">
      <c r="A7" s="28">
        <v>130520</v>
      </c>
      <c r="B7" s="29">
        <v>54</v>
      </c>
      <c r="C7" s="8">
        <f>IF(B7&lt;&gt;"",IF(A7=A6,B7+C6,B7),"")</f>
        <v>175.26</v>
      </c>
      <c r="D7" s="44">
        <v>27.86</v>
      </c>
      <c r="E7" s="44">
        <v>26.14</v>
      </c>
      <c r="F7" s="43"/>
      <c r="G7" s="42">
        <v>700</v>
      </c>
      <c r="H7" s="42">
        <v>800</v>
      </c>
      <c r="I7" s="42"/>
      <c r="J7" s="46">
        <f t="shared" si="0"/>
        <v>19502</v>
      </c>
      <c r="K7" s="46">
        <f t="shared" si="1"/>
        <v>20912</v>
      </c>
      <c r="L7" s="46">
        <f t="shared" si="2"/>
        <v>0</v>
      </c>
    </row>
    <row r="8" spans="1:12" s="1" customFormat="1" x14ac:dyDescent="0.3">
      <c r="A8" s="28">
        <v>130520</v>
      </c>
      <c r="B8" s="29">
        <v>15</v>
      </c>
      <c r="C8" s="8">
        <f>IF(B8&lt;&gt;"",IF(A8=A7,B8+C7,B8),"")</f>
        <v>190.26</v>
      </c>
      <c r="D8" s="44">
        <v>3.7399999999999984</v>
      </c>
      <c r="E8" s="44">
        <v>11.260000000000002</v>
      </c>
      <c r="F8" s="43"/>
      <c r="G8" s="42">
        <v>800</v>
      </c>
      <c r="H8" s="42">
        <v>900</v>
      </c>
      <c r="I8" s="42"/>
      <c r="J8" s="46">
        <f t="shared" si="0"/>
        <v>2991.9999999999986</v>
      </c>
      <c r="K8" s="46">
        <f t="shared" si="1"/>
        <v>10134.000000000002</v>
      </c>
      <c r="L8" s="46">
        <f t="shared" si="2"/>
        <v>0</v>
      </c>
    </row>
    <row r="9" spans="1:12" s="1" customFormat="1" x14ac:dyDescent="0.3">
      <c r="A9" s="28">
        <v>130520</v>
      </c>
      <c r="B9" s="29">
        <v>19</v>
      </c>
      <c r="C9" s="8">
        <f t="shared" ref="C9:C42" si="3">IF(B9&lt;&gt;"",IF(A9=A8,B9+C8,B9),"")</f>
        <v>209.26</v>
      </c>
      <c r="D9" s="44">
        <v>19</v>
      </c>
      <c r="E9" s="43"/>
      <c r="F9" s="43"/>
      <c r="G9" s="42">
        <v>900</v>
      </c>
      <c r="H9" s="42"/>
      <c r="I9" s="42"/>
      <c r="J9" s="46">
        <f t="shared" si="0"/>
        <v>17100</v>
      </c>
      <c r="K9" s="46">
        <f t="shared" si="1"/>
        <v>0</v>
      </c>
      <c r="L9" s="46">
        <f t="shared" si="2"/>
        <v>0</v>
      </c>
    </row>
    <row r="10" spans="1:12" s="1" customFormat="1" x14ac:dyDescent="0.3">
      <c r="A10" s="28">
        <v>100300</v>
      </c>
      <c r="B10" s="29">
        <v>18.430000000000007</v>
      </c>
      <c r="C10" s="8">
        <f t="shared" si="3"/>
        <v>18.430000000000007</v>
      </c>
      <c r="D10" s="44"/>
      <c r="E10" s="43"/>
      <c r="F10" s="43"/>
      <c r="G10" s="42"/>
      <c r="H10" s="42"/>
      <c r="I10" s="42"/>
      <c r="J10" s="46">
        <f t="shared" ref="J10:J42" si="4">D10*G10</f>
        <v>0</v>
      </c>
      <c r="K10" s="46">
        <f t="shared" ref="K10:K42" si="5">E10*H10</f>
        <v>0</v>
      </c>
      <c r="L10" s="46">
        <f t="shared" ref="L10:L42" si="6">F10*I10</f>
        <v>0</v>
      </c>
    </row>
    <row r="11" spans="1:12" s="1" customFormat="1" x14ac:dyDescent="0.3">
      <c r="A11" s="28">
        <v>100300</v>
      </c>
      <c r="B11" s="29">
        <v>16.5</v>
      </c>
      <c r="C11" s="8">
        <f t="shared" si="3"/>
        <v>34.930000000000007</v>
      </c>
      <c r="D11" s="44"/>
      <c r="E11" s="43"/>
      <c r="F11" s="43"/>
      <c r="G11" s="42"/>
      <c r="H11" s="42"/>
      <c r="I11" s="42"/>
      <c r="J11" s="46">
        <f t="shared" si="4"/>
        <v>0</v>
      </c>
      <c r="K11" s="46">
        <f t="shared" si="5"/>
        <v>0</v>
      </c>
      <c r="L11" s="46">
        <f t="shared" si="6"/>
        <v>0</v>
      </c>
    </row>
    <row r="12" spans="1:12" s="1" customFormat="1" x14ac:dyDescent="0.3">
      <c r="A12" s="28">
        <v>100300</v>
      </c>
      <c r="B12" s="29">
        <v>3</v>
      </c>
      <c r="C12" s="8">
        <f t="shared" si="3"/>
        <v>37.930000000000007</v>
      </c>
      <c r="D12" s="44"/>
      <c r="E12" s="43"/>
      <c r="F12" s="43"/>
      <c r="G12" s="42"/>
      <c r="H12" s="42"/>
      <c r="I12" s="42"/>
      <c r="J12" s="46">
        <f t="shared" si="4"/>
        <v>0</v>
      </c>
      <c r="K12" s="46">
        <f t="shared" si="5"/>
        <v>0</v>
      </c>
      <c r="L12" s="46">
        <f t="shared" si="6"/>
        <v>0</v>
      </c>
    </row>
    <row r="13" spans="1:12" s="1" customFormat="1" x14ac:dyDescent="0.3">
      <c r="A13" s="28">
        <v>100300</v>
      </c>
      <c r="B13" s="29">
        <v>2</v>
      </c>
      <c r="C13" s="8">
        <f t="shared" si="3"/>
        <v>39.930000000000007</v>
      </c>
      <c r="D13" s="44"/>
      <c r="E13" s="43"/>
      <c r="F13" s="43"/>
      <c r="G13" s="42"/>
      <c r="H13" s="42"/>
      <c r="I13" s="42"/>
      <c r="J13" s="46">
        <f t="shared" si="4"/>
        <v>0</v>
      </c>
      <c r="K13" s="46">
        <f t="shared" si="5"/>
        <v>0</v>
      </c>
      <c r="L13" s="46">
        <f t="shared" si="6"/>
        <v>0</v>
      </c>
    </row>
    <row r="14" spans="1:12" s="1" customFormat="1" x14ac:dyDescent="0.3">
      <c r="A14" s="28">
        <v>100300</v>
      </c>
      <c r="B14" s="29">
        <v>6</v>
      </c>
      <c r="C14" s="8">
        <f t="shared" si="3"/>
        <v>45.930000000000007</v>
      </c>
      <c r="D14" s="44"/>
      <c r="E14" s="43"/>
      <c r="F14" s="43"/>
      <c r="G14" s="42"/>
      <c r="H14" s="42"/>
      <c r="I14" s="42"/>
      <c r="J14" s="46">
        <f t="shared" si="4"/>
        <v>0</v>
      </c>
      <c r="K14" s="46">
        <f t="shared" si="5"/>
        <v>0</v>
      </c>
      <c r="L14" s="46">
        <f t="shared" si="6"/>
        <v>0</v>
      </c>
    </row>
    <row r="15" spans="1:12" s="1" customFormat="1" x14ac:dyDescent="0.3">
      <c r="A15" s="28">
        <v>100300</v>
      </c>
      <c r="B15" s="29">
        <v>53.5</v>
      </c>
      <c r="C15" s="8">
        <f t="shared" si="3"/>
        <v>99.43</v>
      </c>
      <c r="D15" s="44"/>
      <c r="E15" s="43"/>
      <c r="F15" s="43"/>
      <c r="G15" s="42"/>
      <c r="H15" s="42"/>
      <c r="I15" s="42"/>
      <c r="J15" s="46">
        <f t="shared" si="4"/>
        <v>0</v>
      </c>
      <c r="K15" s="46">
        <f t="shared" si="5"/>
        <v>0</v>
      </c>
      <c r="L15" s="46">
        <f t="shared" si="6"/>
        <v>0</v>
      </c>
    </row>
    <row r="16" spans="1:12" s="1" customFormat="1" x14ac:dyDescent="0.3">
      <c r="A16" s="28">
        <v>100300</v>
      </c>
      <c r="B16" s="29">
        <v>7.7</v>
      </c>
      <c r="C16" s="8">
        <f t="shared" si="3"/>
        <v>107.13000000000001</v>
      </c>
      <c r="D16" s="44"/>
      <c r="E16" s="43"/>
      <c r="F16" s="43"/>
      <c r="G16" s="42"/>
      <c r="H16" s="42"/>
      <c r="I16" s="42"/>
      <c r="J16" s="46">
        <f t="shared" si="4"/>
        <v>0</v>
      </c>
      <c r="K16" s="46">
        <f t="shared" si="5"/>
        <v>0</v>
      </c>
      <c r="L16" s="46">
        <f t="shared" si="6"/>
        <v>0</v>
      </c>
    </row>
    <row r="17" spans="1:12" s="1" customFormat="1" x14ac:dyDescent="0.3">
      <c r="A17" s="28">
        <v>100710</v>
      </c>
      <c r="B17" s="29">
        <v>45.59</v>
      </c>
      <c r="C17" s="8">
        <f t="shared" si="3"/>
        <v>45.59</v>
      </c>
      <c r="D17" s="44"/>
      <c r="E17" s="43"/>
      <c r="F17" s="43"/>
      <c r="G17" s="42"/>
      <c r="H17" s="42"/>
      <c r="I17" s="42"/>
      <c r="J17" s="46">
        <f t="shared" si="4"/>
        <v>0</v>
      </c>
      <c r="K17" s="46">
        <f t="shared" si="5"/>
        <v>0</v>
      </c>
      <c r="L17" s="46">
        <f t="shared" si="6"/>
        <v>0</v>
      </c>
    </row>
    <row r="18" spans="1:12" s="1" customFormat="1" x14ac:dyDescent="0.3">
      <c r="A18" s="28">
        <v>100710</v>
      </c>
      <c r="B18" s="29">
        <v>45.55</v>
      </c>
      <c r="C18" s="8">
        <f t="shared" si="3"/>
        <v>91.14</v>
      </c>
      <c r="D18" s="44"/>
      <c r="E18" s="43"/>
      <c r="F18" s="43"/>
      <c r="G18" s="42"/>
      <c r="H18" s="42"/>
      <c r="I18" s="42"/>
      <c r="J18" s="46">
        <f t="shared" si="4"/>
        <v>0</v>
      </c>
      <c r="K18" s="46">
        <f t="shared" si="5"/>
        <v>0</v>
      </c>
      <c r="L18" s="46">
        <f t="shared" si="6"/>
        <v>0</v>
      </c>
    </row>
    <row r="19" spans="1:12" s="1" customFormat="1" x14ac:dyDescent="0.3">
      <c r="A19" s="28">
        <v>100710</v>
      </c>
      <c r="B19" s="29">
        <v>30.16</v>
      </c>
      <c r="C19" s="8">
        <f t="shared" si="3"/>
        <v>121.3</v>
      </c>
      <c r="D19" s="44"/>
      <c r="E19" s="43"/>
      <c r="F19" s="43"/>
      <c r="G19" s="42"/>
      <c r="H19" s="42"/>
      <c r="I19" s="42"/>
      <c r="J19" s="46">
        <f t="shared" si="4"/>
        <v>0</v>
      </c>
      <c r="K19" s="46">
        <f t="shared" si="5"/>
        <v>0</v>
      </c>
      <c r="L19" s="46">
        <f t="shared" si="6"/>
        <v>0</v>
      </c>
    </row>
    <row r="20" spans="1:12" s="1" customFormat="1" x14ac:dyDescent="0.3">
      <c r="A20" s="28">
        <v>100710</v>
      </c>
      <c r="B20" s="29">
        <v>90.46</v>
      </c>
      <c r="C20" s="8">
        <f t="shared" si="3"/>
        <v>211.76</v>
      </c>
      <c r="D20" s="44"/>
      <c r="E20" s="43"/>
      <c r="F20" s="43"/>
      <c r="G20" s="42"/>
      <c r="H20" s="42"/>
      <c r="I20" s="42"/>
      <c r="J20" s="46">
        <f t="shared" si="4"/>
        <v>0</v>
      </c>
      <c r="K20" s="46">
        <f t="shared" si="5"/>
        <v>0</v>
      </c>
      <c r="L20" s="46">
        <f t="shared" si="6"/>
        <v>0</v>
      </c>
    </row>
    <row r="21" spans="1:12" s="1" customFormat="1" x14ac:dyDescent="0.3">
      <c r="A21" s="28">
        <v>100710</v>
      </c>
      <c r="B21" s="29">
        <v>60</v>
      </c>
      <c r="C21" s="8">
        <f t="shared" si="3"/>
        <v>271.76</v>
      </c>
      <c r="D21" s="44"/>
      <c r="E21" s="43"/>
      <c r="F21" s="43"/>
      <c r="G21" s="42"/>
      <c r="H21" s="42"/>
      <c r="I21" s="42"/>
      <c r="J21" s="46">
        <f t="shared" si="4"/>
        <v>0</v>
      </c>
      <c r="K21" s="46">
        <f t="shared" si="5"/>
        <v>0</v>
      </c>
      <c r="L21" s="46">
        <f t="shared" si="6"/>
        <v>0</v>
      </c>
    </row>
    <row r="22" spans="1:12" s="1" customFormat="1" x14ac:dyDescent="0.3">
      <c r="A22" s="28">
        <v>100710</v>
      </c>
      <c r="B22" s="29">
        <v>10.586000000000013</v>
      </c>
      <c r="C22" s="8">
        <f t="shared" si="3"/>
        <v>282.346</v>
      </c>
      <c r="D22" s="44"/>
      <c r="E22" s="43"/>
      <c r="F22" s="43"/>
      <c r="G22" s="42"/>
      <c r="H22" s="42"/>
      <c r="I22" s="42"/>
      <c r="J22" s="46">
        <f t="shared" si="4"/>
        <v>0</v>
      </c>
      <c r="K22" s="46">
        <f t="shared" si="5"/>
        <v>0</v>
      </c>
      <c r="L22" s="46">
        <f t="shared" si="6"/>
        <v>0</v>
      </c>
    </row>
    <row r="23" spans="1:12" s="1" customFormat="1" x14ac:dyDescent="0.3">
      <c r="A23" s="28">
        <v>100710</v>
      </c>
      <c r="B23" s="29">
        <v>6</v>
      </c>
      <c r="C23" s="8">
        <f t="shared" si="3"/>
        <v>288.346</v>
      </c>
      <c r="D23" s="44"/>
      <c r="E23" s="43"/>
      <c r="F23" s="43"/>
      <c r="G23" s="42"/>
      <c r="H23" s="42"/>
      <c r="I23" s="42"/>
      <c r="J23" s="46">
        <f t="shared" si="4"/>
        <v>0</v>
      </c>
      <c r="K23" s="46">
        <f t="shared" si="5"/>
        <v>0</v>
      </c>
      <c r="L23" s="46">
        <f t="shared" si="6"/>
        <v>0</v>
      </c>
    </row>
    <row r="24" spans="1:12" s="1" customFormat="1" x14ac:dyDescent="0.3">
      <c r="A24" s="28">
        <v>100710</v>
      </c>
      <c r="B24" s="29">
        <v>6</v>
      </c>
      <c r="C24" s="8">
        <f t="shared" si="3"/>
        <v>294.346</v>
      </c>
      <c r="D24" s="44"/>
      <c r="E24" s="43"/>
      <c r="F24" s="43"/>
      <c r="G24" s="42"/>
      <c r="H24" s="42"/>
      <c r="I24" s="42"/>
      <c r="J24" s="46">
        <f t="shared" si="4"/>
        <v>0</v>
      </c>
      <c r="K24" s="46">
        <f t="shared" si="5"/>
        <v>0</v>
      </c>
      <c r="L24" s="46">
        <f t="shared" si="6"/>
        <v>0</v>
      </c>
    </row>
    <row r="25" spans="1:12" s="1" customFormat="1" x14ac:dyDescent="0.3">
      <c r="A25" s="28">
        <v>100710</v>
      </c>
      <c r="B25" s="29">
        <v>5</v>
      </c>
      <c r="C25" s="8">
        <f t="shared" si="3"/>
        <v>299.346</v>
      </c>
      <c r="D25" s="44"/>
      <c r="E25" s="43"/>
      <c r="F25" s="43"/>
      <c r="G25" s="42"/>
      <c r="H25" s="42"/>
      <c r="I25" s="42"/>
      <c r="J25" s="46">
        <f t="shared" si="4"/>
        <v>0</v>
      </c>
      <c r="K25" s="46">
        <f t="shared" si="5"/>
        <v>0</v>
      </c>
      <c r="L25" s="46">
        <f t="shared" si="6"/>
        <v>0</v>
      </c>
    </row>
    <row r="26" spans="1:12" s="1" customFormat="1" x14ac:dyDescent="0.3">
      <c r="A26" s="28">
        <v>120200</v>
      </c>
      <c r="B26" s="29">
        <v>9.75</v>
      </c>
      <c r="C26" s="8">
        <f t="shared" si="3"/>
        <v>9.75</v>
      </c>
      <c r="D26" s="44"/>
      <c r="E26" s="43"/>
      <c r="F26" s="43"/>
      <c r="G26" s="42"/>
      <c r="H26" s="42"/>
      <c r="I26" s="42"/>
      <c r="J26" s="46">
        <f t="shared" si="4"/>
        <v>0</v>
      </c>
      <c r="K26" s="46">
        <f t="shared" si="5"/>
        <v>0</v>
      </c>
      <c r="L26" s="46">
        <f t="shared" si="6"/>
        <v>0</v>
      </c>
    </row>
    <row r="27" spans="1:12" s="1" customFormat="1" x14ac:dyDescent="0.3">
      <c r="A27" s="28">
        <v>120200</v>
      </c>
      <c r="B27" s="29">
        <v>24</v>
      </c>
      <c r="C27" s="8">
        <f t="shared" si="3"/>
        <v>33.75</v>
      </c>
      <c r="D27" s="44"/>
      <c r="E27" s="43"/>
      <c r="F27" s="43"/>
      <c r="G27" s="42"/>
      <c r="H27" s="42"/>
      <c r="I27" s="42"/>
      <c r="J27" s="46">
        <f t="shared" si="4"/>
        <v>0</v>
      </c>
      <c r="K27" s="46">
        <f t="shared" si="5"/>
        <v>0</v>
      </c>
      <c r="L27" s="46">
        <f t="shared" si="6"/>
        <v>0</v>
      </c>
    </row>
    <row r="28" spans="1:12" s="1" customFormat="1" x14ac:dyDescent="0.3">
      <c r="A28" s="28">
        <v>120200</v>
      </c>
      <c r="B28" s="29">
        <v>0.9</v>
      </c>
      <c r="C28" s="8">
        <f t="shared" si="3"/>
        <v>34.65</v>
      </c>
      <c r="D28" s="44"/>
      <c r="E28" s="43"/>
      <c r="F28" s="43"/>
      <c r="G28" s="42"/>
      <c r="H28" s="42"/>
      <c r="I28" s="42"/>
      <c r="J28" s="46">
        <f t="shared" si="4"/>
        <v>0</v>
      </c>
      <c r="K28" s="46">
        <f t="shared" si="5"/>
        <v>0</v>
      </c>
      <c r="L28" s="46">
        <f t="shared" si="6"/>
        <v>0</v>
      </c>
    </row>
    <row r="29" spans="1:12" s="1" customFormat="1" x14ac:dyDescent="0.3">
      <c r="A29" s="28">
        <v>120200</v>
      </c>
      <c r="B29" s="29">
        <v>0.9</v>
      </c>
      <c r="C29" s="8">
        <f t="shared" si="3"/>
        <v>35.549999999999997</v>
      </c>
      <c r="D29" s="44"/>
      <c r="E29" s="43"/>
      <c r="F29" s="43"/>
      <c r="G29" s="42"/>
      <c r="H29" s="42"/>
      <c r="I29" s="42"/>
      <c r="J29" s="46">
        <f t="shared" si="4"/>
        <v>0</v>
      </c>
      <c r="K29" s="46">
        <f t="shared" si="5"/>
        <v>0</v>
      </c>
      <c r="L29" s="46">
        <f t="shared" si="6"/>
        <v>0</v>
      </c>
    </row>
    <row r="30" spans="1:12" s="1" customFormat="1" x14ac:dyDescent="0.3">
      <c r="A30" s="28">
        <v>120200</v>
      </c>
      <c r="B30" s="29">
        <v>1</v>
      </c>
      <c r="C30" s="8">
        <f t="shared" si="3"/>
        <v>36.549999999999997</v>
      </c>
      <c r="D30" s="44"/>
      <c r="E30" s="43"/>
      <c r="F30" s="43"/>
      <c r="G30" s="42"/>
      <c r="H30" s="42"/>
      <c r="I30" s="42"/>
      <c r="J30" s="46">
        <f t="shared" si="4"/>
        <v>0</v>
      </c>
      <c r="K30" s="46">
        <f t="shared" si="5"/>
        <v>0</v>
      </c>
      <c r="L30" s="46">
        <f t="shared" si="6"/>
        <v>0</v>
      </c>
    </row>
    <row r="31" spans="1:12" s="1" customFormat="1" x14ac:dyDescent="0.3">
      <c r="A31" s="28">
        <v>120200</v>
      </c>
      <c r="B31" s="29">
        <v>9</v>
      </c>
      <c r="C31" s="8">
        <f t="shared" si="3"/>
        <v>45.55</v>
      </c>
      <c r="D31" s="44"/>
      <c r="E31" s="43"/>
      <c r="F31" s="43"/>
      <c r="G31" s="42"/>
      <c r="H31" s="42"/>
      <c r="I31" s="42"/>
      <c r="J31" s="46">
        <f t="shared" si="4"/>
        <v>0</v>
      </c>
      <c r="K31" s="46">
        <f t="shared" si="5"/>
        <v>0</v>
      </c>
      <c r="L31" s="46">
        <f t="shared" si="6"/>
        <v>0</v>
      </c>
    </row>
    <row r="32" spans="1:12" s="1" customFormat="1" x14ac:dyDescent="0.3">
      <c r="A32" s="28">
        <v>120200</v>
      </c>
      <c r="B32" s="29">
        <v>7</v>
      </c>
      <c r="C32" s="8">
        <f t="shared" si="3"/>
        <v>52.55</v>
      </c>
      <c r="D32" s="44"/>
      <c r="E32" s="43"/>
      <c r="F32" s="43"/>
      <c r="G32" s="42"/>
      <c r="H32" s="42"/>
      <c r="I32" s="42"/>
      <c r="J32" s="46">
        <f t="shared" si="4"/>
        <v>0</v>
      </c>
      <c r="K32" s="46">
        <f t="shared" si="5"/>
        <v>0</v>
      </c>
      <c r="L32" s="46">
        <f t="shared" si="6"/>
        <v>0</v>
      </c>
    </row>
    <row r="33" spans="1:12" s="1" customFormat="1" x14ac:dyDescent="0.3">
      <c r="A33" s="28">
        <v>120200</v>
      </c>
      <c r="B33" s="29">
        <v>12</v>
      </c>
      <c r="C33" s="8">
        <f t="shared" si="3"/>
        <v>64.55</v>
      </c>
      <c r="D33" s="44"/>
      <c r="E33" s="43"/>
      <c r="F33" s="43"/>
      <c r="G33" s="42"/>
      <c r="H33" s="42"/>
      <c r="I33" s="42"/>
      <c r="J33" s="46">
        <f t="shared" si="4"/>
        <v>0</v>
      </c>
      <c r="K33" s="46">
        <f t="shared" si="5"/>
        <v>0</v>
      </c>
      <c r="L33" s="46">
        <f t="shared" si="6"/>
        <v>0</v>
      </c>
    </row>
    <row r="34" spans="1:12" s="1" customFormat="1" x14ac:dyDescent="0.3">
      <c r="A34" s="28">
        <v>120200</v>
      </c>
      <c r="B34" s="29">
        <v>17</v>
      </c>
      <c r="C34" s="8">
        <f t="shared" si="3"/>
        <v>81.55</v>
      </c>
      <c r="D34" s="44"/>
      <c r="E34" s="43"/>
      <c r="F34" s="43"/>
      <c r="G34" s="42"/>
      <c r="H34" s="42"/>
      <c r="I34" s="42"/>
      <c r="J34" s="46">
        <f t="shared" si="4"/>
        <v>0</v>
      </c>
      <c r="K34" s="46">
        <f t="shared" si="5"/>
        <v>0</v>
      </c>
      <c r="L34" s="46">
        <f t="shared" si="6"/>
        <v>0</v>
      </c>
    </row>
    <row r="35" spans="1:12" s="1" customFormat="1" x14ac:dyDescent="0.3">
      <c r="A35" s="28">
        <v>120200</v>
      </c>
      <c r="B35" s="29">
        <v>16</v>
      </c>
      <c r="C35" s="8">
        <f t="shared" si="3"/>
        <v>97.55</v>
      </c>
      <c r="D35" s="44"/>
      <c r="E35" s="43"/>
      <c r="F35" s="43"/>
      <c r="G35" s="42"/>
      <c r="H35" s="42"/>
      <c r="I35" s="42"/>
      <c r="J35" s="46">
        <f t="shared" si="4"/>
        <v>0</v>
      </c>
      <c r="K35" s="46">
        <f t="shared" si="5"/>
        <v>0</v>
      </c>
      <c r="L35" s="46">
        <f t="shared" si="6"/>
        <v>0</v>
      </c>
    </row>
    <row r="36" spans="1:12" s="1" customFormat="1" x14ac:dyDescent="0.3">
      <c r="A36" s="28">
        <v>120200</v>
      </c>
      <c r="B36" s="29">
        <v>18</v>
      </c>
      <c r="C36" s="8">
        <f t="shared" si="3"/>
        <v>115.55</v>
      </c>
      <c r="D36" s="44"/>
      <c r="E36" s="43"/>
      <c r="F36" s="43"/>
      <c r="G36" s="42"/>
      <c r="H36" s="42"/>
      <c r="I36" s="42"/>
      <c r="J36" s="46">
        <f t="shared" si="4"/>
        <v>0</v>
      </c>
      <c r="K36" s="46">
        <f t="shared" si="5"/>
        <v>0</v>
      </c>
      <c r="L36" s="46">
        <f t="shared" si="6"/>
        <v>0</v>
      </c>
    </row>
    <row r="37" spans="1:12" s="1" customFormat="1" x14ac:dyDescent="0.3">
      <c r="A37" s="28">
        <v>120200</v>
      </c>
      <c r="B37" s="29">
        <v>25</v>
      </c>
      <c r="C37" s="8">
        <f t="shared" si="3"/>
        <v>140.55000000000001</v>
      </c>
      <c r="D37" s="44"/>
      <c r="E37" s="43"/>
      <c r="F37" s="43"/>
      <c r="G37" s="42"/>
      <c r="H37" s="42"/>
      <c r="I37" s="42"/>
      <c r="J37" s="46">
        <f t="shared" si="4"/>
        <v>0</v>
      </c>
      <c r="K37" s="46">
        <f t="shared" si="5"/>
        <v>0</v>
      </c>
      <c r="L37" s="46">
        <f t="shared" si="6"/>
        <v>0</v>
      </c>
    </row>
    <row r="38" spans="1:12" s="1" customFormat="1" x14ac:dyDescent="0.3">
      <c r="A38" s="28">
        <v>120200</v>
      </c>
      <c r="B38" s="29">
        <v>8</v>
      </c>
      <c r="C38" s="8">
        <f t="shared" si="3"/>
        <v>148.55000000000001</v>
      </c>
      <c r="D38" s="44"/>
      <c r="E38" s="43"/>
      <c r="F38" s="43"/>
      <c r="G38" s="42"/>
      <c r="H38" s="42"/>
      <c r="I38" s="42"/>
      <c r="J38" s="46">
        <f t="shared" si="4"/>
        <v>0</v>
      </c>
      <c r="K38" s="46">
        <f t="shared" si="5"/>
        <v>0</v>
      </c>
      <c r="L38" s="46">
        <f t="shared" si="6"/>
        <v>0</v>
      </c>
    </row>
    <row r="39" spans="1:12" s="1" customFormat="1" x14ac:dyDescent="0.3">
      <c r="A39" s="28">
        <v>120200</v>
      </c>
      <c r="B39" s="29">
        <v>4</v>
      </c>
      <c r="C39" s="8">
        <f t="shared" si="3"/>
        <v>152.55000000000001</v>
      </c>
      <c r="D39" s="44"/>
      <c r="E39" s="43"/>
      <c r="F39" s="43"/>
      <c r="G39" s="42"/>
      <c r="H39" s="42"/>
      <c r="I39" s="42"/>
      <c r="J39" s="46">
        <f t="shared" si="4"/>
        <v>0</v>
      </c>
      <c r="K39" s="46">
        <f t="shared" si="5"/>
        <v>0</v>
      </c>
      <c r="L39" s="46">
        <f t="shared" si="6"/>
        <v>0</v>
      </c>
    </row>
    <row r="40" spans="1:12" s="1" customFormat="1" x14ac:dyDescent="0.3">
      <c r="A40" s="28">
        <v>120200</v>
      </c>
      <c r="B40" s="29">
        <v>14</v>
      </c>
      <c r="C40" s="8">
        <f t="shared" si="3"/>
        <v>166.55</v>
      </c>
      <c r="D40" s="44"/>
      <c r="E40" s="43"/>
      <c r="F40" s="43"/>
      <c r="G40" s="42"/>
      <c r="H40" s="42"/>
      <c r="I40" s="42"/>
      <c r="J40" s="46">
        <f t="shared" si="4"/>
        <v>0</v>
      </c>
      <c r="K40" s="46">
        <f t="shared" si="5"/>
        <v>0</v>
      </c>
      <c r="L40" s="46">
        <f t="shared" si="6"/>
        <v>0</v>
      </c>
    </row>
    <row r="41" spans="1:12" s="1" customFormat="1" x14ac:dyDescent="0.3">
      <c r="A41" s="28">
        <v>120200</v>
      </c>
      <c r="B41" s="29">
        <v>20</v>
      </c>
      <c r="C41" s="8">
        <f t="shared" si="3"/>
        <v>186.55</v>
      </c>
      <c r="D41" s="44"/>
      <c r="E41" s="43"/>
      <c r="F41" s="43"/>
      <c r="G41" s="42"/>
      <c r="H41" s="42"/>
      <c r="I41" s="42"/>
      <c r="J41" s="46">
        <f t="shared" si="4"/>
        <v>0</v>
      </c>
      <c r="K41" s="46">
        <f t="shared" si="5"/>
        <v>0</v>
      </c>
      <c r="L41" s="46">
        <f t="shared" si="6"/>
        <v>0</v>
      </c>
    </row>
    <row r="42" spans="1:12" s="1" customFormat="1" x14ac:dyDescent="0.3">
      <c r="A42" s="28">
        <v>120200</v>
      </c>
      <c r="B42" s="29">
        <v>62</v>
      </c>
      <c r="C42" s="8">
        <f t="shared" si="3"/>
        <v>248.55</v>
      </c>
      <c r="D42" s="44"/>
      <c r="E42" s="43"/>
      <c r="F42" s="43"/>
      <c r="G42" s="42"/>
      <c r="H42" s="42"/>
      <c r="I42" s="42"/>
      <c r="J42" s="46">
        <f t="shared" si="4"/>
        <v>0</v>
      </c>
      <c r="K42" s="46">
        <f t="shared" si="5"/>
        <v>0</v>
      </c>
      <c r="L42" s="46">
        <f t="shared" si="6"/>
        <v>0</v>
      </c>
    </row>
  </sheetData>
  <sortState xmlns:xlrd2="http://schemas.microsoft.com/office/spreadsheetml/2017/richdata2" ref="A4:E9">
    <sortCondition ref="A4:A9"/>
  </sortState>
  <phoneticPr fontId="5" type="noConversion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96BC2-1D95-4254-AE6B-107A83184FDF}">
  <sheetPr codeName="Feuil4"/>
  <dimension ref="A1:G34"/>
  <sheetViews>
    <sheetView zoomScaleNormal="100" workbookViewId="0">
      <selection activeCell="A24" sqref="A24:XFD34"/>
    </sheetView>
  </sheetViews>
  <sheetFormatPr baseColWidth="10" defaultColWidth="11.44140625" defaultRowHeight="14.4" x14ac:dyDescent="0.3"/>
  <cols>
    <col min="1" max="1" width="19.44140625" bestFit="1" customWidth="1"/>
    <col min="2" max="2" width="19.5546875" bestFit="1" customWidth="1"/>
    <col min="3" max="3" width="14.33203125" style="2" bestFit="1" customWidth="1"/>
    <col min="4" max="4" width="12.33203125" style="3" bestFit="1" customWidth="1"/>
    <col min="5" max="5" width="15.44140625" style="3" bestFit="1" customWidth="1"/>
    <col min="6" max="6" width="12.5546875" style="9" bestFit="1" customWidth="1"/>
    <col min="7" max="7" width="11.33203125" style="12" bestFit="1" customWidth="1"/>
  </cols>
  <sheetData>
    <row r="1" spans="1:7" x14ac:dyDescent="0.3">
      <c r="A1" s="18" t="s">
        <v>9</v>
      </c>
      <c r="B1" s="18" t="s">
        <v>10</v>
      </c>
      <c r="C1" s="19" t="s">
        <v>11</v>
      </c>
      <c r="D1" s="20" t="s">
        <v>12</v>
      </c>
      <c r="E1" s="20" t="s">
        <v>13</v>
      </c>
      <c r="F1" s="21" t="s">
        <v>14</v>
      </c>
      <c r="G1" s="22" t="s">
        <v>15</v>
      </c>
    </row>
    <row r="2" spans="1:7" x14ac:dyDescent="0.3">
      <c r="A2" s="30">
        <v>130520</v>
      </c>
      <c r="B2" s="31">
        <v>283625</v>
      </c>
      <c r="C2" s="32">
        <v>29.48</v>
      </c>
      <c r="D2" s="33">
        <v>45182</v>
      </c>
      <c r="E2" s="33">
        <v>45342</v>
      </c>
      <c r="F2" s="34">
        <v>300</v>
      </c>
      <c r="G2" s="36">
        <v>29.48</v>
      </c>
    </row>
    <row r="3" spans="1:7" x14ac:dyDescent="0.3">
      <c r="A3" s="30">
        <v>130520</v>
      </c>
      <c r="B3" s="31">
        <v>283625</v>
      </c>
      <c r="C3" s="32">
        <v>29.52</v>
      </c>
      <c r="D3" s="33">
        <v>45182</v>
      </c>
      <c r="E3" s="33">
        <v>45342</v>
      </c>
      <c r="F3" s="34">
        <v>400</v>
      </c>
      <c r="G3" s="36">
        <v>59</v>
      </c>
    </row>
    <row r="4" spans="1:7" x14ac:dyDescent="0.3">
      <c r="A4" s="30">
        <v>130520</v>
      </c>
      <c r="B4" s="31">
        <v>283625</v>
      </c>
      <c r="C4" s="32">
        <v>29.96</v>
      </c>
      <c r="D4" s="33">
        <v>45182</v>
      </c>
      <c r="E4" s="33">
        <v>45342</v>
      </c>
      <c r="F4" s="34">
        <v>500</v>
      </c>
      <c r="G4" s="36">
        <v>88.960000000000008</v>
      </c>
    </row>
    <row r="5" spans="1:7" x14ac:dyDescent="0.3">
      <c r="A5" s="30">
        <v>130520</v>
      </c>
      <c r="B5" s="31">
        <v>283625</v>
      </c>
      <c r="C5" s="32">
        <v>30.04</v>
      </c>
      <c r="D5" s="33">
        <v>45182</v>
      </c>
      <c r="E5" s="33">
        <v>45343</v>
      </c>
      <c r="F5" s="34">
        <v>600</v>
      </c>
      <c r="G5" s="36">
        <v>119</v>
      </c>
    </row>
    <row r="6" spans="1:7" x14ac:dyDescent="0.3">
      <c r="A6" s="30">
        <v>130520</v>
      </c>
      <c r="B6" s="31">
        <v>283625</v>
      </c>
      <c r="C6" s="32">
        <v>29.76</v>
      </c>
      <c r="D6" s="33">
        <v>45182</v>
      </c>
      <c r="E6" s="33">
        <v>45344</v>
      </c>
      <c r="F6" s="34">
        <v>700</v>
      </c>
      <c r="G6" s="36">
        <v>148.76</v>
      </c>
    </row>
    <row r="7" spans="1:7" x14ac:dyDescent="0.3">
      <c r="A7" s="30">
        <v>130520</v>
      </c>
      <c r="B7" s="31">
        <v>283625</v>
      </c>
      <c r="C7" s="32">
        <v>29.88</v>
      </c>
      <c r="D7" s="33">
        <v>45182</v>
      </c>
      <c r="E7" s="33">
        <v>45344</v>
      </c>
      <c r="F7" s="34">
        <v>800</v>
      </c>
      <c r="G7" s="36">
        <v>178.64</v>
      </c>
    </row>
    <row r="8" spans="1:7" x14ac:dyDescent="0.3">
      <c r="A8" s="30">
        <v>130520</v>
      </c>
      <c r="B8" s="31">
        <v>283625</v>
      </c>
      <c r="C8" s="32">
        <v>32</v>
      </c>
      <c r="D8" s="33">
        <v>45182</v>
      </c>
      <c r="E8" s="33">
        <v>45345</v>
      </c>
      <c r="F8" s="34">
        <v>900</v>
      </c>
      <c r="G8" s="36">
        <v>210.64</v>
      </c>
    </row>
    <row r="9" spans="1:7" x14ac:dyDescent="0.3">
      <c r="A9" s="30">
        <v>100300</v>
      </c>
      <c r="B9" s="31">
        <v>283513</v>
      </c>
      <c r="C9" s="32">
        <v>28.3</v>
      </c>
      <c r="D9" s="33">
        <v>45265</v>
      </c>
      <c r="E9" s="33">
        <v>45268</v>
      </c>
      <c r="F9" s="34">
        <v>386</v>
      </c>
      <c r="G9" s="36">
        <v>28.3</v>
      </c>
    </row>
    <row r="10" spans="1:7" x14ac:dyDescent="0.3">
      <c r="A10" s="30">
        <v>100300</v>
      </c>
      <c r="B10" s="31">
        <v>283513</v>
      </c>
      <c r="C10" s="32">
        <v>29.84</v>
      </c>
      <c r="D10" s="33">
        <v>45265</v>
      </c>
      <c r="E10" s="33">
        <v>45268</v>
      </c>
      <c r="F10" s="34">
        <v>386</v>
      </c>
      <c r="G10" s="36">
        <v>58.14</v>
      </c>
    </row>
    <row r="11" spans="1:7" x14ac:dyDescent="0.3">
      <c r="A11" s="30">
        <v>100300</v>
      </c>
      <c r="B11" s="31">
        <v>283513</v>
      </c>
      <c r="C11" s="32">
        <v>29.74</v>
      </c>
      <c r="D11" s="33">
        <v>45266</v>
      </c>
      <c r="E11" s="33">
        <v>45267</v>
      </c>
      <c r="F11" s="34">
        <v>386</v>
      </c>
      <c r="G11" s="36">
        <v>87.88</v>
      </c>
    </row>
    <row r="12" spans="1:7" x14ac:dyDescent="0.3">
      <c r="A12" s="30">
        <v>100300</v>
      </c>
      <c r="B12" s="31">
        <v>283513</v>
      </c>
      <c r="C12" s="32">
        <v>30.2</v>
      </c>
      <c r="D12" s="33">
        <v>45266</v>
      </c>
      <c r="E12" s="33">
        <v>45272</v>
      </c>
      <c r="F12" s="34">
        <v>386</v>
      </c>
      <c r="G12" s="36">
        <v>118.08</v>
      </c>
    </row>
    <row r="13" spans="1:7" x14ac:dyDescent="0.3">
      <c r="A13" s="30">
        <v>100300</v>
      </c>
      <c r="B13" s="31">
        <v>284151</v>
      </c>
      <c r="C13" s="32">
        <v>29.55</v>
      </c>
      <c r="D13" s="33">
        <v>45310</v>
      </c>
      <c r="E13" s="33">
        <v>45356</v>
      </c>
      <c r="F13" s="34">
        <v>432</v>
      </c>
      <c r="G13" s="36">
        <v>147.63</v>
      </c>
    </row>
    <row r="14" spans="1:7" x14ac:dyDescent="0.3">
      <c r="A14" s="30">
        <v>100710</v>
      </c>
      <c r="B14" s="31">
        <v>282110</v>
      </c>
      <c r="C14" s="32">
        <v>30.44</v>
      </c>
      <c r="D14" s="33">
        <v>45140</v>
      </c>
      <c r="E14" s="33">
        <v>45145</v>
      </c>
      <c r="F14" s="34">
        <v>280.61</v>
      </c>
      <c r="G14" s="36">
        <v>30.44</v>
      </c>
    </row>
    <row r="15" spans="1:7" x14ac:dyDescent="0.3">
      <c r="A15" s="30">
        <v>100710</v>
      </c>
      <c r="B15" s="31">
        <v>282110</v>
      </c>
      <c r="C15" s="32">
        <v>29.88</v>
      </c>
      <c r="D15" s="33">
        <v>45140</v>
      </c>
      <c r="E15" s="33">
        <v>45146</v>
      </c>
      <c r="F15" s="34">
        <v>280.61</v>
      </c>
      <c r="G15" s="36">
        <v>60.32</v>
      </c>
    </row>
    <row r="16" spans="1:7" x14ac:dyDescent="0.3">
      <c r="A16" s="30">
        <v>100710</v>
      </c>
      <c r="B16" s="31">
        <v>282110</v>
      </c>
      <c r="C16" s="32">
        <v>30.46</v>
      </c>
      <c r="D16" s="33">
        <v>45140</v>
      </c>
      <c r="E16" s="33">
        <v>45147</v>
      </c>
      <c r="F16" s="34">
        <v>280.61</v>
      </c>
      <c r="G16" s="36">
        <v>90.78</v>
      </c>
    </row>
    <row r="17" spans="1:7" x14ac:dyDescent="0.3">
      <c r="A17" s="30">
        <v>100710</v>
      </c>
      <c r="B17" s="31">
        <v>282110</v>
      </c>
      <c r="C17" s="32">
        <v>29.44</v>
      </c>
      <c r="D17" s="33">
        <v>45140</v>
      </c>
      <c r="E17" s="33">
        <v>45154</v>
      </c>
      <c r="F17" s="34">
        <v>280.61</v>
      </c>
      <c r="G17" s="36">
        <v>120.22</v>
      </c>
    </row>
    <row r="18" spans="1:7" x14ac:dyDescent="0.3">
      <c r="A18" s="30">
        <v>100710</v>
      </c>
      <c r="B18" s="31">
        <v>282110</v>
      </c>
      <c r="C18" s="32">
        <v>30.96</v>
      </c>
      <c r="D18" s="33">
        <v>45140</v>
      </c>
      <c r="E18" s="33">
        <v>45154</v>
      </c>
      <c r="F18" s="34">
        <v>280.61</v>
      </c>
      <c r="G18" s="36">
        <v>151.18</v>
      </c>
    </row>
    <row r="19" spans="1:7" x14ac:dyDescent="0.3">
      <c r="A19" s="30">
        <v>100710</v>
      </c>
      <c r="B19" s="31">
        <v>282110</v>
      </c>
      <c r="C19" s="32">
        <v>13.18</v>
      </c>
      <c r="D19" s="33">
        <v>45140</v>
      </c>
      <c r="E19" s="33">
        <v>45156</v>
      </c>
      <c r="F19" s="34">
        <v>280.61</v>
      </c>
      <c r="G19" s="36">
        <v>164.36</v>
      </c>
    </row>
    <row r="20" spans="1:7" x14ac:dyDescent="0.3">
      <c r="A20" s="30">
        <v>100710</v>
      </c>
      <c r="B20" s="31">
        <v>282110</v>
      </c>
      <c r="C20" s="32">
        <v>31</v>
      </c>
      <c r="D20" s="33">
        <v>45140</v>
      </c>
      <c r="E20" s="33">
        <v>45159</v>
      </c>
      <c r="F20" s="34">
        <v>280.61</v>
      </c>
      <c r="G20" s="36">
        <v>195.36</v>
      </c>
    </row>
    <row r="21" spans="1:7" x14ac:dyDescent="0.3">
      <c r="A21" s="30">
        <v>100710</v>
      </c>
      <c r="B21" s="31">
        <v>282478</v>
      </c>
      <c r="C21" s="32">
        <v>30.4</v>
      </c>
      <c r="D21" s="33">
        <v>45149</v>
      </c>
      <c r="E21" s="33">
        <v>45160</v>
      </c>
      <c r="F21" s="34">
        <v>257.41000000000003</v>
      </c>
      <c r="G21" s="36">
        <v>225.76000000000002</v>
      </c>
    </row>
    <row r="22" spans="1:7" x14ac:dyDescent="0.3">
      <c r="A22" s="30">
        <v>100710</v>
      </c>
      <c r="B22" s="31">
        <v>282478</v>
      </c>
      <c r="C22" s="32">
        <v>30.3</v>
      </c>
      <c r="D22" s="33">
        <v>45149</v>
      </c>
      <c r="E22" s="33">
        <v>45162</v>
      </c>
      <c r="F22" s="34">
        <v>257.41000000000003</v>
      </c>
      <c r="G22" s="36">
        <v>256.06</v>
      </c>
    </row>
    <row r="23" spans="1:7" ht="15" customHeight="1" x14ac:dyDescent="0.3">
      <c r="A23" s="30">
        <v>100710</v>
      </c>
      <c r="B23" s="31">
        <v>282478</v>
      </c>
      <c r="C23" s="32">
        <v>30.14</v>
      </c>
      <c r="D23" s="33">
        <v>45149</v>
      </c>
      <c r="E23" s="33">
        <v>45169</v>
      </c>
      <c r="F23" s="34">
        <v>257.41000000000003</v>
      </c>
      <c r="G23" s="36">
        <v>286.2</v>
      </c>
    </row>
    <row r="24" spans="1:7" ht="15" customHeight="1" x14ac:dyDescent="0.3">
      <c r="A24" s="30">
        <v>120200</v>
      </c>
      <c r="B24" s="31">
        <v>281764</v>
      </c>
      <c r="C24" s="32">
        <v>29.22</v>
      </c>
      <c r="D24" s="33">
        <v>45030</v>
      </c>
      <c r="E24" s="33">
        <v>45037</v>
      </c>
      <c r="F24" s="34">
        <v>510</v>
      </c>
      <c r="G24" s="36">
        <v>29.22</v>
      </c>
    </row>
    <row r="25" spans="1:7" ht="15" customHeight="1" x14ac:dyDescent="0.3">
      <c r="A25" s="30">
        <v>120200</v>
      </c>
      <c r="B25" s="31">
        <v>281764</v>
      </c>
      <c r="C25" s="32">
        <v>30.06</v>
      </c>
      <c r="D25" s="33">
        <v>45030</v>
      </c>
      <c r="E25" s="33">
        <v>45037</v>
      </c>
      <c r="F25" s="34">
        <v>510</v>
      </c>
      <c r="G25" s="36">
        <v>59.28</v>
      </c>
    </row>
    <row r="26" spans="1:7" ht="15" customHeight="1" x14ac:dyDescent="0.3">
      <c r="A26" s="30">
        <v>120200</v>
      </c>
      <c r="B26" s="31">
        <v>281837</v>
      </c>
      <c r="C26" s="32">
        <v>29.46</v>
      </c>
      <c r="D26" s="33">
        <v>45030</v>
      </c>
      <c r="E26" s="33">
        <v>45037</v>
      </c>
      <c r="F26" s="34">
        <v>488</v>
      </c>
      <c r="G26" s="36">
        <v>88.740000000000009</v>
      </c>
    </row>
    <row r="27" spans="1:7" ht="15" customHeight="1" x14ac:dyDescent="0.3">
      <c r="A27" s="30">
        <v>120200</v>
      </c>
      <c r="B27" s="31">
        <v>281837</v>
      </c>
      <c r="C27" s="32">
        <v>29.5</v>
      </c>
      <c r="D27" s="33">
        <v>45030</v>
      </c>
      <c r="E27" s="33">
        <v>45037</v>
      </c>
      <c r="F27" s="34">
        <v>488</v>
      </c>
      <c r="G27" s="36">
        <v>118.24000000000001</v>
      </c>
    </row>
    <row r="28" spans="1:7" ht="15" customHeight="1" x14ac:dyDescent="0.3">
      <c r="A28" s="30">
        <v>120200</v>
      </c>
      <c r="B28" s="31">
        <v>281764</v>
      </c>
      <c r="C28" s="32">
        <v>29.12</v>
      </c>
      <c r="D28" s="33">
        <v>45030</v>
      </c>
      <c r="E28" s="33">
        <v>45040</v>
      </c>
      <c r="F28" s="34">
        <v>510</v>
      </c>
      <c r="G28" s="36">
        <v>147.36000000000001</v>
      </c>
    </row>
    <row r="29" spans="1:7" ht="15" customHeight="1" x14ac:dyDescent="0.3">
      <c r="A29" s="30">
        <v>120200</v>
      </c>
      <c r="B29" s="31">
        <v>281764</v>
      </c>
      <c r="C29" s="32">
        <v>29.38</v>
      </c>
      <c r="D29" s="33">
        <v>45030</v>
      </c>
      <c r="E29" s="33">
        <v>45040</v>
      </c>
      <c r="F29" s="34">
        <v>510</v>
      </c>
      <c r="G29" s="36">
        <v>176.74</v>
      </c>
    </row>
    <row r="30" spans="1:7" ht="15" customHeight="1" x14ac:dyDescent="0.3">
      <c r="A30" s="30">
        <v>120200</v>
      </c>
      <c r="B30" s="31">
        <v>282099</v>
      </c>
      <c r="C30" s="32">
        <v>28.06</v>
      </c>
      <c r="D30" s="33">
        <v>45113</v>
      </c>
      <c r="E30" s="33">
        <v>45146</v>
      </c>
      <c r="F30" s="34">
        <v>447</v>
      </c>
      <c r="G30" s="36">
        <v>204.8</v>
      </c>
    </row>
    <row r="31" spans="1:7" ht="15" customHeight="1" x14ac:dyDescent="0.3">
      <c r="A31" s="30">
        <v>120200</v>
      </c>
      <c r="B31" s="31">
        <v>282099</v>
      </c>
      <c r="C31" s="32">
        <v>29.04</v>
      </c>
      <c r="D31" s="33">
        <v>45113</v>
      </c>
      <c r="E31" s="33">
        <v>45146</v>
      </c>
      <c r="F31" s="34">
        <v>447</v>
      </c>
      <c r="G31" s="36">
        <v>233.84</v>
      </c>
    </row>
    <row r="32" spans="1:7" ht="15" customHeight="1" x14ac:dyDescent="0.3">
      <c r="A32" s="30">
        <v>120200</v>
      </c>
      <c r="B32" s="31">
        <v>282099</v>
      </c>
      <c r="C32" s="32">
        <v>29.52</v>
      </c>
      <c r="D32" s="33">
        <v>45113</v>
      </c>
      <c r="E32" s="33">
        <v>45146</v>
      </c>
      <c r="F32" s="34">
        <v>447</v>
      </c>
      <c r="G32" s="36">
        <v>263.36</v>
      </c>
    </row>
    <row r="33" spans="1:7" ht="15" customHeight="1" x14ac:dyDescent="0.3">
      <c r="A33" s="30">
        <v>120200</v>
      </c>
      <c r="B33" s="31">
        <v>282099</v>
      </c>
      <c r="C33" s="32">
        <v>29.92</v>
      </c>
      <c r="D33" s="33">
        <v>45113</v>
      </c>
      <c r="E33" s="33">
        <v>45146</v>
      </c>
      <c r="F33" s="34">
        <v>447</v>
      </c>
      <c r="G33" s="36">
        <v>293.28000000000003</v>
      </c>
    </row>
    <row r="34" spans="1:7" ht="15" customHeight="1" x14ac:dyDescent="0.3">
      <c r="A34" s="30">
        <v>120200</v>
      </c>
      <c r="B34" s="31">
        <v>282099</v>
      </c>
      <c r="C34" s="32">
        <v>28.96</v>
      </c>
      <c r="D34" s="33">
        <v>45113</v>
      </c>
      <c r="E34" s="33">
        <v>45147</v>
      </c>
      <c r="F34" s="34">
        <v>447</v>
      </c>
      <c r="G34" s="36">
        <v>322.24</v>
      </c>
    </row>
  </sheetData>
  <autoFilter ref="A1:G8" xr:uid="{9B996BC2-1D95-4254-AE6B-107A83184FDF}"/>
  <phoneticPr fontId="5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8CFC4D432247347ABE0665C0119129F" ma:contentTypeVersion="17" ma:contentTypeDescription="Crée un document." ma:contentTypeScope="" ma:versionID="1f4aadff60d50241aaa205fb5d9ad85b">
  <xsd:schema xmlns:xsd="http://www.w3.org/2001/XMLSchema" xmlns:xs="http://www.w3.org/2001/XMLSchema" xmlns:p="http://schemas.microsoft.com/office/2006/metadata/properties" xmlns:ns3="7cae7d24-2d75-47a4-baf4-06ab1b0d6625" xmlns:ns4="48d79def-2d0f-4026-b969-a790e4fc86fb" targetNamespace="http://schemas.microsoft.com/office/2006/metadata/properties" ma:root="true" ma:fieldsID="bed62fbd2f6b2b332bf23a7040883b99" ns3:_="" ns4:_="">
    <xsd:import namespace="7cae7d24-2d75-47a4-baf4-06ab1b0d6625"/>
    <xsd:import namespace="48d79def-2d0f-4026-b969-a790e4fc86f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LengthInSeconds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OCR" minOccurs="0"/>
                <xsd:element ref="ns3:_activity" minOccurs="0"/>
                <xsd:element ref="ns3:MediaServiceObjectDetectorVersions" minOccurs="0"/>
                <xsd:element ref="ns3:MediaServiceSearchProperties" minOccurs="0"/>
                <xsd:element ref="ns3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cae7d24-2d75-47a4-baf4-06ab1b0d662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_activity" ma:index="21" nillable="true" ma:displayName="_activity" ma:hidden="true" ma:internalName="_activity">
      <xsd:simpleType>
        <xsd:restriction base="dms:Note"/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SystemTags" ma:index="24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d79def-2d0f-4026-b969-a790e4fc86f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7cae7d24-2d75-47a4-baf4-06ab1b0d6625" xsi:nil="true"/>
  </documentManagement>
</p:properties>
</file>

<file path=customXml/itemProps1.xml><?xml version="1.0" encoding="utf-8"?>
<ds:datastoreItem xmlns:ds="http://schemas.openxmlformats.org/officeDocument/2006/customXml" ds:itemID="{69A87EFA-F7BD-460E-B8DF-39F8837AC54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cae7d24-2d75-47a4-baf4-06ab1b0d6625"/>
    <ds:schemaRef ds:uri="48d79def-2d0f-4026-b969-a790e4fc86f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3E38FA8-42A5-4E8E-95C0-71CB4657EBB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F147AD0-5237-44CF-B30E-5A397C410D7A}">
  <ds:schemaRefs>
    <ds:schemaRef ds:uri="7cae7d24-2d75-47a4-baf4-06ab1b0d6625"/>
    <ds:schemaRef ds:uri="http://schemas.microsoft.com/office/2006/documentManagement/types"/>
    <ds:schemaRef ds:uri="http://www.w3.org/XML/1998/namespace"/>
    <ds:schemaRef ds:uri="http://purl.org/dc/elements/1.1/"/>
    <ds:schemaRef ds:uri="http://purl.org/dc/terms/"/>
    <ds:schemaRef ds:uri="48d79def-2d0f-4026-b969-a790e4fc86fb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 adh</vt:lpstr>
      <vt:lpstr>entrées + prix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Helene MAUGIS</dc:creator>
  <cp:keywords/>
  <dc:description/>
  <cp:lastModifiedBy>Helene MAUGIS</cp:lastModifiedBy>
  <cp:revision/>
  <dcterms:created xsi:type="dcterms:W3CDTF">2022-05-24T13:01:21Z</dcterms:created>
  <dcterms:modified xsi:type="dcterms:W3CDTF">2024-05-12T10:41:46Z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0x01010098CFC4D432247347ABE0665C0119129F</vt:lpwstr>
  </property>
</Properties>
</file>