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EXCEL\Chiffrage\"/>
    </mc:Choice>
  </mc:AlternateContent>
  <bookViews>
    <workbookView xWindow="0" yWindow="0" windowWidth="28800" windowHeight="13020"/>
  </bookViews>
  <sheets>
    <sheet name="Estim Devis V10" sheetId="2" r:id="rId1"/>
  </sheets>
  <definedNames>
    <definedName name="Base">'Estim Devis V10'!$H$3:$K$138</definedName>
    <definedName name="DevisPrix" localSheetId="0">'Estim Devis V10'!$K$3:$K$1078</definedName>
    <definedName name="_xlnm.Print_Area" localSheetId="0">'Estim Devis V10'!$A$72:$H$127</definedName>
  </definedNames>
  <calcPr calcId="152511"/>
</workbook>
</file>

<file path=xl/calcChain.xml><?xml version="1.0" encoding="utf-8"?>
<calcChain xmlns="http://schemas.openxmlformats.org/spreadsheetml/2006/main">
  <c r="N100" i="2" l="1" a="1"/>
  <c r="N100" i="2" s="1"/>
  <c r="N99" i="2" a="1"/>
  <c r="N99" i="2" s="1"/>
  <c r="N98" i="2" a="1"/>
  <c r="N98" i="2" s="1"/>
  <c r="N93" i="2" a="1"/>
  <c r="N93" i="2" s="1"/>
  <c r="N92" i="2" a="1"/>
  <c r="N92" i="2" s="1"/>
  <c r="N91" i="2" a="1"/>
  <c r="N91" i="2" s="1"/>
  <c r="N90" i="2" a="1"/>
  <c r="N90" i="2" s="1"/>
  <c r="N89" i="2" a="1"/>
  <c r="N89" i="2" s="1"/>
  <c r="N88" i="2" a="1"/>
  <c r="N88" i="2" s="1"/>
  <c r="N87" i="2" a="1"/>
  <c r="N87" i="2" s="1"/>
  <c r="N86" i="2" a="1"/>
  <c r="N86" i="2" s="1"/>
  <c r="N85" i="2" a="1"/>
  <c r="N85" i="2" s="1"/>
  <c r="N84" i="2" a="1"/>
  <c r="N84" i="2" s="1"/>
  <c r="N83" i="2" a="1"/>
  <c r="N83" i="2" s="1"/>
  <c r="N82" i="2" a="1"/>
  <c r="N82" i="2" s="1"/>
  <c r="N81" i="2" a="1"/>
  <c r="N81" i="2" s="1"/>
  <c r="N80" i="2" a="1"/>
  <c r="N80" i="2" s="1"/>
  <c r="N79" i="2" a="1"/>
  <c r="N79" i="2" s="1"/>
  <c r="N78" i="2" a="1"/>
  <c r="N78" i="2" s="1"/>
  <c r="N77" i="2" a="1"/>
  <c r="N77" i="2" s="1"/>
  <c r="N76" i="2" a="1"/>
  <c r="N76" i="2" s="1"/>
  <c r="N75" i="2" a="1"/>
  <c r="N75" i="2" s="1"/>
  <c r="N74" i="2" a="1"/>
  <c r="N74" i="2" s="1"/>
  <c r="N73" i="2" a="1"/>
  <c r="N73" i="2" s="1"/>
  <c r="N72" i="2" a="1"/>
  <c r="N72" i="2" s="1"/>
  <c r="C75" i="2" l="1"/>
  <c r="E75" i="2"/>
  <c r="B3" i="2" l="1"/>
  <c r="B11" i="2"/>
  <c r="B12" i="2" s="1"/>
  <c r="B4" i="2" l="1"/>
  <c r="B5" i="2"/>
  <c r="B6" i="2" s="1"/>
  <c r="B13" i="2"/>
  <c r="B14" i="2" s="1"/>
  <c r="B15" i="2" s="1"/>
  <c r="B16" i="2" s="1"/>
  <c r="B7" i="2" l="1"/>
  <c r="B10" i="2"/>
  <c r="A75" i="2"/>
  <c r="B8" i="2" l="1"/>
  <c r="B9" i="2"/>
  <c r="D76" i="2" l="1"/>
  <c r="G76" i="2" s="1"/>
  <c r="G99" i="2" s="1"/>
  <c r="E76" i="2"/>
  <c r="F76" i="2"/>
  <c r="G100" i="2" l="1"/>
</calcChain>
</file>

<file path=xl/sharedStrings.xml><?xml version="1.0" encoding="utf-8"?>
<sst xmlns="http://schemas.openxmlformats.org/spreadsheetml/2006/main" count="79" uniqueCount="48">
  <si>
    <t>Ouvrage</t>
  </si>
  <si>
    <t>Type</t>
  </si>
  <si>
    <t>Descriptif</t>
  </si>
  <si>
    <t>Total</t>
  </si>
  <si>
    <t>Total des travaux</t>
  </si>
  <si>
    <t>€HT</t>
  </si>
  <si>
    <t>€TTC</t>
  </si>
  <si>
    <t>Unité</t>
  </si>
  <si>
    <t>REF SAGE</t>
  </si>
  <si>
    <t xml:space="preserve">Outil de chiffrage estimatif  </t>
  </si>
  <si>
    <t>S / Qté</t>
  </si>
  <si>
    <t>€/U</t>
  </si>
  <si>
    <t>Référence</t>
  </si>
  <si>
    <t>Type 1</t>
  </si>
  <si>
    <t>Description1</t>
  </si>
  <si>
    <t>Type 2</t>
  </si>
  <si>
    <t>Type 3</t>
  </si>
  <si>
    <t>Type 4</t>
  </si>
  <si>
    <t>Type 5</t>
  </si>
  <si>
    <t>Type 6</t>
  </si>
  <si>
    <t>Type 7</t>
  </si>
  <si>
    <t>Type 8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</si>
  <si>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</si>
  <si>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</si>
  <si>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</si>
  <si>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</si>
  <si>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</si>
  <si>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</si>
  <si>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</si>
  <si>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</si>
  <si>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</si>
  <si>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</si>
  <si>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</si>
  <si>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</si>
  <si>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</si>
  <si>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</si>
  <si>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</si>
  <si>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Description 1</t>
  </si>
  <si>
    <t>Description 2</t>
  </si>
  <si>
    <t>Description 3</t>
  </si>
  <si>
    <t>Description 4</t>
  </si>
  <si>
    <t>Description 5</t>
  </si>
  <si>
    <t>Description 6</t>
  </si>
  <si>
    <t>,,,</t>
  </si>
  <si>
    <t>AAA</t>
  </si>
  <si>
    <t>Lot A</t>
  </si>
  <si>
    <t>Lot B</t>
  </si>
  <si>
    <t>Lot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</si>
</sst>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name val="Calibri"/>
      <family val="2"/>
    </font>
    <font>
      <sz val="10"/>
      <color indexed="56"/>
      <name val="Cambria"/>
      <family val="1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000000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6"/>
      <color theme="1"/>
      <name val="Adobe Garamond Pro Bold"/>
      <family val="1"/>
    </font>
    <font>
      <sz val="11"/>
      <color theme="1"/>
      <name val="Adobe Garamond Pro Bold"/>
      <family val="1"/>
    </font>
    <font>
      <b/>
      <sz val="16"/>
      <color theme="1"/>
      <name val="Adobe Garamond Pro"/>
      <family val="1"/>
    </font>
    <font>
      <b/>
      <sz val="16"/>
      <color rgb="FFFF0000"/>
      <name val="Adobe Garamond Pro"/>
      <family val="1"/>
    </font>
    <font>
      <b/>
      <sz val="14"/>
      <color theme="1"/>
      <name val="Adobe Garamond Pro Bold"/>
      <family val="1"/>
    </font>
    <font>
      <sz val="16"/>
      <color theme="1"/>
      <name val="Adobe Garamond Pro Bold"/>
      <family val="1"/>
    </font>
    <font>
      <b/>
      <i/>
      <sz val="16"/>
      <color theme="1"/>
      <name val="Adobe Garamond Pro Bold"/>
      <family val="1"/>
    </font>
    <font>
      <b/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77">
    <xf numFmtId="0" fontId="0" fillId="0" borderId="0" xfId="0"/>
    <xf numFmtId="0" fontId="11" fillId="3" borderId="0" xfId="0" applyFont="1" applyFill="1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1" fontId="12" fillId="4" borderId="18" xfId="0" applyNumberFormat="1" applyFont="1" applyFill="1" applyBorder="1" applyAlignment="1" applyProtection="1">
      <alignment horizontal="center"/>
      <protection locked="0"/>
    </xf>
    <xf numFmtId="1" fontId="12" fillId="4" borderId="21" xfId="0" applyNumberFormat="1" applyFont="1" applyFill="1" applyBorder="1" applyAlignment="1" applyProtection="1">
      <alignment horizontal="center"/>
      <protection locked="0"/>
    </xf>
    <xf numFmtId="0" fontId="12" fillId="4" borderId="21" xfId="0" applyFont="1" applyFill="1" applyBorder="1" applyAlignment="1" applyProtection="1">
      <alignment horizontal="center"/>
      <protection locked="0"/>
    </xf>
    <xf numFmtId="0" fontId="12" fillId="4" borderId="18" xfId="0" applyFont="1" applyFill="1" applyBorder="1" applyAlignment="1" applyProtection="1">
      <alignment horizontal="center"/>
      <protection locked="0"/>
    </xf>
    <xf numFmtId="0" fontId="12" fillId="4" borderId="2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/>
      <protection locked="0"/>
    </xf>
    <xf numFmtId="1" fontId="11" fillId="0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2" xfId="0" applyBorder="1" applyProtection="1">
      <protection locked="0"/>
    </xf>
    <xf numFmtId="0" fontId="12" fillId="4" borderId="2" xfId="0" applyFont="1" applyFill="1" applyBorder="1" applyAlignment="1" applyProtection="1">
      <alignment horizont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4" xfId="0" applyFill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center"/>
      <protection hidden="1"/>
    </xf>
    <xf numFmtId="0" fontId="11" fillId="3" borderId="0" xfId="0" applyFont="1" applyFill="1" applyAlignment="1" applyProtection="1">
      <alignment horizontal="left"/>
      <protection hidden="1"/>
    </xf>
    <xf numFmtId="0" fontId="11" fillId="0" borderId="0" xfId="0" applyFont="1" applyFill="1" applyAlignment="1" applyProtection="1">
      <alignment horizontal="center"/>
      <protection hidden="1"/>
    </xf>
    <xf numFmtId="0" fontId="11" fillId="0" borderId="0" xfId="0" applyFont="1" applyFill="1" applyAlignment="1" applyProtection="1">
      <alignment horizontal="left"/>
      <protection hidden="1"/>
    </xf>
    <xf numFmtId="1" fontId="11" fillId="0" borderId="3" xfId="0" applyNumberFormat="1" applyFont="1" applyFill="1" applyBorder="1" applyAlignment="1" applyProtection="1">
      <alignment horizontal="center"/>
      <protection hidden="1"/>
    </xf>
    <xf numFmtId="1" fontId="12" fillId="4" borderId="18" xfId="0" applyNumberFormat="1" applyFont="1" applyFill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" fontId="0" fillId="0" borderId="0" xfId="0" applyNumberFormat="1" applyBorder="1" applyProtection="1">
      <protection locked="0"/>
    </xf>
    <xf numFmtId="0" fontId="0" fillId="0" borderId="0" xfId="0" applyBorder="1" applyAlignment="1" applyProtection="1">
      <protection locked="0"/>
    </xf>
    <xf numFmtId="0" fontId="5" fillId="5" borderId="0" xfId="2" applyFill="1" applyBorder="1" applyAlignment="1" applyProtection="1">
      <alignment horizontal="center" vertical="center"/>
      <protection locked="0"/>
    </xf>
    <xf numFmtId="0" fontId="3" fillId="0" borderId="0" xfId="2" applyFont="1" applyFill="1" applyBorder="1" applyAlignment="1" applyProtection="1">
      <alignment horizontal="center" vertical="center"/>
      <protection locked="0"/>
    </xf>
    <xf numFmtId="0" fontId="0" fillId="0" borderId="23" xfId="0" applyFill="1" applyBorder="1" applyProtection="1"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5" fillId="0" borderId="0" xfId="2" applyFill="1" applyBorder="1" applyAlignment="1" applyProtection="1">
      <alignment horizontal="center" vertical="center"/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10" fillId="0" borderId="17" xfId="0" applyFont="1" applyFill="1" applyBorder="1" applyProtection="1"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1" fontId="15" fillId="0" borderId="2" xfId="0" applyNumberFormat="1" applyFont="1" applyFill="1" applyBorder="1" applyAlignment="1" applyProtection="1">
      <alignment horizontal="center"/>
      <protection locked="0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Protection="1">
      <protection locked="0"/>
    </xf>
    <xf numFmtId="0" fontId="14" fillId="0" borderId="5" xfId="0" applyFont="1" applyFill="1" applyBorder="1" applyAlignment="1" applyProtection="1">
      <alignment horizontal="center"/>
      <protection locked="0"/>
    </xf>
    <xf numFmtId="1" fontId="9" fillId="0" borderId="2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vertical="center"/>
    </xf>
    <xf numFmtId="0" fontId="0" fillId="0" borderId="0" xfId="0" applyFont="1" applyBorder="1" applyProtection="1"/>
    <xf numFmtId="0" fontId="0" fillId="0" borderId="0" xfId="0" applyFont="1" applyProtection="1"/>
    <xf numFmtId="0" fontId="17" fillId="0" borderId="0" xfId="0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/>
    </xf>
    <xf numFmtId="0" fontId="18" fillId="2" borderId="3" xfId="0" applyFont="1" applyFill="1" applyBorder="1" applyAlignment="1" applyProtection="1">
      <alignment horizontal="center"/>
    </xf>
    <xf numFmtId="0" fontId="5" fillId="0" borderId="11" xfId="2" applyFill="1" applyBorder="1" applyAlignment="1" applyProtection="1">
      <alignment horizontal="center" vertical="center"/>
      <protection locked="0"/>
    </xf>
    <xf numFmtId="0" fontId="5" fillId="0" borderId="13" xfId="2" applyFill="1" applyBorder="1" applyAlignment="1" applyProtection="1">
      <alignment horizontal="center" vertical="center" wrapText="1"/>
      <protection locked="0"/>
    </xf>
    <xf numFmtId="0" fontId="5" fillId="0" borderId="14" xfId="2" applyFill="1" applyBorder="1" applyAlignment="1" applyProtection="1">
      <alignment horizontal="center" vertical="center"/>
      <protection locked="0"/>
    </xf>
    <xf numFmtId="0" fontId="5" fillId="0" borderId="12" xfId="2" applyFill="1" applyBorder="1" applyAlignment="1" applyProtection="1">
      <alignment horizontal="center" vertical="center"/>
      <protection locked="0"/>
    </xf>
    <xf numFmtId="0" fontId="5" fillId="0" borderId="16" xfId="2" applyFill="1" applyBorder="1" applyAlignment="1" applyProtection="1">
      <alignment horizontal="center" vertical="center" wrapText="1"/>
      <protection locked="0"/>
    </xf>
    <xf numFmtId="0" fontId="5" fillId="0" borderId="15" xfId="2" applyFill="1" applyBorder="1" applyAlignment="1" applyProtection="1">
      <alignment horizontal="center" vertical="center"/>
      <protection locked="0"/>
    </xf>
    <xf numFmtId="0" fontId="5" fillId="0" borderId="4" xfId="2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7" fillId="0" borderId="10" xfId="1" applyFont="1" applyFill="1" applyBorder="1" applyAlignment="1" applyProtection="1">
      <alignment vertical="center" wrapText="1"/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0" fontId="5" fillId="0" borderId="5" xfId="2" applyFill="1" applyBorder="1" applyAlignment="1" applyProtection="1">
      <alignment horizontal="center" vertical="center"/>
      <protection locked="0"/>
    </xf>
    <xf numFmtId="0" fontId="5" fillId="0" borderId="3" xfId="2" applyFill="1" applyBorder="1" applyAlignment="1" applyProtection="1">
      <alignment horizontal="center" vertical="center"/>
      <protection locked="0"/>
    </xf>
    <xf numFmtId="0" fontId="0" fillId="0" borderId="8" xfId="0" applyFill="1" applyBorder="1" applyProtection="1">
      <protection locked="0"/>
    </xf>
    <xf numFmtId="0" fontId="0" fillId="0" borderId="1" xfId="0" applyFill="1" applyBorder="1" applyAlignment="1" applyProtection="1">
      <protection locked="0"/>
    </xf>
    <xf numFmtId="0" fontId="0" fillId="0" borderId="24" xfId="0" applyFill="1" applyBorder="1" applyProtection="1"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protection locked="0"/>
    </xf>
    <xf numFmtId="0" fontId="1" fillId="0" borderId="27" xfId="0" applyFont="1" applyFill="1" applyBorder="1" applyAlignment="1" applyProtection="1">
      <alignment wrapText="1"/>
      <protection locked="0"/>
    </xf>
  </cellXfs>
  <cellStyles count="3">
    <cellStyle name="Lien hypertexte" xfId="1" builtinId="8"/>
    <cellStyle name="Normal" xfId="0" builtinId="0"/>
    <cellStyle name="Titre" xfId="2" builtin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75</xdr:row>
          <xdr:rowOff>295275</xdr:rowOff>
        </xdr:from>
        <xdr:to>
          <xdr:col>11</xdr:col>
          <xdr:colOff>714375</xdr:colOff>
          <xdr:row>79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 d'une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25</xdr:row>
          <xdr:rowOff>57150</xdr:rowOff>
        </xdr:from>
        <xdr:to>
          <xdr:col>11</xdr:col>
          <xdr:colOff>66675</xdr:colOff>
          <xdr:row>25</xdr:row>
          <xdr:rowOff>238125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AjoutLigneMT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97</xdr:row>
          <xdr:rowOff>19050</xdr:rowOff>
        </xdr:from>
        <xdr:to>
          <xdr:col>11</xdr:col>
          <xdr:colOff>723900</xdr:colOff>
          <xdr:row>99</xdr:row>
          <xdr:rowOff>247650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le devis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79</xdr:row>
          <xdr:rowOff>285750</xdr:rowOff>
        </xdr:from>
        <xdr:to>
          <xdr:col>12</xdr:col>
          <xdr:colOff>0</xdr:colOff>
          <xdr:row>82</xdr:row>
          <xdr:rowOff>266700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Nettoyer le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C109"/>
  <sheetViews>
    <sheetView tabSelected="1" topLeftCell="A71" zoomScale="85" zoomScaleNormal="85" workbookViewId="0">
      <selection activeCell="I30" sqref="I30"/>
    </sheetView>
  </sheetViews>
  <sheetFormatPr baseColWidth="10" defaultRowHeight="15" x14ac:dyDescent="0.25"/>
  <cols>
    <col min="1" max="1" width="22.140625" style="4" bestFit="1" customWidth="1"/>
    <col min="2" max="2" width="11.85546875" style="4" customWidth="1"/>
    <col min="3" max="3" width="55.140625" style="4" bestFit="1" customWidth="1"/>
    <col min="4" max="4" width="11.42578125" style="4" bestFit="1" customWidth="1"/>
    <col min="5" max="5" width="103.5703125" style="4" bestFit="1" customWidth="1"/>
    <col min="6" max="6" width="27" style="4" bestFit="1" customWidth="1"/>
    <col min="7" max="7" width="13.7109375" style="4" bestFit="1" customWidth="1"/>
    <col min="8" max="8" width="15" style="4" bestFit="1" customWidth="1"/>
    <col min="9" max="10" width="11.42578125" style="4"/>
    <col min="11" max="27" width="11.42578125" style="4" customWidth="1"/>
    <col min="28" max="16384" width="11.42578125" style="4"/>
  </cols>
  <sheetData>
    <row r="1" spans="1:20" ht="22.5" x14ac:dyDescent="0.25">
      <c r="A1" s="58" t="s">
        <v>0</v>
      </c>
      <c r="B1" s="18"/>
      <c r="C1" s="59" t="s">
        <v>1</v>
      </c>
      <c r="D1" s="58" t="s">
        <v>11</v>
      </c>
      <c r="E1" s="60" t="s">
        <v>2</v>
      </c>
      <c r="F1" s="58" t="s">
        <v>12</v>
      </c>
      <c r="G1" s="37"/>
    </row>
    <row r="2" spans="1:20" ht="23.25" thickBot="1" x14ac:dyDescent="0.3">
      <c r="A2" s="61"/>
      <c r="B2" s="19"/>
      <c r="C2" s="62"/>
      <c r="D2" s="61"/>
      <c r="E2" s="63"/>
      <c r="F2" s="61"/>
    </row>
    <row r="3" spans="1:20" ht="16.5" customHeight="1" x14ac:dyDescent="0.25">
      <c r="A3" s="64" t="s">
        <v>45</v>
      </c>
      <c r="B3" s="38" t="str">
        <f>IF(LEN(A3)&gt;0,A3,B2)</f>
        <v>Lot A</v>
      </c>
      <c r="C3" s="65" t="s">
        <v>13</v>
      </c>
      <c r="D3" s="66">
        <v>1</v>
      </c>
      <c r="E3" s="67" t="s">
        <v>14</v>
      </c>
      <c r="F3" s="68" t="s">
        <v>29</v>
      </c>
      <c r="G3" s="26"/>
      <c r="H3" s="20" t="s">
        <v>45</v>
      </c>
    </row>
    <row r="4" spans="1:20" ht="16.5" customHeight="1" x14ac:dyDescent="0.25">
      <c r="A4" s="64"/>
      <c r="B4" s="38" t="str">
        <f>IF(LEN(A4)&gt;0,A4,B3)</f>
        <v>Lot A</v>
      </c>
      <c r="C4" s="65" t="s">
        <v>15</v>
      </c>
      <c r="D4" s="66">
        <v>2</v>
      </c>
      <c r="E4" s="67" t="s">
        <v>22</v>
      </c>
      <c r="F4" s="68" t="s">
        <v>30</v>
      </c>
      <c r="G4" s="26"/>
      <c r="H4" s="21" t="s">
        <v>46</v>
      </c>
    </row>
    <row r="5" spans="1:20" ht="16.5" customHeight="1" x14ac:dyDescent="0.25">
      <c r="A5" s="64"/>
      <c r="B5" s="38" t="str">
        <f>IF(LEN(A5)&gt;0,A5,B3)</f>
        <v>Lot A</v>
      </c>
      <c r="C5" s="65" t="s">
        <v>16</v>
      </c>
      <c r="D5" s="66">
        <v>3</v>
      </c>
      <c r="E5" s="67" t="s">
        <v>23</v>
      </c>
      <c r="F5" s="68" t="s">
        <v>31</v>
      </c>
      <c r="G5" s="26"/>
      <c r="H5" s="21" t="s">
        <v>47</v>
      </c>
    </row>
    <row r="6" spans="1:20" ht="15.75" x14ac:dyDescent="0.25">
      <c r="A6" s="64"/>
      <c r="B6" s="38" t="str">
        <f t="shared" ref="B6:B15" si="0">IF(LEN(A6)&gt;0,A6,B5)</f>
        <v>Lot A</v>
      </c>
      <c r="C6" s="65" t="s">
        <v>17</v>
      </c>
      <c r="D6" s="66">
        <v>4</v>
      </c>
      <c r="E6" s="67" t="s">
        <v>24</v>
      </c>
      <c r="F6" s="68" t="s">
        <v>32</v>
      </c>
      <c r="G6" s="26"/>
      <c r="H6" s="22" t="s">
        <v>43</v>
      </c>
      <c r="T6" s="23"/>
    </row>
    <row r="7" spans="1:20" ht="15.75" x14ac:dyDescent="0.25">
      <c r="A7" s="64"/>
      <c r="B7" s="38" t="str">
        <f t="shared" si="0"/>
        <v>Lot A</v>
      </c>
      <c r="C7" s="65" t="s">
        <v>18</v>
      </c>
      <c r="D7" s="66">
        <v>5</v>
      </c>
      <c r="E7" s="67" t="s">
        <v>25</v>
      </c>
      <c r="F7" s="68" t="s">
        <v>33</v>
      </c>
      <c r="G7" s="26"/>
      <c r="H7" s="21"/>
    </row>
    <row r="8" spans="1:20" ht="15.75" x14ac:dyDescent="0.25">
      <c r="A8" s="64"/>
      <c r="B8" s="38" t="str">
        <f t="shared" si="0"/>
        <v>Lot A</v>
      </c>
      <c r="C8" s="65" t="s">
        <v>19</v>
      </c>
      <c r="D8" s="66">
        <v>6</v>
      </c>
      <c r="E8" s="67" t="s">
        <v>26</v>
      </c>
      <c r="F8" s="68" t="s">
        <v>34</v>
      </c>
      <c r="G8" s="26"/>
      <c r="H8" s="21"/>
    </row>
    <row r="9" spans="1:20" ht="15.75" x14ac:dyDescent="0.25">
      <c r="A9" s="64"/>
      <c r="B9" s="38" t="str">
        <f>IF(LEN(A9)&gt;0,A9,B7)</f>
        <v>Lot A</v>
      </c>
      <c r="C9" s="65" t="s">
        <v>20</v>
      </c>
      <c r="D9" s="66">
        <v>7</v>
      </c>
      <c r="E9" s="67" t="s">
        <v>27</v>
      </c>
      <c r="F9" s="68" t="s">
        <v>35</v>
      </c>
      <c r="G9" s="26"/>
      <c r="H9" s="21"/>
    </row>
    <row r="10" spans="1:20" ht="16.5" thickBot="1" x14ac:dyDescent="0.3">
      <c r="A10" s="69"/>
      <c r="B10" s="38" t="str">
        <f>IF(LEN(A10)&gt;0,A10,B6)</f>
        <v>Lot A</v>
      </c>
      <c r="C10" s="65" t="s">
        <v>21</v>
      </c>
      <c r="D10" s="66">
        <v>8</v>
      </c>
      <c r="E10" s="67" t="s">
        <v>28</v>
      </c>
      <c r="F10" s="68" t="s">
        <v>36</v>
      </c>
      <c r="G10" s="26"/>
      <c r="H10" s="21"/>
    </row>
    <row r="11" spans="1:20" ht="15.75" x14ac:dyDescent="0.25">
      <c r="A11" s="70" t="s">
        <v>46</v>
      </c>
      <c r="B11" s="38" t="str">
        <f t="shared" si="0"/>
        <v>Lot B</v>
      </c>
      <c r="C11" s="71" t="s">
        <v>13</v>
      </c>
      <c r="D11" s="66">
        <v>9</v>
      </c>
      <c r="E11" s="72" t="s">
        <v>37</v>
      </c>
      <c r="F11" s="68" t="s">
        <v>29</v>
      </c>
      <c r="G11" s="26"/>
      <c r="H11" s="21"/>
    </row>
    <row r="12" spans="1:20" ht="15.75" x14ac:dyDescent="0.25">
      <c r="A12" s="64"/>
      <c r="B12" s="38" t="str">
        <f t="shared" si="0"/>
        <v>Lot B</v>
      </c>
      <c r="C12" s="71" t="s">
        <v>15</v>
      </c>
      <c r="D12" s="66">
        <v>10</v>
      </c>
      <c r="E12" s="72" t="s">
        <v>38</v>
      </c>
      <c r="F12" s="68" t="s">
        <v>30</v>
      </c>
      <c r="G12" s="26"/>
      <c r="H12" s="21"/>
    </row>
    <row r="13" spans="1:20" ht="16.5" thickBot="1" x14ac:dyDescent="0.3">
      <c r="A13" s="64"/>
      <c r="B13" s="38" t="str">
        <f>IF(LEN(A13)&gt;0,A13,B11)</f>
        <v>Lot B</v>
      </c>
      <c r="C13" s="71" t="s">
        <v>16</v>
      </c>
      <c r="D13" s="66">
        <v>11</v>
      </c>
      <c r="E13" s="72" t="s">
        <v>39</v>
      </c>
      <c r="F13" s="68" t="s">
        <v>31</v>
      </c>
      <c r="G13" s="26"/>
      <c r="H13" s="24"/>
    </row>
    <row r="14" spans="1:20" ht="15.75" x14ac:dyDescent="0.25">
      <c r="A14" s="64"/>
      <c r="B14" s="38" t="str">
        <f>IF(LEN(A14)&gt;0,A14,B13)</f>
        <v>Lot B</v>
      </c>
      <c r="C14" s="71" t="s">
        <v>17</v>
      </c>
      <c r="D14" s="66">
        <v>12</v>
      </c>
      <c r="E14" s="72" t="s">
        <v>40</v>
      </c>
      <c r="F14" s="68" t="s">
        <v>32</v>
      </c>
      <c r="G14" s="26"/>
    </row>
    <row r="15" spans="1:20" ht="15.75" x14ac:dyDescent="0.25">
      <c r="A15" s="64"/>
      <c r="B15" s="38" t="str">
        <f t="shared" si="0"/>
        <v>Lot B</v>
      </c>
      <c r="C15" s="71" t="s">
        <v>18</v>
      </c>
      <c r="D15" s="66">
        <v>13</v>
      </c>
      <c r="E15" s="72" t="s">
        <v>41</v>
      </c>
      <c r="F15" s="68" t="s">
        <v>33</v>
      </c>
      <c r="G15" s="26"/>
    </row>
    <row r="16" spans="1:20" ht="16.5" thickBot="1" x14ac:dyDescent="0.3">
      <c r="A16" s="69"/>
      <c r="B16" s="38" t="str">
        <f>IF(LEN(A16)&gt;0,A16,B15)</f>
        <v>Lot B</v>
      </c>
      <c r="C16" s="71" t="s">
        <v>19</v>
      </c>
      <c r="D16" s="66">
        <v>14</v>
      </c>
      <c r="E16" s="72" t="s">
        <v>42</v>
      </c>
      <c r="F16" s="68" t="s">
        <v>34</v>
      </c>
      <c r="G16" s="26"/>
    </row>
    <row r="17" spans="1:7" ht="22.5" customHeight="1" x14ac:dyDescent="0.25">
      <c r="A17" s="70" t="s">
        <v>47</v>
      </c>
      <c r="B17" s="38" t="s">
        <v>47</v>
      </c>
      <c r="C17" s="71" t="s">
        <v>13</v>
      </c>
      <c r="D17" s="66">
        <v>1</v>
      </c>
      <c r="E17" s="72" t="s">
        <v>44</v>
      </c>
      <c r="F17" s="68"/>
      <c r="G17" s="25"/>
    </row>
    <row r="18" spans="1:7" ht="22.5" customHeight="1" x14ac:dyDescent="0.25">
      <c r="A18" s="64"/>
      <c r="B18" s="38" t="s">
        <v>47</v>
      </c>
      <c r="C18" s="71"/>
      <c r="D18" s="66"/>
      <c r="E18" s="72"/>
      <c r="F18" s="68"/>
      <c r="G18" s="26"/>
    </row>
    <row r="19" spans="1:7" ht="22.5" customHeight="1" x14ac:dyDescent="0.25">
      <c r="A19" s="64"/>
      <c r="B19" s="38" t="s">
        <v>47</v>
      </c>
      <c r="C19" s="71"/>
      <c r="D19" s="66"/>
      <c r="E19" s="72"/>
      <c r="F19" s="68"/>
      <c r="G19" s="26"/>
    </row>
    <row r="20" spans="1:7" ht="22.5" customHeight="1" x14ac:dyDescent="0.25">
      <c r="A20" s="64"/>
      <c r="B20" s="38" t="s">
        <v>47</v>
      </c>
      <c r="C20" s="71"/>
      <c r="D20" s="66"/>
      <c r="E20" s="72"/>
      <c r="F20" s="68"/>
      <c r="G20" s="26"/>
    </row>
    <row r="21" spans="1:7" ht="22.5" customHeight="1" x14ac:dyDescent="0.25">
      <c r="A21" s="64"/>
      <c r="B21" s="38" t="s">
        <v>47</v>
      </c>
      <c r="C21" s="71"/>
      <c r="D21" s="66"/>
      <c r="E21" s="72"/>
      <c r="F21" s="68"/>
      <c r="G21" s="26"/>
    </row>
    <row r="22" spans="1:7" ht="22.5" customHeight="1" x14ac:dyDescent="0.25">
      <c r="A22" s="64"/>
      <c r="B22" s="38" t="s">
        <v>47</v>
      </c>
      <c r="C22" s="71"/>
      <c r="D22" s="66"/>
      <c r="E22" s="72"/>
      <c r="F22" s="68"/>
      <c r="G22" s="26"/>
    </row>
    <row r="23" spans="1:7" ht="22.5" customHeight="1" x14ac:dyDescent="0.25">
      <c r="A23" s="64"/>
      <c r="B23" s="38" t="s">
        <v>47</v>
      </c>
      <c r="C23" s="71"/>
      <c r="D23" s="66"/>
      <c r="E23" s="72"/>
      <c r="F23" s="68"/>
      <c r="G23" s="26"/>
    </row>
    <row r="24" spans="1:7" ht="22.5" customHeight="1" x14ac:dyDescent="0.25">
      <c r="A24" s="64"/>
      <c r="B24" s="38" t="s">
        <v>47</v>
      </c>
      <c r="C24" s="71"/>
      <c r="D24" s="66"/>
      <c r="E24" s="72"/>
      <c r="F24" s="68"/>
      <c r="G24" s="26"/>
    </row>
    <row r="25" spans="1:7" ht="22.5" customHeight="1" x14ac:dyDescent="0.25">
      <c r="A25" s="64"/>
      <c r="B25" s="38" t="s">
        <v>47</v>
      </c>
      <c r="C25" s="71"/>
      <c r="D25" s="66"/>
      <c r="E25" s="72"/>
      <c r="F25" s="68"/>
      <c r="G25" s="26"/>
    </row>
    <row r="26" spans="1:7" ht="22.5" customHeight="1" x14ac:dyDescent="0.25">
      <c r="A26" s="64"/>
      <c r="B26" s="38" t="s">
        <v>47</v>
      </c>
      <c r="C26" s="71"/>
      <c r="D26" s="66"/>
      <c r="E26" s="72"/>
      <c r="F26" s="68"/>
      <c r="G26" s="26"/>
    </row>
    <row r="27" spans="1:7" ht="22.5" customHeight="1" x14ac:dyDescent="0.25">
      <c r="A27" s="64"/>
      <c r="B27" s="38" t="s">
        <v>47</v>
      </c>
      <c r="C27" s="71"/>
      <c r="D27" s="66"/>
      <c r="E27" s="72"/>
      <c r="F27" s="68"/>
      <c r="G27" s="26"/>
    </row>
    <row r="28" spans="1:7" ht="22.5" customHeight="1" x14ac:dyDescent="0.25">
      <c r="A28" s="64"/>
      <c r="B28" s="38" t="s">
        <v>47</v>
      </c>
      <c r="C28" s="71"/>
      <c r="D28" s="66"/>
      <c r="E28" s="72"/>
      <c r="F28" s="68"/>
      <c r="G28" s="26"/>
    </row>
    <row r="29" spans="1:7" ht="23.25" customHeight="1" x14ac:dyDescent="0.25">
      <c r="A29" s="64"/>
      <c r="B29" s="38" t="s">
        <v>47</v>
      </c>
      <c r="C29" s="73"/>
      <c r="D29" s="74"/>
      <c r="E29" s="75"/>
      <c r="F29" s="76"/>
      <c r="G29" s="26"/>
    </row>
    <row r="30" spans="1:7" ht="23.25" customHeight="1" x14ac:dyDescent="0.25">
      <c r="A30" s="43"/>
      <c r="B30" s="38"/>
      <c r="C30" s="25"/>
      <c r="D30" s="40"/>
      <c r="E30" s="41"/>
      <c r="F30" s="42"/>
      <c r="G30" s="26"/>
    </row>
    <row r="31" spans="1:7" ht="23.25" customHeight="1" x14ac:dyDescent="0.25">
      <c r="A31" s="43"/>
      <c r="B31" s="38"/>
      <c r="C31" s="25"/>
      <c r="D31" s="40"/>
      <c r="E31" s="41"/>
      <c r="F31" s="42"/>
      <c r="G31" s="26"/>
    </row>
    <row r="32" spans="1:7" ht="23.25" customHeight="1" x14ac:dyDescent="0.25">
      <c r="A32" s="43"/>
      <c r="B32" s="38"/>
      <c r="C32" s="25"/>
      <c r="D32" s="40"/>
      <c r="E32" s="41"/>
      <c r="F32" s="42"/>
      <c r="G32" s="26"/>
    </row>
    <row r="33" spans="1:7" ht="23.25" customHeight="1" x14ac:dyDescent="0.25">
      <c r="A33" s="43"/>
      <c r="B33" s="38"/>
      <c r="C33" s="25"/>
      <c r="D33" s="40"/>
      <c r="E33" s="41"/>
      <c r="F33" s="42"/>
      <c r="G33" s="26"/>
    </row>
    <row r="34" spans="1:7" ht="23.25" customHeight="1" x14ac:dyDescent="0.25">
      <c r="A34" s="43"/>
      <c r="B34" s="38"/>
      <c r="C34" s="25"/>
      <c r="D34" s="40"/>
      <c r="E34" s="41"/>
      <c r="F34" s="42"/>
      <c r="G34" s="26"/>
    </row>
    <row r="35" spans="1:7" ht="23.25" customHeight="1" x14ac:dyDescent="0.25">
      <c r="A35" s="43"/>
      <c r="B35" s="38"/>
      <c r="C35" s="25"/>
      <c r="D35" s="40"/>
      <c r="E35" s="41"/>
      <c r="F35" s="42"/>
    </row>
    <row r="36" spans="1:7" ht="23.25" customHeight="1" x14ac:dyDescent="0.25">
      <c r="A36" s="43"/>
      <c r="B36" s="38"/>
      <c r="C36" s="25"/>
      <c r="D36" s="40"/>
      <c r="E36" s="41"/>
      <c r="F36" s="42"/>
    </row>
    <row r="37" spans="1:7" ht="15.75" x14ac:dyDescent="0.25">
      <c r="A37" s="43"/>
      <c r="B37" s="38"/>
      <c r="C37" s="25"/>
      <c r="D37" s="40"/>
      <c r="E37" s="41"/>
      <c r="F37" s="42"/>
      <c r="G37" s="25"/>
    </row>
    <row r="38" spans="1:7" ht="22.5" customHeight="1" x14ac:dyDescent="0.25">
      <c r="A38" s="43"/>
      <c r="B38" s="38"/>
      <c r="C38" s="25"/>
      <c r="D38" s="40"/>
      <c r="E38" s="41"/>
      <c r="F38" s="42"/>
      <c r="G38" s="25"/>
    </row>
    <row r="39" spans="1:7" ht="15.75" x14ac:dyDescent="0.25">
      <c r="A39" s="43"/>
      <c r="B39" s="38"/>
      <c r="C39" s="25"/>
      <c r="D39" s="40"/>
      <c r="E39" s="41"/>
      <c r="F39" s="42"/>
      <c r="G39" s="25"/>
    </row>
    <row r="40" spans="1:7" ht="15.75" x14ac:dyDescent="0.25">
      <c r="A40" s="43"/>
      <c r="B40" s="38"/>
      <c r="C40" s="25"/>
      <c r="D40" s="40"/>
      <c r="E40" s="41"/>
      <c r="F40" s="42"/>
      <c r="G40" s="25"/>
    </row>
    <row r="41" spans="1:7" ht="22.5" customHeight="1" x14ac:dyDescent="0.25">
      <c r="A41" s="43"/>
      <c r="B41" s="38"/>
      <c r="C41" s="25"/>
      <c r="D41" s="40"/>
      <c r="E41" s="41"/>
      <c r="F41" s="42"/>
      <c r="G41" s="25"/>
    </row>
    <row r="42" spans="1:7" ht="22.5" customHeight="1" x14ac:dyDescent="0.25">
      <c r="A42" s="43"/>
      <c r="B42" s="38"/>
      <c r="C42" s="25"/>
      <c r="D42" s="40"/>
      <c r="E42" s="41"/>
      <c r="F42" s="42"/>
      <c r="G42" s="25"/>
    </row>
    <row r="43" spans="1:7" ht="22.5" customHeight="1" x14ac:dyDescent="0.25">
      <c r="A43" s="43"/>
      <c r="B43" s="38"/>
      <c r="C43" s="25"/>
      <c r="D43" s="40"/>
      <c r="E43" s="41"/>
      <c r="F43" s="42"/>
      <c r="G43" s="25"/>
    </row>
    <row r="44" spans="1:7" ht="22.5" customHeight="1" x14ac:dyDescent="0.25">
      <c r="A44" s="43"/>
      <c r="B44" s="38"/>
      <c r="C44" s="25"/>
      <c r="D44" s="40"/>
      <c r="E44" s="41"/>
      <c r="F44" s="42"/>
      <c r="G44" s="25"/>
    </row>
    <row r="45" spans="1:7" ht="22.5" customHeight="1" x14ac:dyDescent="0.25">
      <c r="A45" s="43"/>
      <c r="B45" s="38"/>
      <c r="C45" s="25"/>
      <c r="D45" s="40"/>
      <c r="E45" s="41"/>
      <c r="F45" s="42"/>
      <c r="G45" s="25"/>
    </row>
    <row r="46" spans="1:7" ht="22.5" customHeight="1" x14ac:dyDescent="0.25">
      <c r="A46" s="43"/>
      <c r="B46" s="38"/>
      <c r="C46" s="25"/>
      <c r="D46" s="40"/>
      <c r="E46" s="41"/>
      <c r="F46" s="42"/>
      <c r="G46" s="25"/>
    </row>
    <row r="47" spans="1:7" ht="22.5" customHeight="1" x14ac:dyDescent="0.25">
      <c r="A47" s="43"/>
      <c r="B47" s="38"/>
      <c r="C47" s="25"/>
      <c r="D47" s="40"/>
      <c r="E47" s="41"/>
      <c r="F47" s="42"/>
      <c r="G47" s="25"/>
    </row>
    <row r="48" spans="1:7" ht="22.5" customHeight="1" x14ac:dyDescent="0.25">
      <c r="A48" s="43"/>
      <c r="B48" s="38"/>
      <c r="C48" s="25"/>
      <c r="D48" s="40"/>
      <c r="E48" s="41"/>
      <c r="F48" s="42"/>
      <c r="G48" s="25"/>
    </row>
    <row r="49" spans="1:7" ht="23.25" customHeight="1" x14ac:dyDescent="0.25">
      <c r="A49" s="43"/>
      <c r="B49" s="38"/>
      <c r="C49" s="25"/>
      <c r="D49" s="40"/>
      <c r="E49" s="41"/>
      <c r="F49" s="42"/>
      <c r="G49" s="25"/>
    </row>
    <row r="50" spans="1:7" ht="23.25" customHeight="1" x14ac:dyDescent="0.25">
      <c r="A50" s="43"/>
      <c r="B50" s="38"/>
      <c r="C50" s="25"/>
      <c r="D50" s="40"/>
      <c r="E50" s="41"/>
      <c r="F50" s="42"/>
      <c r="G50" s="25"/>
    </row>
    <row r="51" spans="1:7" ht="23.25" customHeight="1" x14ac:dyDescent="0.25">
      <c r="A51" s="43"/>
      <c r="B51" s="38"/>
      <c r="C51" s="25"/>
      <c r="D51" s="40"/>
      <c r="E51" s="41"/>
      <c r="F51" s="42"/>
      <c r="G51" s="25"/>
    </row>
    <row r="52" spans="1:7" ht="15" customHeight="1" x14ac:dyDescent="0.25">
      <c r="A52" s="43"/>
      <c r="B52" s="38"/>
      <c r="C52" s="25"/>
      <c r="D52" s="40"/>
      <c r="E52" s="41"/>
      <c r="F52" s="42"/>
      <c r="G52" s="25"/>
    </row>
    <row r="53" spans="1:7" ht="15" customHeight="1" x14ac:dyDescent="0.25">
      <c r="A53" s="43"/>
      <c r="B53" s="38"/>
      <c r="C53" s="25"/>
      <c r="D53" s="40"/>
      <c r="E53" s="41"/>
      <c r="F53" s="42"/>
      <c r="G53" s="25"/>
    </row>
    <row r="54" spans="1:7" ht="15" customHeight="1" x14ac:dyDescent="0.25">
      <c r="A54" s="43"/>
      <c r="B54" s="38"/>
      <c r="C54" s="25"/>
      <c r="D54" s="40"/>
      <c r="E54" s="41"/>
      <c r="F54" s="42"/>
      <c r="G54" s="25"/>
    </row>
    <row r="55" spans="1:7" ht="15" customHeight="1" x14ac:dyDescent="0.25">
      <c r="A55" s="43"/>
      <c r="B55" s="38"/>
      <c r="C55" s="25"/>
      <c r="D55" s="40"/>
      <c r="E55" s="41"/>
      <c r="F55" s="42"/>
      <c r="G55" s="25"/>
    </row>
    <row r="56" spans="1:7" ht="15" customHeight="1" x14ac:dyDescent="0.25">
      <c r="A56" s="43"/>
      <c r="B56" s="38"/>
      <c r="C56" s="25"/>
      <c r="D56" s="40"/>
      <c r="E56" s="41"/>
      <c r="F56" s="42"/>
      <c r="G56" s="25"/>
    </row>
    <row r="57" spans="1:7" ht="15" customHeight="1" x14ac:dyDescent="0.25">
      <c r="A57" s="43"/>
      <c r="B57" s="38"/>
      <c r="C57" s="25"/>
      <c r="D57" s="40"/>
      <c r="E57" s="41"/>
      <c r="F57" s="42"/>
      <c r="G57" s="25"/>
    </row>
    <row r="58" spans="1:7" ht="15" customHeight="1" x14ac:dyDescent="0.25">
      <c r="A58" s="43"/>
      <c r="B58" s="38"/>
      <c r="C58" s="25"/>
      <c r="D58" s="40"/>
      <c r="E58" s="41"/>
      <c r="F58" s="42"/>
      <c r="G58" s="25"/>
    </row>
    <row r="59" spans="1:7" ht="15" customHeight="1" x14ac:dyDescent="0.25">
      <c r="A59" s="43"/>
      <c r="B59" s="38"/>
      <c r="C59" s="25"/>
      <c r="D59" s="40"/>
      <c r="E59" s="41"/>
      <c r="F59" s="42"/>
      <c r="G59" s="25"/>
    </row>
    <row r="60" spans="1:7" ht="15" customHeight="1" x14ac:dyDescent="0.25">
      <c r="A60" s="43"/>
      <c r="B60" s="38"/>
      <c r="C60" s="25"/>
      <c r="D60" s="40"/>
      <c r="E60" s="41"/>
      <c r="F60" s="42"/>
      <c r="G60" s="25"/>
    </row>
    <row r="61" spans="1:7" ht="15" customHeight="1" x14ac:dyDescent="0.25">
      <c r="A61" s="43"/>
      <c r="B61" s="38"/>
      <c r="C61" s="25"/>
      <c r="D61" s="40"/>
      <c r="E61" s="41"/>
      <c r="F61" s="42"/>
      <c r="G61" s="25"/>
    </row>
    <row r="62" spans="1:7" ht="15" customHeight="1" x14ac:dyDescent="0.25">
      <c r="A62" s="43"/>
      <c r="B62" s="38"/>
      <c r="C62" s="25"/>
      <c r="D62" s="40"/>
      <c r="E62" s="41"/>
      <c r="F62" s="42"/>
      <c r="G62" s="25"/>
    </row>
    <row r="63" spans="1:7" ht="15" customHeight="1" x14ac:dyDescent="0.25">
      <c r="A63" s="43"/>
      <c r="B63" s="38"/>
      <c r="C63" s="25"/>
      <c r="D63" s="40"/>
      <c r="E63" s="41"/>
      <c r="F63" s="42"/>
      <c r="G63" s="25"/>
    </row>
    <row r="64" spans="1:7" ht="15" customHeight="1" x14ac:dyDescent="0.25">
      <c r="A64" s="43"/>
      <c r="B64" s="38"/>
      <c r="C64" s="25"/>
      <c r="D64" s="40"/>
      <c r="E64" s="41"/>
      <c r="F64" s="42"/>
      <c r="G64" s="25"/>
    </row>
    <row r="65" spans="1:27" ht="15" customHeight="1" x14ac:dyDescent="0.25">
      <c r="A65" s="43"/>
      <c r="B65" s="38"/>
      <c r="C65" s="25"/>
      <c r="D65" s="40"/>
      <c r="E65" s="41"/>
      <c r="F65" s="42"/>
      <c r="G65" s="25"/>
    </row>
    <row r="66" spans="1:27" ht="15" customHeight="1" x14ac:dyDescent="0.25">
      <c r="A66" s="43"/>
      <c r="B66" s="38"/>
      <c r="C66" s="25"/>
      <c r="D66" s="40"/>
      <c r="E66" s="41"/>
      <c r="F66" s="42"/>
      <c r="G66" s="25"/>
    </row>
    <row r="67" spans="1:27" ht="15" customHeight="1" x14ac:dyDescent="0.25">
      <c r="A67" s="43"/>
      <c r="B67" s="38"/>
      <c r="C67" s="25"/>
      <c r="D67" s="40"/>
      <c r="E67" s="41"/>
      <c r="F67" s="42"/>
      <c r="G67" s="25"/>
    </row>
    <row r="68" spans="1:27" ht="15.75" customHeight="1" x14ac:dyDescent="0.25">
      <c r="A68" s="43"/>
      <c r="B68" s="38"/>
      <c r="C68" s="25"/>
      <c r="D68" s="40"/>
      <c r="E68" s="41"/>
      <c r="F68" s="42"/>
      <c r="G68" s="25"/>
    </row>
    <row r="69" spans="1:27" ht="15.75" customHeight="1" x14ac:dyDescent="0.25">
      <c r="A69" s="43"/>
      <c r="B69" s="38"/>
      <c r="C69" s="25"/>
      <c r="D69" s="40"/>
      <c r="E69" s="41"/>
      <c r="F69" s="42"/>
      <c r="G69" s="25"/>
    </row>
    <row r="70" spans="1:27" ht="16.5" customHeight="1" x14ac:dyDescent="0.25">
      <c r="A70" s="43"/>
      <c r="B70" s="38"/>
      <c r="C70" s="25"/>
      <c r="D70" s="40"/>
      <c r="E70" s="41"/>
      <c r="F70" s="42"/>
      <c r="G70" s="25"/>
    </row>
    <row r="71" spans="1:27" ht="16.5" customHeight="1" x14ac:dyDescent="0.25">
      <c r="A71" s="43"/>
      <c r="B71" s="38"/>
      <c r="C71" s="25"/>
      <c r="D71" s="40"/>
      <c r="E71" s="41"/>
      <c r="F71" s="42"/>
      <c r="G71" s="39"/>
      <c r="I71" s="23"/>
    </row>
    <row r="72" spans="1:27" x14ac:dyDescent="0.25">
      <c r="N72" s="4" t="str">
        <f t="array" ref="N72">""</f>
        <v/>
      </c>
    </row>
    <row r="73" spans="1:27" ht="29.25" customHeight="1" x14ac:dyDescent="0.25">
      <c r="A73" s="53"/>
      <c r="B73" s="54"/>
      <c r="C73" s="54"/>
      <c r="D73" s="55" t="s">
        <v>9</v>
      </c>
      <c r="E73" s="55"/>
      <c r="F73" s="54"/>
      <c r="G73" s="52"/>
      <c r="H73" s="52"/>
      <c r="N73" s="4" t="str">
        <f t="array" ref="N73">""</f>
        <v/>
      </c>
    </row>
    <row r="74" spans="1:27" ht="15.75" thickBot="1" x14ac:dyDescent="0.3">
      <c r="A74" s="54"/>
      <c r="B74" s="54"/>
      <c r="C74" s="54"/>
      <c r="D74" s="54"/>
      <c r="E74" s="54"/>
      <c r="F74" s="54"/>
      <c r="G74" s="54"/>
      <c r="H74" s="54"/>
      <c r="N74" s="4" t="str">
        <f t="array" ref="N74">""</f>
        <v/>
      </c>
    </row>
    <row r="75" spans="1:27" ht="16.5" thickBot="1" x14ac:dyDescent="0.3">
      <c r="A75" s="56" t="str">
        <f>A1</f>
        <v>Ouvrage</v>
      </c>
      <c r="B75" s="56"/>
      <c r="C75" s="56" t="str">
        <f>C1</f>
        <v>Type</v>
      </c>
      <c r="D75" s="56" t="s">
        <v>7</v>
      </c>
      <c r="E75" s="56" t="str">
        <f>E1</f>
        <v>Descriptif</v>
      </c>
      <c r="F75" s="56" t="s">
        <v>8</v>
      </c>
      <c r="G75" s="57" t="s">
        <v>3</v>
      </c>
      <c r="H75" s="56" t="s">
        <v>10</v>
      </c>
      <c r="N75" s="4" t="str">
        <f t="array" ref="N75">""</f>
        <v/>
      </c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s="34" customFormat="1" ht="24" hidden="1" customHeight="1" thickBot="1" x14ac:dyDescent="0.45">
      <c r="A76" s="28" t="s">
        <v>45</v>
      </c>
      <c r="B76" s="28"/>
      <c r="C76" s="29" t="s">
        <v>13</v>
      </c>
      <c r="D76" s="30">
        <f t="shared" ref="D76:D85" ca="1" si="1">VLOOKUP($C76,OFFSET($C$2,MATCH($A76,$A$3:$A$70,0),,COUNTIF($B:$B,$A76),4),2,0)</f>
        <v>1</v>
      </c>
      <c r="E76" s="31" t="str">
        <f t="shared" ref="E76:E85" ca="1" si="2">VLOOKUP($C76,OFFSET($C$2,MATCH($A76,$A$3:$A$70,0),,COUNTIF($B:$B,$A76),4),3,0)</f>
        <v>Description1</v>
      </c>
      <c r="F76" s="30" t="str">
        <f t="shared" ref="F76:F85" ca="1" si="3">VLOOKUP($C76,OFFSET($C$2,MATCH($A76,$A$3:$A$66,0),,COUNTIF($B:$B,$A76),4),4,0)</f>
        <v>Ref 1</v>
      </c>
      <c r="G76" s="32" t="str">
        <f t="shared" ref="G76" ca="1" si="4">IFERROR(IF(H76*D76&lt;&gt;0,H76*D76," "),"/!\ TYPE")</f>
        <v xml:space="preserve"> </v>
      </c>
      <c r="H76" s="33"/>
      <c r="N76" s="34" t="str">
        <f t="array" ref="N76">""</f>
        <v/>
      </c>
    </row>
    <row r="77" spans="1:27" ht="22.5" thickBot="1" x14ac:dyDescent="0.45">
      <c r="A77" s="28"/>
      <c r="B77" s="28"/>
      <c r="C77" s="29"/>
      <c r="D77" s="30"/>
      <c r="E77" s="31"/>
      <c r="F77" s="30"/>
      <c r="G77" s="32"/>
      <c r="H77" s="7"/>
      <c r="N77" s="4" t="str">
        <f t="array" ref="N77">""</f>
        <v/>
      </c>
    </row>
    <row r="78" spans="1:27" ht="22.5" thickBot="1" x14ac:dyDescent="0.45">
      <c r="A78" s="28"/>
      <c r="B78" s="28"/>
      <c r="C78" s="29"/>
      <c r="D78" s="30"/>
      <c r="E78" s="31"/>
      <c r="F78" s="30"/>
      <c r="G78" s="32"/>
      <c r="H78" s="6"/>
      <c r="N78" s="4" t="str">
        <f t="array" ref="N78">""</f>
        <v/>
      </c>
    </row>
    <row r="79" spans="1:27" ht="22.5" thickBot="1" x14ac:dyDescent="0.45">
      <c r="A79" s="28"/>
      <c r="B79" s="28"/>
      <c r="C79" s="29"/>
      <c r="D79" s="30"/>
      <c r="E79" s="31"/>
      <c r="F79" s="30"/>
      <c r="G79" s="32"/>
      <c r="H79" s="8"/>
      <c r="N79" s="4" t="str">
        <f t="array" ref="N79">""</f>
        <v/>
      </c>
    </row>
    <row r="80" spans="1:27" ht="22.5" thickBot="1" x14ac:dyDescent="0.45">
      <c r="A80" s="28"/>
      <c r="B80" s="28"/>
      <c r="C80" s="29"/>
      <c r="D80" s="30"/>
      <c r="E80" s="31"/>
      <c r="F80" s="30"/>
      <c r="G80" s="32"/>
      <c r="H80" s="9"/>
      <c r="N80" s="4" t="str">
        <f t="array" ref="N80">""</f>
        <v/>
      </c>
    </row>
    <row r="81" spans="1:14" ht="22.5" thickBot="1" x14ac:dyDescent="0.45">
      <c r="A81" s="28"/>
      <c r="B81" s="28"/>
      <c r="C81" s="29"/>
      <c r="D81" s="30"/>
      <c r="E81" s="31"/>
      <c r="F81" s="30"/>
      <c r="G81" s="32"/>
      <c r="H81" s="8"/>
      <c r="N81" s="4" t="str">
        <f t="array" ref="N81">""</f>
        <v/>
      </c>
    </row>
    <row r="82" spans="1:14" ht="22.5" thickBot="1" x14ac:dyDescent="0.45">
      <c r="A82" s="28"/>
      <c r="B82" s="28"/>
      <c r="C82" s="29"/>
      <c r="D82" s="30"/>
      <c r="E82" s="31"/>
      <c r="F82" s="30"/>
      <c r="G82" s="32"/>
      <c r="H82" s="9"/>
      <c r="N82" s="4" t="str">
        <f t="array" ref="N82">""</f>
        <v/>
      </c>
    </row>
    <row r="83" spans="1:14" ht="22.5" thickBot="1" x14ac:dyDescent="0.45">
      <c r="A83" s="28"/>
      <c r="B83" s="28"/>
      <c r="C83" s="29"/>
      <c r="D83" s="30"/>
      <c r="E83" s="31"/>
      <c r="F83" s="30"/>
      <c r="G83" s="32"/>
      <c r="H83" s="17"/>
      <c r="N83" s="4" t="str">
        <f t="array" ref="N83">""</f>
        <v/>
      </c>
    </row>
    <row r="84" spans="1:14" ht="22.5" thickBot="1" x14ac:dyDescent="0.45">
      <c r="A84" s="28"/>
      <c r="B84" s="28"/>
      <c r="C84" s="29"/>
      <c r="D84" s="30"/>
      <c r="E84" s="31"/>
      <c r="F84" s="30"/>
      <c r="G84" s="32"/>
      <c r="H84" s="8"/>
      <c r="N84" s="4" t="str">
        <f t="array" ref="N84">""</f>
        <v/>
      </c>
    </row>
    <row r="85" spans="1:14" ht="22.5" thickBot="1" x14ac:dyDescent="0.45">
      <c r="A85" s="28"/>
      <c r="B85" s="28"/>
      <c r="C85" s="29"/>
      <c r="D85" s="30"/>
      <c r="E85" s="31"/>
      <c r="F85" s="30"/>
      <c r="G85" s="32"/>
      <c r="H85" s="9"/>
      <c r="N85" s="4" t="str">
        <f t="array" ref="N85">""</f>
        <v/>
      </c>
    </row>
    <row r="86" spans="1:14" ht="22.5" thickBot="1" x14ac:dyDescent="0.45">
      <c r="A86" s="1"/>
      <c r="B86" s="1"/>
      <c r="C86" s="2"/>
      <c r="D86" s="11"/>
      <c r="E86" s="12"/>
      <c r="F86" s="11"/>
      <c r="G86" s="13"/>
      <c r="H86" s="8"/>
      <c r="N86" s="4" t="str">
        <f t="array" ref="N86">""</f>
        <v/>
      </c>
    </row>
    <row r="87" spans="1:14" ht="22.5" thickBot="1" x14ac:dyDescent="0.45">
      <c r="A87" s="1"/>
      <c r="B87" s="1"/>
      <c r="C87" s="2"/>
      <c r="D87" s="11"/>
      <c r="E87" s="12"/>
      <c r="F87" s="11"/>
      <c r="G87" s="13"/>
      <c r="H87" s="9"/>
      <c r="N87" s="4" t="str">
        <f t="array" ref="N87">""</f>
        <v/>
      </c>
    </row>
    <row r="88" spans="1:14" ht="22.5" thickBot="1" x14ac:dyDescent="0.45">
      <c r="A88" s="1"/>
      <c r="B88" s="1"/>
      <c r="C88" s="2"/>
      <c r="D88" s="11"/>
      <c r="E88" s="12"/>
      <c r="F88" s="11"/>
      <c r="G88" s="13"/>
      <c r="H88" s="8"/>
      <c r="N88" s="4" t="str">
        <f t="array" ref="N88">""</f>
        <v/>
      </c>
    </row>
    <row r="89" spans="1:14" ht="23.25" customHeight="1" thickBot="1" x14ac:dyDescent="0.45">
      <c r="A89" s="1"/>
      <c r="B89" s="1"/>
      <c r="C89" s="2"/>
      <c r="D89" s="11"/>
      <c r="E89" s="12"/>
      <c r="F89" s="11"/>
      <c r="G89" s="13"/>
      <c r="H89" s="9"/>
      <c r="N89" s="4" t="str">
        <f t="array" ref="N89">""</f>
        <v/>
      </c>
    </row>
    <row r="90" spans="1:14" ht="22.5" thickBot="1" x14ac:dyDescent="0.45">
      <c r="A90" s="1"/>
      <c r="B90" s="1"/>
      <c r="C90" s="2"/>
      <c r="D90" s="11"/>
      <c r="E90" s="12"/>
      <c r="F90" s="11"/>
      <c r="G90" s="13"/>
      <c r="H90" s="8"/>
      <c r="N90" s="4" t="str">
        <f t="array" ref="N90">""</f>
        <v/>
      </c>
    </row>
    <row r="91" spans="1:14" ht="22.5" thickBot="1" x14ac:dyDescent="0.45">
      <c r="A91" s="1"/>
      <c r="B91" s="1"/>
      <c r="C91" s="2"/>
      <c r="D91" s="11"/>
      <c r="E91" s="12"/>
      <c r="F91" s="11"/>
      <c r="G91" s="13"/>
      <c r="H91" s="9"/>
      <c r="N91" s="4" t="str">
        <f t="array" ref="N91">""</f>
        <v/>
      </c>
    </row>
    <row r="92" spans="1:14" ht="22.5" thickBot="1" x14ac:dyDescent="0.45">
      <c r="A92" s="1"/>
      <c r="B92" s="1"/>
      <c r="C92" s="2"/>
      <c r="D92" s="11"/>
      <c r="E92" s="12"/>
      <c r="F92" s="11"/>
      <c r="G92" s="13"/>
      <c r="H92" s="8"/>
      <c r="N92" s="4" t="str">
        <f t="array" ref="N92">""</f>
        <v/>
      </c>
    </row>
    <row r="93" spans="1:14" ht="23.25" customHeight="1" thickBot="1" x14ac:dyDescent="0.45">
      <c r="A93" s="1"/>
      <c r="B93" s="1"/>
      <c r="C93" s="2"/>
      <c r="D93" s="11"/>
      <c r="E93" s="12"/>
      <c r="F93" s="11"/>
      <c r="G93" s="13"/>
      <c r="H93" s="9"/>
      <c r="N93" s="4" t="str">
        <f t="array" ref="N93">""</f>
        <v/>
      </c>
    </row>
    <row r="94" spans="1:14" ht="23.25" customHeight="1" thickBot="1" x14ac:dyDescent="0.45">
      <c r="A94" s="1"/>
      <c r="B94" s="1"/>
      <c r="C94" s="2"/>
      <c r="D94" s="11"/>
      <c r="E94" s="12"/>
      <c r="F94" s="11"/>
      <c r="G94" s="13"/>
      <c r="H94" s="10"/>
    </row>
    <row r="95" spans="1:14" ht="23.25" customHeight="1" thickBot="1" x14ac:dyDescent="0.45">
      <c r="A95" s="1"/>
      <c r="B95" s="1"/>
      <c r="C95" s="2"/>
      <c r="D95" s="11"/>
      <c r="E95" s="12"/>
      <c r="F95" s="11"/>
      <c r="G95" s="13"/>
      <c r="H95" s="10"/>
    </row>
    <row r="96" spans="1:14" ht="23.25" customHeight="1" thickBot="1" x14ac:dyDescent="0.45">
      <c r="A96" s="1"/>
      <c r="B96" s="1"/>
      <c r="C96" s="2"/>
      <c r="D96" s="11"/>
      <c r="E96" s="12"/>
      <c r="F96" s="11"/>
      <c r="G96" s="13"/>
      <c r="H96" s="10"/>
    </row>
    <row r="97" spans="1:29" ht="23.25" customHeight="1" thickBot="1" x14ac:dyDescent="0.45">
      <c r="A97" s="1"/>
      <c r="B97" s="1"/>
      <c r="C97" s="2"/>
      <c r="D97" s="11"/>
      <c r="E97" s="12"/>
      <c r="F97" s="11"/>
      <c r="G97" s="13"/>
      <c r="H97" s="10"/>
    </row>
    <row r="98" spans="1:29" ht="22.5" customHeight="1" thickBot="1" x14ac:dyDescent="0.45">
      <c r="A98" s="1"/>
      <c r="B98" s="1"/>
      <c r="C98" s="2"/>
      <c r="D98" s="11"/>
      <c r="E98" s="12"/>
      <c r="F98" s="11"/>
      <c r="G98" s="13"/>
      <c r="H98" s="16"/>
      <c r="N98" s="4" t="str">
        <f t="array" ref="N98">""</f>
        <v/>
      </c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ht="21.75" thickBot="1" x14ac:dyDescent="0.4">
      <c r="A99" s="44" t="s">
        <v>4</v>
      </c>
      <c r="B99" s="45"/>
      <c r="C99" s="45"/>
      <c r="D99" s="45"/>
      <c r="E99" s="45"/>
      <c r="F99" s="46" t="s">
        <v>5</v>
      </c>
      <c r="G99" s="47">
        <f ca="1">SUM(G76:G97)</f>
        <v>0</v>
      </c>
      <c r="H99" s="14"/>
      <c r="N99" s="4" t="str">
        <f t="array" ref="N99">""</f>
        <v/>
      </c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"/>
      <c r="AC99" s="3"/>
    </row>
    <row r="100" spans="1:29" s="3" customFormat="1" ht="21.75" thickBot="1" x14ac:dyDescent="0.4">
      <c r="A100" s="48"/>
      <c r="B100" s="45"/>
      <c r="C100" s="45"/>
      <c r="D100" s="45"/>
      <c r="E100" s="49"/>
      <c r="F100" s="50" t="s">
        <v>6</v>
      </c>
      <c r="G100" s="51">
        <f ca="1">G99*1.2</f>
        <v>0</v>
      </c>
      <c r="H100" s="15"/>
      <c r="I100" s="4"/>
      <c r="N100" s="4" t="str">
        <f t="array" ref="N100">""</f>
        <v/>
      </c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</row>
    <row r="101" spans="1:29" x14ac:dyDescent="0.25">
      <c r="A101" s="26"/>
      <c r="B101" s="26"/>
      <c r="C101" s="26"/>
      <c r="D101" s="26"/>
      <c r="E101" s="26"/>
      <c r="F101" s="26"/>
      <c r="G101" s="27"/>
      <c r="H101" s="27"/>
    </row>
    <row r="102" spans="1:29" x14ac:dyDescent="0.25">
      <c r="A102" s="26"/>
      <c r="B102" s="26"/>
      <c r="C102" s="26"/>
      <c r="D102" s="26"/>
      <c r="E102" s="26"/>
      <c r="F102" s="26"/>
      <c r="G102" s="27"/>
      <c r="H102" s="27"/>
    </row>
    <row r="103" spans="1:29" x14ac:dyDescent="0.25">
      <c r="A103" s="26"/>
      <c r="B103" s="26"/>
      <c r="C103" s="26"/>
      <c r="D103" s="26"/>
      <c r="E103" s="26"/>
      <c r="F103" s="26"/>
      <c r="G103" s="27"/>
      <c r="H103" s="27"/>
    </row>
    <row r="104" spans="1:29" x14ac:dyDescent="0.25">
      <c r="A104" s="26"/>
      <c r="B104" s="26"/>
      <c r="C104" s="26"/>
      <c r="D104" s="26"/>
      <c r="E104" s="26"/>
      <c r="F104" s="26"/>
      <c r="G104" s="27"/>
      <c r="H104" s="27"/>
    </row>
    <row r="105" spans="1:29" x14ac:dyDescent="0.25">
      <c r="A105" s="26"/>
      <c r="B105" s="26"/>
      <c r="C105" s="26"/>
      <c r="D105" s="26"/>
      <c r="E105" s="26"/>
      <c r="F105" s="26"/>
      <c r="G105" s="27"/>
      <c r="H105" s="27"/>
    </row>
    <row r="106" spans="1:29" x14ac:dyDescent="0.25">
      <c r="A106" s="26"/>
      <c r="B106" s="26"/>
      <c r="C106" s="26"/>
      <c r="D106" s="26"/>
      <c r="E106" s="26"/>
      <c r="F106" s="26"/>
      <c r="G106" s="27"/>
      <c r="H106" s="27"/>
    </row>
    <row r="107" spans="1:29" x14ac:dyDescent="0.25">
      <c r="A107" s="26"/>
      <c r="B107" s="26"/>
      <c r="C107" s="26"/>
      <c r="D107" s="26"/>
      <c r="E107" s="26"/>
      <c r="F107" s="26"/>
      <c r="G107" s="27"/>
      <c r="H107" s="27"/>
    </row>
    <row r="108" spans="1:29" x14ac:dyDescent="0.25">
      <c r="A108" s="26"/>
      <c r="B108" s="26"/>
      <c r="C108" s="26"/>
      <c r="D108" s="26"/>
      <c r="E108" s="26"/>
      <c r="F108" s="26"/>
      <c r="G108" s="27"/>
      <c r="H108" s="27"/>
    </row>
    <row r="109" spans="1:29" x14ac:dyDescent="0.25">
      <c r="A109" s="26"/>
      <c r="B109" s="26"/>
      <c r="C109" s="26"/>
      <c r="D109" s="26"/>
      <c r="E109" s="26"/>
      <c r="F109" s="26"/>
      <c r="G109" s="27"/>
      <c r="H109" s="27"/>
    </row>
  </sheetData>
  <mergeCells count="13">
    <mergeCell ref="A99:A100"/>
    <mergeCell ref="D73:E73"/>
    <mergeCell ref="A3:A10"/>
    <mergeCell ref="A11:A16"/>
    <mergeCell ref="A52:A71"/>
    <mergeCell ref="A37:A38"/>
    <mergeCell ref="A17:A29"/>
    <mergeCell ref="A35:A36"/>
    <mergeCell ref="A41:A49"/>
    <mergeCell ref="A39:A40"/>
    <mergeCell ref="A33:A34"/>
    <mergeCell ref="A30:A32"/>
    <mergeCell ref="A50:A51"/>
  </mergeCells>
  <phoneticPr fontId="2" type="noConversion"/>
  <dataValidations count="3">
    <dataValidation type="list" allowBlank="1" showInputMessage="1" showErrorMessage="1" sqref="B75">
      <formula1>$A$5:$A$115</formula1>
    </dataValidation>
    <dataValidation type="list" allowBlank="1" showInputMessage="1" showErrorMessage="1" sqref="A76:A98">
      <formula1>$H$3:$H$13</formula1>
    </dataValidation>
    <dataValidation type="list" allowBlank="1" showInputMessage="1" showErrorMessage="1" sqref="C76:C98">
      <formula1>OFFSET($C$2,MATCH($A76,$A$3:$A$71,0),,COUNTIF($B:$B,$A76),1)</formula1>
    </dataValidation>
  </dataValidations>
  <pageMargins left="0.25" right="0.25" top="0.75" bottom="0.75" header="0.3" footer="0.3"/>
  <pageSetup paperSize="9" scale="49" orientation="landscape" cellComments="atEnd" r:id="rId1"/>
  <cellWatches>
    <cellWatch r="F78"/>
    <cellWatch r="F79"/>
    <cellWatch r="F80"/>
    <cellWatch r="F81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5">
                <anchor moveWithCells="1" sizeWithCells="1">
                  <from>
                    <xdr:col>8</xdr:col>
                    <xdr:colOff>742950</xdr:colOff>
                    <xdr:row>75</xdr:row>
                    <xdr:rowOff>295275</xdr:rowOff>
                  </from>
                  <to>
                    <xdr:col>11</xdr:col>
                    <xdr:colOff>714375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AjoutLigneMT">
                <anchor moveWithCells="1" sizeWithCells="1">
                  <from>
                    <xdr:col>7</xdr:col>
                    <xdr:colOff>104775</xdr:colOff>
                    <xdr:row>25</xdr:row>
                    <xdr:rowOff>57150</xdr:rowOff>
                  </from>
                  <to>
                    <xdr:col>11</xdr:col>
                    <xdr:colOff>66675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Button 11">
              <controlPr defaultSize="0" print="0" autoFill="0" autoPict="0" macro="[0]!ImprimerenPDFTEST">
                <anchor moveWithCells="1" sizeWithCells="1">
                  <from>
                    <xdr:col>9</xdr:col>
                    <xdr:colOff>38100</xdr:colOff>
                    <xdr:row>97</xdr:row>
                    <xdr:rowOff>19050</xdr:rowOff>
                  </from>
                  <to>
                    <xdr:col>11</xdr:col>
                    <xdr:colOff>723900</xdr:colOff>
                    <xdr:row>99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7" name="Button 16">
              <controlPr defaultSize="0" print="0" autoFill="0" autoPict="0" macro="[0]!ERASECLEAN">
                <anchor moveWithCells="1" sizeWithCells="1">
                  <from>
                    <xdr:col>9</xdr:col>
                    <xdr:colOff>9525</xdr:colOff>
                    <xdr:row>79</xdr:row>
                    <xdr:rowOff>285750</xdr:rowOff>
                  </from>
                  <to>
                    <xdr:col>12</xdr:col>
                    <xdr:colOff>0</xdr:colOff>
                    <xdr:row>82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Estim Devis V10</vt:lpstr>
      <vt:lpstr>Base</vt:lpstr>
      <vt:lpstr>'Estim Devis V10'!DevisPrix</vt:lpstr>
      <vt:lpstr>'Estim Devis V10'!Zone_d_impression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2017-11-10T10:32:10Z</cp:lastPrinted>
  <dcterms:created xsi:type="dcterms:W3CDTF">2006-09-12T15:06:44Z</dcterms:created>
  <dcterms:modified xsi:type="dcterms:W3CDTF">2017-11-10T10:39:26Z</dcterms:modified>
</cp:coreProperties>
</file>