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Methodes\3-Fichiers par noms\Dumortier T\Suivi de Production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D4" i="1"/>
  <c r="G4" i="1" s="1"/>
  <c r="C4" i="1"/>
  <c r="C2" i="1"/>
  <c r="E2" i="1" s="1"/>
  <c r="F4" i="1" l="1"/>
  <c r="D2" i="1"/>
  <c r="G2" i="1" s="1"/>
  <c r="F2" i="1"/>
</calcChain>
</file>

<file path=xl/sharedStrings.xml><?xml version="1.0" encoding="utf-8"?>
<sst xmlns="http://schemas.openxmlformats.org/spreadsheetml/2006/main" count="4" uniqueCount="3">
  <si>
    <t>[JAN 13 2018 23:56:48]: &lt;0x5464&gt; USR:Arret prise presse gauche =157.46 {bb030f6a}</t>
  </si>
  <si>
    <t>Résultat attendu-----&gt;</t>
  </si>
  <si>
    <t>Résultat actuel----&gt;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</si>
</sst>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Production%20x%20Semaine%20y%20V2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mework Fiche produit"/>
    </sheetNames>
    <definedNames>
      <definedName name="TABMOIS" refersTo="='Framework Fiche produit'!$AZ$3:$BA$14"/>
    </definedNames>
    <sheetDataSet>
      <sheetData sheetId="0">
        <row r="3">
          <cell r="AZ3" t="str">
            <v>JAN</v>
          </cell>
          <cell r="BA3" t="str">
            <v>01</v>
          </cell>
        </row>
        <row r="4">
          <cell r="AZ4" t="str">
            <v>FEB</v>
          </cell>
          <cell r="BA4" t="str">
            <v>02</v>
          </cell>
        </row>
        <row r="5">
          <cell r="AZ5" t="str">
            <v>MAR</v>
          </cell>
          <cell r="BA5" t="str">
            <v>03</v>
          </cell>
        </row>
        <row r="6">
          <cell r="AZ6" t="str">
            <v>APR</v>
          </cell>
          <cell r="BA6" t="str">
            <v>04</v>
          </cell>
        </row>
        <row r="7">
          <cell r="AZ7" t="str">
            <v>MAY</v>
          </cell>
          <cell r="BA7" t="str">
            <v>05</v>
          </cell>
        </row>
        <row r="8">
          <cell r="AZ8" t="str">
            <v>JUN</v>
          </cell>
          <cell r="BA8" t="str">
            <v>06</v>
          </cell>
        </row>
        <row r="9">
          <cell r="AZ9" t="str">
            <v>JUL</v>
          </cell>
          <cell r="BA9" t="str">
            <v>07</v>
          </cell>
        </row>
        <row r="10">
          <cell r="AZ10" t="str">
            <v>AUG</v>
          </cell>
          <cell r="BA10" t="str">
            <v>08</v>
          </cell>
        </row>
        <row r="11">
          <cell r="AZ11" t="str">
            <v>SEP</v>
          </cell>
          <cell r="BA11" t="str">
            <v>09</v>
          </cell>
        </row>
        <row r="12">
          <cell r="AZ12" t="str">
            <v>OCT</v>
          </cell>
          <cell r="BA12" t="str">
            <v>10</v>
          </cell>
        </row>
        <row r="13">
          <cell r="AZ13" t="str">
            <v>NOV</v>
          </cell>
          <cell r="BA13" t="str">
            <v>11</v>
          </cell>
        </row>
        <row r="14">
          <cell r="AZ14" t="str">
            <v>DEC</v>
          </cell>
          <cell r="BA14" t="str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C11" sqref="C11"/>
    </sheetView>
  </sheetViews>
  <sheetFormatPr baseColWidth="10" defaultRowHeight="15" x14ac:dyDescent="0.25"/>
  <cols>
    <col min="1" max="2" width="74.7109375" bestFit="1" customWidth="1"/>
    <col min="3" max="4" width="3" bestFit="1" customWidth="1"/>
    <col min="5" max="5" width="16.28515625" bestFit="1" customWidth="1"/>
    <col min="6" max="6" width="23.7109375" bestFit="1" customWidth="1"/>
    <col min="7" max="7" width="15.140625" customWidth="1"/>
  </cols>
  <sheetData>
    <row r="1" spans="1:7" x14ac:dyDescent="0.25">
      <c r="B1" s="1"/>
      <c r="C1" s="2"/>
      <c r="D1" s="3"/>
      <c r="E1" s="3"/>
      <c r="F1" s="3"/>
      <c r="G1" s="4"/>
    </row>
    <row r="2" spans="1:7" x14ac:dyDescent="0.25">
      <c r="A2" t="s">
        <v>1</v>
      </c>
      <c r="B2" s="1" t="s">
        <v>0</v>
      </c>
      <c r="C2" s="2">
        <f t="shared" ref="C1:C2" si="0">IFERROR(SEARCH("USR:",B2,1),"")</f>
        <v>34</v>
      </c>
      <c r="D2" s="3">
        <f>IFERROR(SEARCH("=",B2,C2),"")</f>
        <v>64</v>
      </c>
      <c r="E2" s="3" t="str">
        <f>IF(C2&lt;&gt;"",MID(B2,9,4)&amp;VLOOKUP(MID(B2,2,3),[1]!TABMOIS,2,0)&amp;MID(B2,6,2)&amp;MID(B2,14,8),"2100000000:00:00")</f>
        <v>2018011323:56:48</v>
      </c>
      <c r="F2" s="3" t="str">
        <f t="shared" ref="F1:F2" si="1">IF(D2&lt;&gt;"",MID(B2,C2+4,D2-C2-5),"")</f>
        <v>Arret prise presse gauche</v>
      </c>
      <c r="G2" s="4">
        <f t="shared" ref="G1:G2" si="2">IFERROR(VALUE(IFERROR(LEFT(IFERROR(IF(D2&lt;&gt;"",RIGHT(B2,LEN(B2)-D2)*1,""),MID(B2,D2+1,SEARCH("=",B2,1)-10)),LEN(IFERROR(IF(D2&lt;&gt;"",RIGHT(B2,LEN(B2)-D2)*1,""),MID(B2,D2+1,SEARCH("=",B2,1)-10)))-10),"")),"")</f>
        <v>157.46</v>
      </c>
    </row>
    <row r="4" spans="1:7" x14ac:dyDescent="0.25">
      <c r="A4" t="s">
        <v>2</v>
      </c>
      <c r="B4" s="1" t="s">
        <v>0</v>
      </c>
      <c r="C4" s="2">
        <f t="shared" ref="C4" si="3">IFERROR(SEARCH("USR:",B4,1),"")</f>
        <v>34</v>
      </c>
      <c r="D4" s="3">
        <f>IFERROR(SEARCH("=",B4,C4),"")</f>
        <v>64</v>
      </c>
      <c r="E4" s="3" t="str">
        <f>IF(C4&lt;&gt;"",MID(B4,9,4)&amp;VLOOKUP(MID(B4,2,3),[1]!TABMOIS,2,0)&amp;MID(B4,6,2)&amp;MID(B4,14,8),"2100000000:00:00")</f>
        <v>2018011323:56:48</v>
      </c>
      <c r="F4" s="3" t="str">
        <f t="shared" ref="F4" si="4">IF(D4&lt;&gt;"",MID(B4,C4+4,D4-C4-5),"")</f>
        <v>Arret prise presse gauche</v>
      </c>
      <c r="G4" s="4" t="str">
        <f>IFERROR(LEFT(IFERROR(IF(D4&lt;&gt;"",RIGHT(B4,LEN(B4)-D4)*1,""),MID(B4,D4+1,SEARCH("=",B4,1)-10)),LEN(IFERROR(IF(D4&lt;&gt;"",RIGHT(B4,LEN(B4)-D4)*1,""),MID(B4,D4+1,SEARCH("=",B4,1)-10)))-10),"")</f>
        <v xml:space="preserve">157.46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DUMORTIER Thibault</dc:creator>
  <cp:lastModifiedBy>DUMORTIER Thibault</cp:lastModifiedBy>
  <dcterms:created xsi:type="dcterms:W3CDTF">2018-02-05T10:44:05Z</dcterms:created>
  <dcterms:modified xsi:type="dcterms:W3CDTF">2018-02-05T12:52:17Z</dcterms:modified>
</cp:coreProperties>
</file>