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SO ZAMBOL\Desktop\mDF Devis Professionnel (pour Zambol)\archive(2)\"/>
    </mc:Choice>
  </mc:AlternateContent>
  <bookViews>
    <workbookView xWindow="0" yWindow="0" windowWidth="20700" windowHeight="9540" activeTab="1"/>
  </bookViews>
  <sheets>
    <sheet name="Menu" sheetId="4" r:id="rId1"/>
    <sheet name="Devis " sheetId="1" r:id="rId2"/>
    <sheet name="données" sheetId="2" r:id="rId3"/>
    <sheet name="Produits" sheetId="3" r:id="rId4"/>
  </sheets>
  <externalReferences>
    <externalReference r:id="rId5"/>
  </externalReferences>
  <definedNames>
    <definedName name="Cloisons" localSheetId="1">#REF!</definedName>
    <definedName name="Cloisons" localSheetId="3">#REF!</definedName>
    <definedName name="Cloisons">#REF!</definedName>
    <definedName name="_xlnm.Print_Titles" localSheetId="1">'Devis '!$1:$15</definedName>
    <definedName name="_xlnm.Print_Titles" localSheetId="3">Produits!$1:$15</definedName>
    <definedName name="Mesures" localSheetId="1">'Devis '!$M$2:$M$5</definedName>
    <definedName name="Mesures" localSheetId="3">Produits!$M$2:$M$5</definedName>
    <definedName name="unités" localSheetId="1">'Devis '!$F$20:$F$25</definedName>
    <definedName name="unités" localSheetId="3">Produits!$F$20:$F$25</definedName>
    <definedName name="UnitésdeMesure" localSheetId="1">'Devis '!$M$2:$M$15</definedName>
    <definedName name="UnitésdeMesure" localSheetId="3">Produits!$M$2:$M$15</definedName>
    <definedName name="UnitésdeMesure">[1]Devis!$M$2:$M$15</definedName>
    <definedName name="_xlnm.Print_Area" localSheetId="1">'Devis '!$B$1:$I$50</definedName>
    <definedName name="_xlnm.Print_Area" localSheetId="3">Produits!$B$1:$I$50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" l="1"/>
  <c r="I37" i="1" s="1"/>
  <c r="I38" i="1" s="1"/>
  <c r="H12" i="1"/>
  <c r="I21" i="1" l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G49" i="1" l="1"/>
</calcChain>
</file>

<file path=xl/sharedStrings.xml><?xml version="1.0" encoding="utf-8"?>
<sst xmlns="http://schemas.openxmlformats.org/spreadsheetml/2006/main" count="457" uniqueCount="219">
  <si>
    <t>ABOUBAKAR</t>
  </si>
  <si>
    <t>Ens.</t>
  </si>
  <si>
    <t>Rue12</t>
  </si>
  <si>
    <t>Un.</t>
  </si>
  <si>
    <t>Gonzak</t>
  </si>
  <si>
    <t>m².</t>
  </si>
  <si>
    <t>PORT-BOUET</t>
  </si>
  <si>
    <t>mL.</t>
  </si>
  <si>
    <t xml:space="preserve">ABIDJAN </t>
  </si>
  <si>
    <t>BON DE COMMANDE</t>
  </si>
  <si>
    <t>DATE</t>
  </si>
  <si>
    <t>Affaire :</t>
  </si>
  <si>
    <t>Cmde n°:</t>
  </si>
  <si>
    <t>A201710039</t>
  </si>
  <si>
    <t>Désignation</t>
  </si>
  <si>
    <t>Colisage</t>
  </si>
  <si>
    <t>Qté.</t>
  </si>
  <si>
    <t>P.U.H.T.</t>
  </si>
  <si>
    <t>Total H.T.</t>
  </si>
  <si>
    <t>BOITE MINIMA 27 - L 40 x l 30 x H 18 cm - 27 L</t>
  </si>
  <si>
    <t>4unités</t>
  </si>
  <si>
    <t>TABOURET MONOBLOC - L 34 x l 34 x H 47 cm</t>
  </si>
  <si>
    <t>10unités</t>
  </si>
  <si>
    <t>MEUBLE FAMILY 3 NIVEAUX - L 40 x l 32 x H 48 cm</t>
  </si>
  <si>
    <t>1unité</t>
  </si>
  <si>
    <t>POT DE CHAMBRE - L 32 x l 24 x H 22 cm</t>
  </si>
  <si>
    <t>5unités</t>
  </si>
  <si>
    <t>KOFFA PM - Diam 36 x H 33 cm</t>
  </si>
  <si>
    <t>TOTAL H.T</t>
  </si>
  <si>
    <t>T.V.A.</t>
  </si>
  <si>
    <t>TOTAL T.T.C.</t>
  </si>
  <si>
    <t>LE COMMERCIAL</t>
  </si>
  <si>
    <t>date</t>
  </si>
  <si>
    <t>nom commercial</t>
  </si>
  <si>
    <t>N°Cmde</t>
  </si>
  <si>
    <t>Client</t>
  </si>
  <si>
    <t>rue client</t>
  </si>
  <si>
    <t>quartier client</t>
  </si>
  <si>
    <t>commune client</t>
  </si>
  <si>
    <t>ville client</t>
  </si>
  <si>
    <t>C_Bosson</t>
  </si>
  <si>
    <t>A201710025</t>
  </si>
  <si>
    <t>AB  CONSTRUCTION</t>
  </si>
  <si>
    <t>grande mosquée</t>
  </si>
  <si>
    <t>Abatta</t>
  </si>
  <si>
    <t>COCODY</t>
  </si>
  <si>
    <t>Médhi</t>
  </si>
  <si>
    <t>DODO</t>
  </si>
  <si>
    <t>bel air</t>
  </si>
  <si>
    <t>sable</t>
  </si>
  <si>
    <t>YOP</t>
  </si>
  <si>
    <t>ABIDJAN</t>
  </si>
  <si>
    <t>A2017110040</t>
  </si>
  <si>
    <t>CHAISE</t>
  </si>
  <si>
    <t>CHEMISE</t>
  </si>
  <si>
    <t>VESTE</t>
  </si>
  <si>
    <t>2unités</t>
  </si>
  <si>
    <t>3unités</t>
  </si>
  <si>
    <t>A201711023</t>
  </si>
  <si>
    <t>CHAISE MARBELLA - L 42 x l 34 x H 90 cm</t>
  </si>
  <si>
    <t>Délais de livraison :</t>
  </si>
  <si>
    <t>Délai de livraison</t>
  </si>
  <si>
    <t>Famille</t>
  </si>
  <si>
    <t>Unité</t>
  </si>
  <si>
    <t>Prix</t>
  </si>
  <si>
    <t>Cuisine</t>
  </si>
  <si>
    <t>BOITE MEGA BOX - L 70 x l 31 x H 36 cm - 80 L</t>
  </si>
  <si>
    <t>6unités</t>
  </si>
  <si>
    <t>BOITE MEDIA BOX - L 40 x l 30 x H 28 cm - 40 L</t>
  </si>
  <si>
    <t>FRESH BOX 1,8 PLATE - L21 X L15 XH 9</t>
  </si>
  <si>
    <t>12unités</t>
  </si>
  <si>
    <t>FRESH BOX 1,2 - L20,8 X L15 XH 6,5</t>
  </si>
  <si>
    <t>FRESH BOX 2,5L - L21 X L15 XH 12</t>
  </si>
  <si>
    <t>FRESH BOX 3,9L - L30 X L20,5 XH 91</t>
  </si>
  <si>
    <t>FRESH BOX 6,3L - L30 X L20,5 XH 14</t>
  </si>
  <si>
    <t>FRESH BOX 0,45L - L15 X L11,1 XH 5,5</t>
  </si>
  <si>
    <t>FRESH BOX 0,7L - L15 X L11,1 XH 8</t>
  </si>
  <si>
    <t>FRESH BOX 1L - L15 X L11,1 XH 11</t>
  </si>
  <si>
    <t>FRESH BOX 1,8 PROFONDE - L15 X L11 XH 19</t>
  </si>
  <si>
    <t>BOITE AMBRA GM - L 24 x l 17 x H 7 cm - 2 L</t>
  </si>
  <si>
    <t>BOITE AMBRA PM - L 16.6 x l 12 x H 7 cm - 1 L</t>
  </si>
  <si>
    <t>BOITE ATLAS DECO CARREE 1,2 - L 16 x l 16 x H 9 cm</t>
  </si>
  <si>
    <t>BOITE ATLAS DECO CARREE 0,8 - L 14 x l 14 x H 8 cm</t>
  </si>
  <si>
    <t>BOITE ATLAS DECO CARREE 0,5 - L 12 x l 12 x H 7 cm</t>
  </si>
  <si>
    <t>BOITE ATLAS DECO RONDE 1,5 - Diam 17 x H 11 cm</t>
  </si>
  <si>
    <t>BOITE ATLAS DECO RONDE 0,8 - Diam 14 x H 9.4 cm</t>
  </si>
  <si>
    <t>BOITE ATLAS DECO RONDE 0,5 - Diam 12 x H 8.3 cm</t>
  </si>
  <si>
    <t>BOITE BATTERIE RONDE 2,5 TRSPT - Diam 21 x H 11 cm</t>
  </si>
  <si>
    <t>BOITE  BATTERIE RONDE 1,5 TRSPT - Diam 11 x H 9 cm</t>
  </si>
  <si>
    <t>BOITE BATTERIE  CARREE 3L TRSPT - L 19.5 x l 18 x H 17 cm</t>
  </si>
  <si>
    <t>BOITE BATTERIE  CARREE 3L DECO - L 19.5 x l 18 x H 17 cm</t>
  </si>
  <si>
    <t>BOITE BATTERIE  CARREE 2,5L TRSPT - L 16 x l 17 x H 16.7 cm</t>
  </si>
  <si>
    <t>BOITE BATTERIE  CARREE 2,5L DECO - L 16 x l 17 x H 16.7 cm</t>
  </si>
  <si>
    <t>BOITE BATTERIE  CARREE 2L TRSPT - L 19.5 x l 18 x H 11.5 cm</t>
  </si>
  <si>
    <t>BOITE BATTERIE  CARREE 2L DECO - L 19.5 x l 18 x H 11.5 cm</t>
  </si>
  <si>
    <t>BOITE BATTERIE  RECTANGULAIRE 2,5L TRSPT - L 25.5 x l 18 x H 11 cm</t>
  </si>
  <si>
    <t>BOITE BATTERIE  RECTANGULAIRE 2,5L DECO - L 25.5 x l 18 x H 11 cm</t>
  </si>
  <si>
    <t>BOITE BATTERIE  RECTANGULAIRE 2,2L TRSPT - L 16 x l 22.5 x H 11.2 cm</t>
  </si>
  <si>
    <t>BOITE BATTERIE  RECTANGULAIRE 2,2L DECO - L 16 x l 22.5 x H 11.2 cm</t>
  </si>
  <si>
    <t>BOITE BATTERIE  CARREE 1L TRSPT - L 13 x l 15 x H 11 cm</t>
  </si>
  <si>
    <t>BOITE BATTERIE  CARREE 1L DECO - L 13 x l 15 x H 11 cm</t>
  </si>
  <si>
    <t>BOITE PIONNER MM - L 36 x l 23 x H 17 cm - 16 L</t>
  </si>
  <si>
    <t>BOITE PIONNER  - L 23 x l 17 x H 13 cm - 4 L</t>
  </si>
  <si>
    <t>BOITE LAAZIZA 10 - Diam 30 x H 18 cm - 12 L</t>
  </si>
  <si>
    <t>BOITE LAAZIZA 9 - Diam 25 x H 15 cm - 7.5 L</t>
  </si>
  <si>
    <t>BOITE TAHRA 50+CVLE - Diam 36 x H 21 cm - 18 L</t>
  </si>
  <si>
    <t>BOITE TAHRA 45+CVLE - Diam 32 x H 18 cm - 16 L</t>
  </si>
  <si>
    <t>SEAU 16L A GATEAU DECO - Diam 27 x H 31,5 cm</t>
  </si>
  <si>
    <t>SEAU ALWANE 16 L - Diam 30 x H 33 cm</t>
  </si>
  <si>
    <t>SEAU ALWANE 10 L - Diam 24 x H 27 cm</t>
  </si>
  <si>
    <t>SEAU FAMILY 25L - Diam 32 x H 37 cm</t>
  </si>
  <si>
    <t>SEAU 8L TRANSPARENT - Diam 22 x H 24 cm</t>
  </si>
  <si>
    <t>SALADIER ALWANE 3L - L 25 x l 25 x H 12 cm</t>
  </si>
  <si>
    <t>BOL ALWANE 3L - Diam 22 x H 13 cm</t>
  </si>
  <si>
    <t>BOL PM JEU3 - Diam 11.6 x H 6.5 cm 0.4 l</t>
  </si>
  <si>
    <t>PANIER PLIABLE - L30 x L23,5 x H14</t>
  </si>
  <si>
    <t>PLATEAUX DECORE   GM - L 54 x l 38 x H 5 cm</t>
  </si>
  <si>
    <t>PLATEAUX DECORE   MM - L 46 x l 36 x H 4.6 cm</t>
  </si>
  <si>
    <t>CAKE BOX  - H 12 x Diam 29</t>
  </si>
  <si>
    <t xml:space="preserve">BOITE KIKA DECO - H 39 x L19 cm XH 14,5 </t>
  </si>
  <si>
    <t>GOBLET 250 DECO - Diam 7 x H 8 cm</t>
  </si>
  <si>
    <t>GOBLET 500 DECO - Diam 9 x H 10 cm</t>
  </si>
  <si>
    <t>GOBLET 750 DECO - Diam 10 x H 11 cm</t>
  </si>
  <si>
    <t>GOBLET NUANCE - Diam 8,2 x H 12 cm</t>
  </si>
  <si>
    <t>GOBLET ALWANE - Diam 8,5 x H 9,5 cm</t>
  </si>
  <si>
    <t>GOBELET PM 250ML - Diam 7 x H 8 cm</t>
  </si>
  <si>
    <t>GOBELET GM 500ML - Diam 9 x H 10 cm</t>
  </si>
  <si>
    <t>CARAFE PRESSE ORANGE 1L - L 13 x l 19 x H 18 cm</t>
  </si>
  <si>
    <t>BOUTEILLE RACHIDA - Diam 9 x H 25 cm - 1.5 L</t>
  </si>
  <si>
    <t>LEGUMIER FLORY 3N - L 54 x l 38 x H 76 cm</t>
  </si>
  <si>
    <t>ETAGERE OVALME - PM - L 30 x l 40 x H 55 cm</t>
  </si>
  <si>
    <t>ETAGERE LINA  - L 40 x l 44 x H 55 cm</t>
  </si>
  <si>
    <t>EGOUTTOIR ATLAS - L 45 x l 36 x H 8 cm</t>
  </si>
  <si>
    <t>EGOUTTOIR FLORY 2 ETAGES - L48,5 x L 36,2 x H35,5</t>
  </si>
  <si>
    <t>PORTE COUVERT FLORY  - L17 x L 14 x H17</t>
  </si>
  <si>
    <t>PASSOIRES PM JEU  3 - L 14 x l 16 x H 6 cm</t>
  </si>
  <si>
    <t>PASSOIRES EXTRA N°  4 - Diam 26 x H 13 cm</t>
  </si>
  <si>
    <t>PASSOIRE A MANCHE - L 35 x l 20 x H 10 cm</t>
  </si>
  <si>
    <t>RAPE FARAWLA - L 21 x l 28 x H 7 cm</t>
  </si>
  <si>
    <t>BOL A FACCETTES GM - Diam 12 x H 20 cm - 1.4 L</t>
  </si>
  <si>
    <t>BOL A FACCETTES PM - Diam 10 x H 16 cm - 1 L</t>
  </si>
  <si>
    <t>POUBELLE 50 ECO - H 50 X Diam 38</t>
  </si>
  <si>
    <t>POUBELLE 25 ECO - H 43 X Diam 36</t>
  </si>
  <si>
    <t>POUBELLE  ATLAS 30L - L 29 x l 40 x H 145 cm</t>
  </si>
  <si>
    <t>POUBELLE 85 - Diam 38 x H 63 cm</t>
  </si>
  <si>
    <t>POUBELLE 8 L  - L 8 x l1 x H 81 cm x 0,35</t>
  </si>
  <si>
    <t>&lt;------- toujours laisser une ligne vide au minimum en fin de chaque "Lot"</t>
  </si>
  <si>
    <t>Entretien Ménager</t>
  </si>
  <si>
    <t>KOFFA GM - Diam 43 x H 36 cm</t>
  </si>
  <si>
    <t>BASSINE 70 ATLAS  - Diam 67 x H 28.5 cm</t>
  </si>
  <si>
    <t>BASSINE 60 ATLAS  - Diam 52.5 x H 25 cm</t>
  </si>
  <si>
    <t>BASSINE 65 ATLAS - Diam 53 x H 20 cm</t>
  </si>
  <si>
    <t>BASSINE 55 BASSE MF - Diam 40 x H 18 cm 50 L</t>
  </si>
  <si>
    <t>BASSINE 75 4P - Diam 75 x H 30 cm</t>
  </si>
  <si>
    <t>BASSINE 66 4P - Diam 66 x H 28 cm</t>
  </si>
  <si>
    <t>BASSINE 60 4P - Diam 60 x H 26 cm</t>
  </si>
  <si>
    <t>BASSINE 55 4P - Diam 55 x H 24 cm</t>
  </si>
  <si>
    <t>BASSINE CARREE 10L - L 36 x l 36 x H 15 cm</t>
  </si>
  <si>
    <t>BASSINE JEU 123 - Diam 32 x H 11.5 cm</t>
  </si>
  <si>
    <t>BASSINE 45 NM - Diam 47 x H 18 cm 20 L</t>
  </si>
  <si>
    <t>BASSINE 45/5 MF - Diam 40 x H 18 cm 23 L</t>
  </si>
  <si>
    <t>SEAU 15 NM - Diam 26 x H 31 cm 15 L</t>
  </si>
  <si>
    <t>SEAU 15 NM DECO - Diam 26 x H 31 cm 15 L</t>
  </si>
  <si>
    <t>SEAU 2 L DECO - Diam 15 x H 13.5 cm 2 L</t>
  </si>
  <si>
    <t>SEAU 15 M.FIL - Diam 28 x H 26 cm</t>
  </si>
  <si>
    <t>SEAU 10 NOIR - Diam 23 x H 26 cm</t>
  </si>
  <si>
    <t>SEAU 20 CASPE - Diam 32 x H 32 cm 20 L</t>
  </si>
  <si>
    <t>SEAU 8 CASPE - Diam 21 x H 22 cm 8 L</t>
  </si>
  <si>
    <t>SEAU 4 CASPE - Diam 17 x H 17 cm 4 L</t>
  </si>
  <si>
    <t>SEAU 8L DECO - Diam 21 x H 22 cm 8 L</t>
  </si>
  <si>
    <t>SEAU 35 DOBLY DECO - Diam 34 x H 38 cm</t>
  </si>
  <si>
    <t>SEAU 25 A BEC  - Diam 30 x H 35 cm</t>
  </si>
  <si>
    <t>SEAU 17 A BEC  - Diam 28 x H 32 cm</t>
  </si>
  <si>
    <t>SEAU TABOURET - L 67 x  la 72 x  H 157 cm</t>
  </si>
  <si>
    <t>Rengement</t>
  </si>
  <si>
    <t>MEUBLE DECO 6 NIVEAUX - L 50 x l 40 x H 130 cm</t>
  </si>
  <si>
    <t>MEUBLE DECO 5 NIVEAUX - L 50 x l 40 x H 108 cm</t>
  </si>
  <si>
    <t>MEUBLE DECO4 NIVEAUX - L 50 x l 40 x H 87 cm</t>
  </si>
  <si>
    <t>MEUBLE FAMILY 6 NIVEAUX - L 40 x l 32 x H 93 cm</t>
  </si>
  <si>
    <t>MEUBLE FAMILY 5 NIVEAUX - L 40 x l 32 x H 78 cm</t>
  </si>
  <si>
    <t>MEUBLE FAMILY 4 NIVEAUX - L 40 x l 32 x H 63 cm</t>
  </si>
  <si>
    <t>PLACARD  COMODA PRESTIGE DECO - L 60 x l 40 x H 145 cm</t>
  </si>
  <si>
    <t>PLACARD COMODA DECO - L 60 x l 40 x H 145 cm</t>
  </si>
  <si>
    <t>MEUBLE A CHAUSSURES   ZAPATA - L 60 x l 40 x H 75 cm</t>
  </si>
  <si>
    <t>Jardin</t>
  </si>
  <si>
    <t>TABLE RECTANGULAIRE 100 BLANCHE+COULEUR - L 100 x l 70 x H 70 cm</t>
  </si>
  <si>
    <t>TABLE RONDE 90 BLANCHE+COULEUR - Diam 90 x H 70 cm</t>
  </si>
  <si>
    <t>TABLE RECTANGULAIRE 120 BLANCHE+COULEUR - L 120 x l 80 x H 70 cm</t>
  </si>
  <si>
    <t>TABLE CARREE 70 BLANCHE+COULEUR - L 70 x l 70 x H 70 cm</t>
  </si>
  <si>
    <t>TABLE OVALE 140 BLANCHE+COULEUR - L 140 x l 90 x H 70 cm</t>
  </si>
  <si>
    <t>CHAISE MENARA - L 52 x l 45 x H 88 cm</t>
  </si>
  <si>
    <t>8unités</t>
  </si>
  <si>
    <t>CHAISE ALPHA - L 53 x l 57 x H 81 cm</t>
  </si>
  <si>
    <t>TABLE MAIDA 80 - Diam 80 x H 30.5 cm</t>
  </si>
  <si>
    <t>TABLE MAIDA 60 - Diam 60 x H 29.5 cm</t>
  </si>
  <si>
    <t>PORTE MANGER GM - L31 X L22 XH 20</t>
  </si>
  <si>
    <t>PORTE MANGER MM - L21 X L13,5 XH 16,5</t>
  </si>
  <si>
    <t>PORTE MANGER PM - L16 X L12 XH 17,5</t>
  </si>
  <si>
    <t>GLACIERE FRESH 12L - Diam 27 x H 29 cm</t>
  </si>
  <si>
    <t>GLACIERE FRESH 25L - H 40 x Diam 31,93</t>
  </si>
  <si>
    <t>GLACIERE FRESH 6L - H 24,8 x Diam19,8</t>
  </si>
  <si>
    <t>GLACIERE  28L - L 45 x l 24 x H 35 cm</t>
  </si>
  <si>
    <t>Soin de linge</t>
  </si>
  <si>
    <t>PANIER A LINGE ATLAS RONDE - H 68 x Ø 43</t>
  </si>
  <si>
    <t>PANIER A LINGE RECTANGULAIRE - L 65 x l 45 x H 24 cm</t>
  </si>
  <si>
    <t>PANIER A LINGE ATLAS  - L 46 x l 36 x H 60 cm</t>
  </si>
  <si>
    <t>ETENDOIR KEBRATA RESINE - L 180 x l 60 x H 100 cm</t>
  </si>
  <si>
    <t>1unités</t>
  </si>
  <si>
    <t>BAIGNOIRE  BEBE - L 73 x l 44 x H 32 cm</t>
  </si>
  <si>
    <t>BAIGNOIR BEBE ATLAS  -  L 80 x l 48 x H 22 cm</t>
  </si>
  <si>
    <t>En Cours</t>
  </si>
  <si>
    <t>En cours</t>
  </si>
  <si>
    <t>AFRIMOUSSE</t>
  </si>
  <si>
    <t>Avenue 8</t>
  </si>
  <si>
    <t>Grand marché</t>
  </si>
  <si>
    <t>TREICHVILLE</t>
  </si>
  <si>
    <t>GROSSISTE PLASTIQUE</t>
  </si>
  <si>
    <t>Mode de paiement</t>
  </si>
  <si>
    <t>DEPOT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</si>
</sst>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i/>
      <sz val="8"/>
      <color theme="1"/>
      <name val="Arial"/>
      <family val="2"/>
    </font>
    <font>
      <i/>
      <sz val="7"/>
      <color theme="1"/>
      <name val="Arial"/>
      <family val="2"/>
    </font>
    <font>
      <b/>
      <sz val="10"/>
      <color theme="0"/>
      <name val="Arial"/>
      <family val="2"/>
    </font>
    <font>
      <sz val="11"/>
      <color theme="1"/>
      <name val="Calibri"/>
      <family val="2"/>
      <scheme val="minor"/>
    </font>
    <font>
      <b/>
      <u/>
      <sz val="10"/>
      <color rgb="FF824686"/>
      <name val="Arial"/>
      <family val="2"/>
    </font>
    <font>
      <sz val="8"/>
      <color rgb="FF7030A0"/>
      <name val="Calibri"/>
      <family val="2"/>
      <scheme val="minor"/>
    </font>
    <font>
      <sz val="11"/>
      <color rgb="FF824686"/>
      <name val="Calibri"/>
      <family val="2"/>
      <scheme val="minor"/>
    </font>
    <font>
      <sz val="8"/>
      <color rgb="FF824686"/>
      <name val="Calibri"/>
      <family val="2"/>
    </font>
    <font>
      <sz val="10"/>
      <color rgb="FF824686"/>
      <name val="Arial"/>
      <family val="2"/>
    </font>
    <font>
      <sz val="10"/>
      <color rgb="FF7030A0"/>
      <name val="Arial"/>
      <family val="2"/>
    </font>
    <font>
      <sz val="10"/>
      <color rgb="FFFF0000"/>
      <name val="Arial"/>
      <family val="2"/>
    </font>
    <font>
      <i/>
      <sz val="10"/>
      <color rgb="FF7030A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824686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824686"/>
      </left>
      <right/>
      <top style="thin">
        <color rgb="FF824686"/>
      </top>
      <bottom/>
      <diagonal/>
    </border>
    <border>
      <left style="thin">
        <color rgb="FF824686"/>
      </left>
      <right/>
      <top/>
      <bottom/>
      <diagonal/>
    </border>
    <border>
      <left style="thin">
        <color rgb="FF824686"/>
      </left>
      <right style="hair">
        <color rgb="FF824686"/>
      </right>
      <top/>
      <bottom/>
      <diagonal/>
    </border>
    <border>
      <left style="hair">
        <color rgb="FF824686"/>
      </left>
      <right style="hair">
        <color rgb="FF824686"/>
      </right>
      <top/>
      <bottom/>
      <diagonal/>
    </border>
    <border>
      <left style="hair">
        <color rgb="FF824686"/>
      </left>
      <right style="thin">
        <color rgb="FF824686"/>
      </right>
      <top/>
      <bottom/>
      <diagonal/>
    </border>
    <border>
      <left style="thin">
        <color rgb="FF824686"/>
      </left>
      <right style="hair">
        <color rgb="FF824686"/>
      </right>
      <top/>
      <bottom style="thin">
        <color rgb="FF824686"/>
      </bottom>
      <diagonal/>
    </border>
    <border>
      <left style="hair">
        <color rgb="FF824686"/>
      </left>
      <right style="hair">
        <color rgb="FF824686"/>
      </right>
      <top/>
      <bottom style="thin">
        <color rgb="FF824686"/>
      </bottom>
      <diagonal/>
    </border>
    <border>
      <left style="hair">
        <color rgb="FF824686"/>
      </left>
      <right style="thin">
        <color rgb="FF824686"/>
      </right>
      <top/>
      <bottom style="thin">
        <color rgb="FF824686"/>
      </bottom>
      <diagonal/>
    </border>
    <border>
      <left style="thin">
        <color rgb="FF824686"/>
      </left>
      <right style="hair">
        <color rgb="FF824686"/>
      </right>
      <top style="thin">
        <color rgb="FF824686"/>
      </top>
      <bottom/>
      <diagonal/>
    </border>
    <border>
      <left/>
      <right style="thin">
        <color auto="1"/>
      </right>
      <top style="thin">
        <color theme="4"/>
      </top>
      <bottom/>
      <diagonal/>
    </border>
    <border>
      <left/>
      <right style="thin">
        <color auto="1"/>
      </right>
      <top style="thin">
        <color theme="4"/>
      </top>
      <bottom style="thin">
        <color auto="1"/>
      </bottom>
      <diagonal/>
    </border>
    <border>
      <left style="hair">
        <color rgb="FF824686"/>
      </left>
      <right style="hair">
        <color rgb="FF824686"/>
      </right>
      <top style="thin">
        <color rgb="FF824686"/>
      </top>
      <bottom/>
      <diagonal/>
    </border>
    <border>
      <left style="hair">
        <color rgb="FF824686"/>
      </left>
      <right style="thin">
        <color rgb="FF824686"/>
      </right>
      <top style="thin">
        <color rgb="FF824686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136">
    <xf numFmtId="0" fontId="0" fillId="0" borderId="0" xfId="0"/>
    <xf numFmtId="0" fontId="2" fillId="0" borderId="0" xfId="0" applyFont="1"/>
    <xf numFmtId="3" fontId="3" fillId="0" borderId="0" xfId="0" applyNumberFormat="1" applyFont="1"/>
    <xf numFmtId="0" fontId="2" fillId="0" borderId="1" xfId="0" applyFont="1" applyFill="1" applyBorder="1" applyAlignment="1">
      <alignment horizontal="center"/>
    </xf>
    <xf numFmtId="3" fontId="4" fillId="0" borderId="0" xfId="0" applyNumberFormat="1" applyFont="1"/>
    <xf numFmtId="3" fontId="2" fillId="0" borderId="0" xfId="0" applyNumberFormat="1" applyFont="1"/>
    <xf numFmtId="3" fontId="2" fillId="0" borderId="0" xfId="0" applyNumberFormat="1" applyFont="1" applyAlignment="1">
      <alignment horizontal="left"/>
    </xf>
    <xf numFmtId="0" fontId="2" fillId="0" borderId="5" xfId="0" applyFont="1" applyBorder="1"/>
    <xf numFmtId="0" fontId="2" fillId="0" borderId="6" xfId="0" applyFont="1" applyBorder="1"/>
    <xf numFmtId="3" fontId="2" fillId="0" borderId="6" xfId="0" applyNumberFormat="1" applyFont="1" applyBorder="1"/>
    <xf numFmtId="0" fontId="6" fillId="0" borderId="8" xfId="0" applyFont="1" applyBorder="1"/>
    <xf numFmtId="0" fontId="2" fillId="0" borderId="0" xfId="0" applyFont="1" applyBorder="1" applyAlignment="1">
      <alignment horizontal="left"/>
    </xf>
    <xf numFmtId="0" fontId="0" fillId="0" borderId="0" xfId="0" applyBorder="1" applyAlignment="1"/>
    <xf numFmtId="0" fontId="2" fillId="0" borderId="8" xfId="0" applyFont="1" applyBorder="1"/>
    <xf numFmtId="0" fontId="7" fillId="0" borderId="0" xfId="0" applyFont="1" applyBorder="1" applyAlignment="1">
      <alignment horizontal="center"/>
    </xf>
    <xf numFmtId="0" fontId="2" fillId="0" borderId="0" xfId="0" applyFont="1" applyBorder="1"/>
    <xf numFmtId="3" fontId="2" fillId="0" borderId="0" xfId="0" applyNumberFormat="1" applyFont="1" applyBorder="1"/>
    <xf numFmtId="0" fontId="2" fillId="0" borderId="9" xfId="0" applyFont="1" applyBorder="1"/>
    <xf numFmtId="0" fontId="2" fillId="0" borderId="11" xfId="0" applyFont="1" applyBorder="1"/>
    <xf numFmtId="3" fontId="2" fillId="0" borderId="11" xfId="0" applyNumberFormat="1" applyFont="1" applyBorder="1"/>
    <xf numFmtId="0" fontId="2" fillId="0" borderId="10" xfId="0" applyFont="1" applyBorder="1"/>
    <xf numFmtId="0" fontId="2" fillId="2" borderId="12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0" fontId="2" fillId="0" borderId="8" xfId="0" applyFont="1" applyBorder="1" applyAlignment="1"/>
    <xf numFmtId="0" fontId="2" fillId="0" borderId="0" xfId="0" applyFont="1" applyBorder="1" applyAlignment="1"/>
    <xf numFmtId="0" fontId="2" fillId="0" borderId="1" xfId="0" applyFont="1" applyBorder="1" applyAlignment="1"/>
    <xf numFmtId="3" fontId="2" fillId="0" borderId="13" xfId="0" applyNumberFormat="1" applyFont="1" applyBorder="1" applyAlignment="1">
      <alignment horizontal="center"/>
    </xf>
    <xf numFmtId="4" fontId="2" fillId="0" borderId="13" xfId="0" applyNumberFormat="1" applyFont="1" applyBorder="1"/>
    <xf numFmtId="0" fontId="2" fillId="0" borderId="7" xfId="0" applyFont="1" applyFill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3" fontId="2" fillId="0" borderId="14" xfId="0" applyNumberFormat="1" applyFont="1" applyBorder="1"/>
    <xf numFmtId="0" fontId="8" fillId="0" borderId="8" xfId="0" applyFont="1" applyFill="1" applyBorder="1" applyAlignment="1"/>
    <xf numFmtId="0" fontId="8" fillId="0" borderId="0" xfId="0" applyFont="1" applyFill="1" applyBorder="1" applyAlignment="1"/>
    <xf numFmtId="0" fontId="8" fillId="0" borderId="1" xfId="0" applyFont="1" applyFill="1" applyBorder="1" applyAlignment="1"/>
    <xf numFmtId="0" fontId="8" fillId="0" borderId="1" xfId="0" applyFont="1" applyFill="1" applyBorder="1" applyAlignment="1">
      <alignment horizontal="center"/>
    </xf>
    <xf numFmtId="0" fontId="8" fillId="0" borderId="13" xfId="0" applyNumberFormat="1" applyFont="1" applyBorder="1" applyAlignment="1">
      <alignment horizontal="center"/>
    </xf>
    <xf numFmtId="3" fontId="8" fillId="0" borderId="13" xfId="0" applyNumberFormat="1" applyFont="1" applyBorder="1"/>
    <xf numFmtId="0" fontId="8" fillId="0" borderId="0" xfId="0" applyNumberFormat="1" applyFont="1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3" fontId="8" fillId="0" borderId="13" xfId="0" applyNumberFormat="1" applyFont="1" applyFill="1" applyBorder="1"/>
    <xf numFmtId="0" fontId="8" fillId="0" borderId="13" xfId="0" applyNumberFormat="1" applyFont="1" applyFill="1" applyBorder="1" applyAlignment="1">
      <alignment horizontal="center"/>
    </xf>
    <xf numFmtId="0" fontId="8" fillId="0" borderId="0" xfId="0" quotePrefix="1" applyFont="1" applyFill="1" applyBorder="1" applyAlignment="1"/>
    <xf numFmtId="0" fontId="8" fillId="0" borderId="9" xfId="0" applyFont="1" applyFill="1" applyBorder="1" applyAlignment="1"/>
    <xf numFmtId="0" fontId="8" fillId="0" borderId="11" xfId="0" applyFont="1" applyFill="1" applyBorder="1" applyAlignment="1"/>
    <xf numFmtId="0" fontId="8" fillId="0" borderId="10" xfId="0" applyFont="1" applyFill="1" applyBorder="1" applyAlignment="1"/>
    <xf numFmtId="0" fontId="8" fillId="0" borderId="10" xfId="0" applyFont="1" applyFill="1" applyBorder="1" applyAlignment="1">
      <alignment horizontal="center"/>
    </xf>
    <xf numFmtId="0" fontId="8" fillId="0" borderId="15" xfId="0" applyNumberFormat="1" applyFont="1" applyBorder="1" applyAlignment="1">
      <alignment horizontal="center"/>
    </xf>
    <xf numFmtId="3" fontId="8" fillId="0" borderId="15" xfId="0" applyNumberFormat="1" applyFont="1" applyBorder="1"/>
    <xf numFmtId="3" fontId="2" fillId="0" borderId="12" xfId="0" applyNumberFormat="1" applyFont="1" applyBorder="1"/>
    <xf numFmtId="9" fontId="2" fillId="0" borderId="4" xfId="0" applyNumberFormat="1" applyFont="1" applyBorder="1" applyAlignment="1">
      <alignment horizontal="center"/>
    </xf>
    <xf numFmtId="4" fontId="2" fillId="0" borderId="0" xfId="0" applyNumberFormat="1" applyFont="1" applyBorder="1"/>
    <xf numFmtId="0" fontId="2" fillId="0" borderId="16" xfId="0" applyFont="1" applyBorder="1"/>
    <xf numFmtId="3" fontId="2" fillId="0" borderId="16" xfId="0" applyNumberFormat="1" applyFont="1" applyBorder="1"/>
    <xf numFmtId="0" fontId="9" fillId="0" borderId="0" xfId="0" applyFont="1"/>
    <xf numFmtId="3" fontId="10" fillId="0" borderId="0" xfId="0" applyNumberFormat="1" applyFont="1"/>
    <xf numFmtId="0" fontId="1" fillId="3" borderId="17" xfId="0" applyFont="1" applyFill="1" applyBorder="1" applyAlignment="1">
      <alignment horizontal="center"/>
    </xf>
    <xf numFmtId="0" fontId="11" fillId="4" borderId="14" xfId="0" applyFont="1" applyFill="1" applyBorder="1" applyAlignment="1">
      <alignment horizontal="center"/>
    </xf>
    <xf numFmtId="3" fontId="11" fillId="4" borderId="14" xfId="0" applyNumberFormat="1" applyFont="1" applyFill="1" applyBorder="1" applyAlignment="1">
      <alignment horizontal="center"/>
    </xf>
    <xf numFmtId="14" fontId="0" fillId="0" borderId="18" xfId="0" applyNumberFormat="1" applyBorder="1"/>
    <xf numFmtId="0" fontId="0" fillId="0" borderId="18" xfId="0" applyBorder="1"/>
    <xf numFmtId="0" fontId="11" fillId="4" borderId="5" xfId="0" applyFont="1" applyFill="1" applyBorder="1" applyAlignment="1">
      <alignment horizontal="center"/>
    </xf>
    <xf numFmtId="0" fontId="8" fillId="0" borderId="18" xfId="0" applyFont="1" applyFill="1" applyBorder="1" applyAlignment="1"/>
    <xf numFmtId="0" fontId="8" fillId="0" borderId="18" xfId="0" applyFont="1" applyFill="1" applyBorder="1" applyAlignment="1">
      <alignment horizontal="center"/>
    </xf>
    <xf numFmtId="0" fontId="8" fillId="0" borderId="18" xfId="0" applyNumberFormat="1" applyFont="1" applyFill="1" applyBorder="1" applyAlignment="1">
      <alignment horizontal="center"/>
    </xf>
    <xf numFmtId="3" fontId="8" fillId="0" borderId="18" xfId="0" applyNumberFormat="1" applyFont="1" applyBorder="1"/>
    <xf numFmtId="0" fontId="0" fillId="0" borderId="0" xfId="0" applyAlignment="1">
      <alignment horizontal="center"/>
    </xf>
    <xf numFmtId="14" fontId="1" fillId="3" borderId="17" xfId="0" applyNumberFormat="1" applyFont="1" applyFill="1" applyBorder="1" applyAlignment="1">
      <alignment horizontal="center"/>
    </xf>
    <xf numFmtId="14" fontId="0" fillId="0" borderId="0" xfId="0" applyNumberFormat="1"/>
    <xf numFmtId="0" fontId="3" fillId="0" borderId="18" xfId="0" applyFont="1" applyBorder="1" applyAlignment="1">
      <alignment horizontal="center" vertical="top" wrapText="1"/>
    </xf>
    <xf numFmtId="14" fontId="2" fillId="0" borderId="18" xfId="0" applyNumberFormat="1" applyFont="1" applyBorder="1" applyAlignment="1">
      <alignment vertical="top" wrapText="1"/>
    </xf>
    <xf numFmtId="0" fontId="6" fillId="5" borderId="17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3" fillId="0" borderId="19" xfId="0" applyFont="1" applyBorder="1"/>
    <xf numFmtId="0" fontId="14" fillId="0" borderId="18" xfId="0" applyFont="1" applyBorder="1"/>
    <xf numFmtId="0" fontId="15" fillId="0" borderId="18" xfId="0" applyFont="1" applyBorder="1"/>
    <xf numFmtId="165" fontId="16" fillId="0" borderId="18" xfId="1" applyNumberFormat="1" applyFont="1" applyBorder="1" applyAlignment="1">
      <alignment vertical="top"/>
    </xf>
    <xf numFmtId="0" fontId="17" fillId="0" borderId="0" xfId="0" applyFont="1"/>
    <xf numFmtId="0" fontId="17" fillId="0" borderId="20" xfId="0" applyFont="1" applyBorder="1"/>
    <xf numFmtId="0" fontId="17" fillId="0" borderId="0" xfId="0" applyFont="1" applyBorder="1"/>
    <xf numFmtId="0" fontId="17" fillId="0" borderId="21" xfId="0" applyFont="1" applyBorder="1"/>
    <xf numFmtId="0" fontId="18" fillId="0" borderId="22" xfId="0" applyFont="1" applyBorder="1"/>
    <xf numFmtId="0" fontId="17" fillId="0" borderId="22" xfId="0" applyFont="1" applyBorder="1" applyAlignment="1">
      <alignment horizontal="center"/>
    </xf>
    <xf numFmtId="4" fontId="17" fillId="0" borderId="23" xfId="0" applyNumberFormat="1" applyFont="1" applyBorder="1" applyAlignment="1">
      <alignment horizontal="right"/>
    </xf>
    <xf numFmtId="0" fontId="17" fillId="0" borderId="23" xfId="0" applyFont="1" applyBorder="1"/>
    <xf numFmtId="0" fontId="19" fillId="0" borderId="0" xfId="0" quotePrefix="1" applyFont="1"/>
    <xf numFmtId="0" fontId="17" fillId="0" borderId="24" xfId="0" applyFont="1" applyBorder="1"/>
    <xf numFmtId="0" fontId="18" fillId="0" borderId="25" xfId="0" applyFont="1" applyBorder="1"/>
    <xf numFmtId="0" fontId="17" fillId="0" borderId="25" xfId="0" applyFont="1" applyBorder="1" applyAlignment="1">
      <alignment horizontal="center"/>
    </xf>
    <xf numFmtId="0" fontId="17" fillId="0" borderId="26" xfId="0" applyFont="1" applyBorder="1"/>
    <xf numFmtId="0" fontId="13" fillId="0" borderId="27" xfId="0" applyFont="1" applyBorder="1"/>
    <xf numFmtId="0" fontId="14" fillId="0" borderId="28" xfId="0" applyFont="1" applyBorder="1"/>
    <xf numFmtId="0" fontId="14" fillId="0" borderId="29" xfId="0" applyFont="1" applyBorder="1"/>
    <xf numFmtId="4" fontId="17" fillId="0" borderId="23" xfId="0" applyNumberFormat="1" applyFont="1" applyBorder="1"/>
    <xf numFmtId="0" fontId="18" fillId="0" borderId="22" xfId="0" applyFont="1" applyFill="1" applyBorder="1" applyAlignment="1"/>
    <xf numFmtId="0" fontId="17" fillId="0" borderId="22" xfId="0" applyFont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4" fontId="17" fillId="0" borderId="23" xfId="0" applyNumberFormat="1" applyFont="1" applyBorder="1" applyAlignment="1">
      <alignment horizontal="right" vertical="center"/>
    </xf>
    <xf numFmtId="0" fontId="18" fillId="0" borderId="30" xfId="0" applyFont="1" applyBorder="1"/>
    <xf numFmtId="0" fontId="17" fillId="0" borderId="30" xfId="0" applyFont="1" applyBorder="1" applyAlignment="1">
      <alignment horizontal="center"/>
    </xf>
    <xf numFmtId="4" fontId="17" fillId="0" borderId="31" xfId="0" applyNumberFormat="1" applyFont="1" applyBorder="1" applyAlignment="1">
      <alignment horizontal="right"/>
    </xf>
    <xf numFmtId="4" fontId="17" fillId="0" borderId="23" xfId="0" applyNumberFormat="1" applyFont="1" applyFill="1" applyBorder="1" applyAlignment="1"/>
    <xf numFmtId="0" fontId="17" fillId="0" borderId="22" xfId="0" applyFont="1" applyBorder="1"/>
    <xf numFmtId="0" fontId="18" fillId="0" borderId="30" xfId="0" applyFont="1" applyFill="1" applyBorder="1" applyAlignment="1"/>
    <xf numFmtId="0" fontId="17" fillId="0" borderId="30" xfId="0" applyFont="1" applyBorder="1"/>
    <xf numFmtId="4" fontId="17" fillId="0" borderId="31" xfId="0" applyNumberFormat="1" applyFont="1" applyBorder="1"/>
    <xf numFmtId="0" fontId="20" fillId="0" borderId="30" xfId="0" applyFont="1" applyBorder="1"/>
    <xf numFmtId="0" fontId="17" fillId="0" borderId="31" xfId="0" applyFont="1" applyBorder="1"/>
    <xf numFmtId="0" fontId="17" fillId="0" borderId="30" xfId="0" applyFont="1" applyFill="1" applyBorder="1" applyAlignment="1">
      <alignment horizontal="center"/>
    </xf>
    <xf numFmtId="0" fontId="17" fillId="0" borderId="22" xfId="0" applyFont="1" applyFill="1" applyBorder="1" applyAlignment="1">
      <alignment horizontal="center"/>
    </xf>
    <xf numFmtId="0" fontId="17" fillId="0" borderId="27" xfId="0" applyFont="1" applyBorder="1"/>
    <xf numFmtId="0" fontId="18" fillId="0" borderId="0" xfId="0" applyFont="1" applyBorder="1"/>
    <xf numFmtId="0" fontId="17" fillId="0" borderId="0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0" xfId="0" applyFont="1" applyAlignment="1">
      <alignment horizontal="justify" vertical="top" wrapText="1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2" borderId="5" xfId="0" applyNumberFormat="1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2" fillId="6" borderId="32" xfId="0" applyFont="1" applyFill="1" applyBorder="1" applyAlignment="1">
      <alignment horizontal="center"/>
    </xf>
    <xf numFmtId="0" fontId="2" fillId="6" borderId="33" xfId="0" applyFont="1" applyFill="1" applyBorder="1" applyAlignment="1">
      <alignment horizontal="center"/>
    </xf>
    <xf numFmtId="164" fontId="2" fillId="6" borderId="0" xfId="0" applyNumberFormat="1" applyFont="1" applyFill="1" applyAlignment="1">
      <alignment horizontal="left"/>
    </xf>
    <xf numFmtId="0" fontId="2" fillId="6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8</xdr:row>
          <xdr:rowOff>19050</xdr:rowOff>
        </xdr:from>
        <xdr:to>
          <xdr:col>8</xdr:col>
          <xdr:colOff>9525</xdr:colOff>
          <xdr:row>9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981074</xdr:colOff>
      <xdr:row>0</xdr:row>
      <xdr:rowOff>66675</xdr:rowOff>
    </xdr:from>
    <xdr:to>
      <xdr:col>8</xdr:col>
      <xdr:colOff>638175</xdr:colOff>
      <xdr:row>7</xdr:row>
      <xdr:rowOff>19049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6991349" y="66675"/>
          <a:ext cx="2476501" cy="1085849"/>
        </a:xfrm>
        <a:prstGeom prst="roundRect">
          <a:avLst/>
        </a:prstGeom>
        <a:noFill/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2</xdr:col>
      <xdr:colOff>990600</xdr:colOff>
      <xdr:row>1</xdr:row>
      <xdr:rowOff>85724</xdr:rowOff>
    </xdr:from>
    <xdr:to>
      <xdr:col>3</xdr:col>
      <xdr:colOff>895350</xdr:colOff>
      <xdr:row>5</xdr:row>
      <xdr:rowOff>133349</xdr:rowOff>
    </xdr:to>
    <xdr:sp macro="[0]!Valider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4362450" y="247649"/>
          <a:ext cx="1581150" cy="695325"/>
        </a:xfrm>
        <a:prstGeom prst="ellipse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aseline="0">
              <a:solidFill>
                <a:schemeClr val="bg1"/>
              </a:solidFill>
            </a:rPr>
            <a:t> </a:t>
          </a:r>
          <a:r>
            <a:rPr lang="fr-FR" sz="1800" b="1" baseline="0">
              <a:solidFill>
                <a:schemeClr val="bg1"/>
              </a:solidFill>
            </a:rPr>
            <a:t>Valider </a:t>
          </a:r>
          <a:endParaRPr lang="fr-FR" sz="1800" b="1">
            <a:solidFill>
              <a:schemeClr val="bg1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SO%20ZAMBOL/Desktop/mDF%20Devis%20Professionnel%20(pour%20Zambol)/GESTION_RICHBOND%20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Produits"/>
      <sheetName val="N°de Devis"/>
      <sheetName val="Clients"/>
      <sheetName val="Commerciaux"/>
      <sheetName val="Feuil1"/>
      <sheetName val="Données"/>
      <sheetName val="Devis (2)"/>
      <sheetName val="GESTION_RICHBOND NEW"/>
    </sheetNames>
    <sheetDataSet>
      <sheetData sheetId="0">
        <row r="2">
          <cell r="M2" t="str">
            <v>Ens.</v>
          </cell>
        </row>
        <row r="3">
          <cell r="M3" t="str">
            <v>Un.</v>
          </cell>
        </row>
        <row r="4">
          <cell r="M4" t="str">
            <v>m².</v>
          </cell>
        </row>
        <row r="5">
          <cell r="M5" t="str">
            <v>mL.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17" sqref="K1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ffiche_Facture">
                <anchor moveWithCells="1" sizeWithCells="1">
                  <from>
                    <xdr:col>6</xdr:col>
                    <xdr:colOff>371475</xdr:colOff>
                    <xdr:row>8</xdr:row>
                    <xdr:rowOff>19050</xdr:rowOff>
                  </from>
                  <to>
                    <xdr:col>8</xdr:col>
                    <xdr:colOff>9525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>
    <tabColor rgb="FF7030A0"/>
  </sheetPr>
  <dimension ref="B2:M50"/>
  <sheetViews>
    <sheetView tabSelected="1" workbookViewId="0">
      <selection activeCell="L10" sqref="L10"/>
    </sheetView>
  </sheetViews>
  <sheetFormatPr baseColWidth="10" defaultColWidth="11.42578125" defaultRowHeight="12.75" x14ac:dyDescent="0.2"/>
  <cols>
    <col min="1" max="1" width="42.7109375" style="1" customWidth="1"/>
    <col min="2" max="2" width="7.85546875" style="1" customWidth="1"/>
    <col min="3" max="3" width="25.140625" style="1" customWidth="1"/>
    <col min="4" max="4" width="14.42578125" style="1" customWidth="1"/>
    <col min="5" max="5" width="16.5703125" style="1" customWidth="1"/>
    <col min="6" max="6" width="7.7109375" style="1" bestFit="1" customWidth="1"/>
    <col min="7" max="7" width="7.7109375" style="5" customWidth="1"/>
    <col min="8" max="8" width="10.28515625" style="1" customWidth="1"/>
    <col min="9" max="9" width="11.7109375" style="1" customWidth="1"/>
    <col min="10" max="10" width="3.140625" style="1" customWidth="1"/>
    <col min="11" max="12" width="11.42578125" style="1"/>
    <col min="13" max="13" width="7.42578125" style="1" hidden="1" customWidth="1"/>
    <col min="14" max="16384" width="11.42578125" style="1"/>
  </cols>
  <sheetData>
    <row r="2" spans="2:13" x14ac:dyDescent="0.2">
      <c r="G2" s="2" t="s">
        <v>212</v>
      </c>
      <c r="M2" s="3" t="s">
        <v>1</v>
      </c>
    </row>
    <row r="3" spans="2:13" ht="12.75" customHeight="1" x14ac:dyDescent="0.2">
      <c r="G3" s="4" t="s">
        <v>213</v>
      </c>
      <c r="M3" s="3" t="s">
        <v>3</v>
      </c>
    </row>
    <row r="4" spans="2:13" ht="12.75" customHeight="1" x14ac:dyDescent="0.2">
      <c r="G4" s="5" t="s">
        <v>214</v>
      </c>
      <c r="M4" s="3" t="s">
        <v>5</v>
      </c>
    </row>
    <row r="5" spans="2:13" ht="12.75" customHeight="1" x14ac:dyDescent="0.2">
      <c r="G5" s="5" t="s">
        <v>215</v>
      </c>
      <c r="M5" s="3" t="s">
        <v>7</v>
      </c>
    </row>
    <row r="6" spans="2:13" ht="12.75" customHeight="1" x14ac:dyDescent="0.2">
      <c r="G6" s="5" t="s">
        <v>8</v>
      </c>
    </row>
    <row r="7" spans="2:13" x14ac:dyDescent="0.2">
      <c r="G7" s="134" t="s">
        <v>216</v>
      </c>
      <c r="H7" s="135"/>
      <c r="I7" s="135"/>
    </row>
    <row r="8" spans="2:13" ht="12.75" customHeight="1" x14ac:dyDescent="0.2">
      <c r="G8" s="6"/>
    </row>
    <row r="9" spans="2:13" ht="12.75" customHeight="1" x14ac:dyDescent="0.2">
      <c r="G9" s="6"/>
    </row>
    <row r="10" spans="2:13" ht="18" x14ac:dyDescent="0.25">
      <c r="B10" s="116" t="s">
        <v>9</v>
      </c>
      <c r="C10" s="117"/>
      <c r="D10" s="117"/>
      <c r="E10" s="117"/>
      <c r="F10" s="117"/>
      <c r="G10" s="117"/>
      <c r="H10" s="117"/>
      <c r="I10" s="118"/>
    </row>
    <row r="11" spans="2:13" ht="12.75" customHeight="1" x14ac:dyDescent="0.2">
      <c r="B11" s="7"/>
      <c r="C11" s="8"/>
      <c r="D11" s="8"/>
      <c r="E11" s="8"/>
      <c r="F11" s="8"/>
      <c r="G11" s="9"/>
      <c r="H11" s="119" t="s">
        <v>10</v>
      </c>
      <c r="I11" s="120"/>
    </row>
    <row r="12" spans="2:13" ht="15" x14ac:dyDescent="0.25">
      <c r="B12" s="10" t="s">
        <v>11</v>
      </c>
      <c r="C12" s="11"/>
      <c r="D12" s="12"/>
      <c r="E12" s="12"/>
      <c r="F12" s="12"/>
      <c r="G12" s="12"/>
      <c r="H12" s="121">
        <f ca="1">TODAY()</f>
        <v>43116</v>
      </c>
      <c r="I12" s="122"/>
    </row>
    <row r="13" spans="2:13" ht="15" x14ac:dyDescent="0.25">
      <c r="B13" s="13" t="s">
        <v>12</v>
      </c>
      <c r="C13" s="14" t="s">
        <v>58</v>
      </c>
      <c r="D13" s="15"/>
      <c r="E13" s="15"/>
      <c r="F13" s="15"/>
      <c r="G13" s="16"/>
      <c r="H13" s="123"/>
      <c r="I13" s="124"/>
    </row>
    <row r="14" spans="2:13" ht="12.75" customHeight="1" x14ac:dyDescent="0.2">
      <c r="B14" s="17"/>
      <c r="C14" s="18"/>
      <c r="D14" s="18"/>
      <c r="E14" s="18"/>
      <c r="F14" s="18"/>
      <c r="G14" s="19"/>
      <c r="H14" s="18"/>
      <c r="I14" s="20"/>
    </row>
    <row r="15" spans="2:13" x14ac:dyDescent="0.2">
      <c r="B15" s="125" t="s">
        <v>14</v>
      </c>
      <c r="C15" s="126"/>
      <c r="D15" s="126"/>
      <c r="E15" s="127"/>
      <c r="F15" s="21" t="s">
        <v>15</v>
      </c>
      <c r="G15" s="22" t="s">
        <v>16</v>
      </c>
      <c r="H15" s="21" t="s">
        <v>17</v>
      </c>
      <c r="I15" s="21" t="s">
        <v>18</v>
      </c>
    </row>
    <row r="16" spans="2:13" x14ac:dyDescent="0.2">
      <c r="B16" s="23"/>
      <c r="C16" s="24"/>
      <c r="D16" s="24"/>
      <c r="E16" s="25"/>
      <c r="F16" s="3"/>
      <c r="G16" s="26"/>
      <c r="H16" s="27"/>
      <c r="I16" s="27"/>
    </row>
    <row r="17" spans="2:9" x14ac:dyDescent="0.2">
      <c r="B17" s="128"/>
      <c r="C17" s="129"/>
      <c r="D17" s="129"/>
      <c r="E17" s="130"/>
      <c r="F17" s="28"/>
      <c r="G17" s="29"/>
      <c r="H17" s="30"/>
      <c r="I17" s="30"/>
    </row>
    <row r="18" spans="2:9" x14ac:dyDescent="0.2">
      <c r="B18" s="31"/>
      <c r="C18" s="32"/>
      <c r="D18" s="32"/>
      <c r="E18" s="33"/>
      <c r="F18" s="34"/>
      <c r="G18" s="35"/>
      <c r="H18" s="36"/>
      <c r="I18" s="36"/>
    </row>
    <row r="19" spans="2:9" x14ac:dyDescent="0.2">
      <c r="B19" s="31"/>
      <c r="C19" s="32"/>
      <c r="D19" s="32"/>
      <c r="E19" s="33"/>
      <c r="F19" s="34"/>
      <c r="G19" s="37"/>
      <c r="H19" s="36"/>
      <c r="I19" s="36"/>
    </row>
    <row r="20" spans="2:9" ht="12.75" customHeight="1" x14ac:dyDescent="0.2">
      <c r="B20" s="31" t="s">
        <v>59</v>
      </c>
      <c r="C20" s="32"/>
      <c r="D20" s="32"/>
      <c r="E20" s="33"/>
      <c r="F20" s="34" t="s">
        <v>20</v>
      </c>
      <c r="G20" s="38">
        <v>1</v>
      </c>
      <c r="H20" s="36">
        <v>8155.02</v>
      </c>
      <c r="I20" s="36">
        <v>8155.02</v>
      </c>
    </row>
    <row r="21" spans="2:9" ht="12.75" customHeight="1" x14ac:dyDescent="0.2">
      <c r="B21" s="31"/>
      <c r="C21" s="32"/>
      <c r="D21" s="32"/>
      <c r="E21" s="33"/>
      <c r="F21" s="34"/>
      <c r="G21" s="38"/>
      <c r="H21" s="36"/>
      <c r="I21" s="36" t="str">
        <f t="shared" ref="I21:I34" si="0">IF(G21="","",G21*H21)</f>
        <v/>
      </c>
    </row>
    <row r="22" spans="2:9" ht="12.75" customHeight="1" x14ac:dyDescent="0.2">
      <c r="B22" s="31"/>
      <c r="C22" s="32"/>
      <c r="D22" s="32"/>
      <c r="E22" s="33"/>
      <c r="F22" s="34"/>
      <c r="G22" s="38"/>
      <c r="H22" s="36"/>
      <c r="I22" s="36" t="str">
        <f t="shared" si="0"/>
        <v/>
      </c>
    </row>
    <row r="23" spans="2:9" ht="12.75" customHeight="1" x14ac:dyDescent="0.2">
      <c r="B23" s="31"/>
      <c r="C23" s="32"/>
      <c r="D23" s="32"/>
      <c r="E23" s="33"/>
      <c r="F23" s="34"/>
      <c r="G23" s="38"/>
      <c r="H23" s="36"/>
      <c r="I23" s="36" t="str">
        <f t="shared" si="0"/>
        <v/>
      </c>
    </row>
    <row r="24" spans="2:9" ht="12.75" customHeight="1" x14ac:dyDescent="0.2">
      <c r="B24" s="31"/>
      <c r="C24" s="32"/>
      <c r="D24" s="32"/>
      <c r="E24" s="33"/>
      <c r="F24" s="34"/>
      <c r="G24" s="38"/>
      <c r="H24" s="39"/>
      <c r="I24" s="36" t="str">
        <f t="shared" si="0"/>
        <v/>
      </c>
    </row>
    <row r="25" spans="2:9" ht="12.75" customHeight="1" x14ac:dyDescent="0.2">
      <c r="B25" s="31"/>
      <c r="C25" s="32"/>
      <c r="D25" s="32"/>
      <c r="E25" s="33"/>
      <c r="F25" s="34"/>
      <c r="G25" s="38"/>
      <c r="H25" s="36"/>
      <c r="I25" s="36" t="str">
        <f t="shared" si="0"/>
        <v/>
      </c>
    </row>
    <row r="26" spans="2:9" ht="12.75" customHeight="1" x14ac:dyDescent="0.2">
      <c r="B26" s="31"/>
      <c r="C26" s="32"/>
      <c r="D26" s="32"/>
      <c r="E26" s="33"/>
      <c r="F26" s="34"/>
      <c r="G26" s="38"/>
      <c r="H26" s="36"/>
      <c r="I26" s="36" t="str">
        <f t="shared" si="0"/>
        <v/>
      </c>
    </row>
    <row r="27" spans="2:9" ht="12.75" customHeight="1" x14ac:dyDescent="0.2">
      <c r="B27" s="31"/>
      <c r="C27" s="32"/>
      <c r="D27" s="32"/>
      <c r="E27" s="33"/>
      <c r="F27" s="34"/>
      <c r="G27" s="40"/>
      <c r="H27" s="39"/>
      <c r="I27" s="36" t="str">
        <f t="shared" si="0"/>
        <v/>
      </c>
    </row>
    <row r="28" spans="2:9" ht="12.75" customHeight="1" x14ac:dyDescent="0.2">
      <c r="B28" s="31"/>
      <c r="C28" s="32"/>
      <c r="D28" s="32"/>
      <c r="E28" s="33"/>
      <c r="F28" s="34"/>
      <c r="G28" s="38"/>
      <c r="H28" s="36"/>
      <c r="I28" s="36" t="str">
        <f t="shared" si="0"/>
        <v/>
      </c>
    </row>
    <row r="29" spans="2:9" ht="12.75" customHeight="1" x14ac:dyDescent="0.2">
      <c r="B29" s="31"/>
      <c r="C29" s="32"/>
      <c r="D29" s="32"/>
      <c r="E29" s="33"/>
      <c r="F29" s="34"/>
      <c r="G29" s="38"/>
      <c r="H29" s="36"/>
      <c r="I29" s="36" t="str">
        <f t="shared" si="0"/>
        <v/>
      </c>
    </row>
    <row r="30" spans="2:9" ht="12.75" customHeight="1" x14ac:dyDescent="0.2">
      <c r="B30" s="31"/>
      <c r="C30" s="32"/>
      <c r="D30" s="32"/>
      <c r="E30" s="33"/>
      <c r="F30" s="34"/>
      <c r="G30" s="38"/>
      <c r="H30" s="36"/>
      <c r="I30" s="36" t="str">
        <f t="shared" si="0"/>
        <v/>
      </c>
    </row>
    <row r="31" spans="2:9" ht="12.75" customHeight="1" x14ac:dyDescent="0.2">
      <c r="B31" s="31"/>
      <c r="C31" s="32"/>
      <c r="D31" s="32"/>
      <c r="E31" s="33"/>
      <c r="F31" s="34"/>
      <c r="G31" s="38"/>
      <c r="H31" s="36"/>
      <c r="I31" s="36" t="str">
        <f t="shared" si="0"/>
        <v/>
      </c>
    </row>
    <row r="32" spans="2:9" ht="12.75" customHeight="1" x14ac:dyDescent="0.2">
      <c r="B32" s="31"/>
      <c r="C32" s="32"/>
      <c r="D32" s="32"/>
      <c r="E32" s="33"/>
      <c r="F32" s="34"/>
      <c r="G32" s="38"/>
      <c r="H32" s="36"/>
      <c r="I32" s="36" t="str">
        <f t="shared" si="0"/>
        <v/>
      </c>
    </row>
    <row r="33" spans="2:9" ht="12.75" customHeight="1" x14ac:dyDescent="0.2">
      <c r="B33" s="31"/>
      <c r="C33" s="32"/>
      <c r="D33" s="32"/>
      <c r="E33" s="33"/>
      <c r="F33" s="34"/>
      <c r="G33" s="38"/>
      <c r="H33" s="36"/>
      <c r="I33" s="36" t="str">
        <f t="shared" si="0"/>
        <v/>
      </c>
    </row>
    <row r="34" spans="2:9" ht="12.75" customHeight="1" x14ac:dyDescent="0.2">
      <c r="B34" s="31"/>
      <c r="C34" s="32"/>
      <c r="D34" s="41"/>
      <c r="E34" s="33"/>
      <c r="F34" s="34"/>
      <c r="G34" s="38"/>
      <c r="H34" s="36"/>
      <c r="I34" s="36" t="str">
        <f t="shared" si="0"/>
        <v/>
      </c>
    </row>
    <row r="35" spans="2:9" ht="12.75" customHeight="1" x14ac:dyDescent="0.2">
      <c r="B35" s="42"/>
      <c r="C35" s="43"/>
      <c r="D35" s="43"/>
      <c r="E35" s="44"/>
      <c r="F35" s="45"/>
      <c r="G35" s="46"/>
      <c r="H35" s="47"/>
      <c r="I35" s="47"/>
    </row>
    <row r="36" spans="2:9" x14ac:dyDescent="0.2">
      <c r="B36" s="15"/>
      <c r="C36" s="15"/>
      <c r="D36" s="15"/>
      <c r="E36" s="15"/>
      <c r="F36" s="112" t="s">
        <v>28</v>
      </c>
      <c r="G36" s="113"/>
      <c r="H36" s="114"/>
      <c r="I36" s="48">
        <f>SUM(I17:I35)</f>
        <v>8155.02</v>
      </c>
    </row>
    <row r="37" spans="2:9" x14ac:dyDescent="0.2">
      <c r="B37" s="15"/>
      <c r="C37" s="15"/>
      <c r="D37" s="15"/>
      <c r="E37" s="15"/>
      <c r="F37" s="112" t="s">
        <v>29</v>
      </c>
      <c r="G37" s="113"/>
      <c r="H37" s="49">
        <v>0.18</v>
      </c>
      <c r="I37" s="48">
        <f>H37*I36</f>
        <v>1467.9036000000001</v>
      </c>
    </row>
    <row r="38" spans="2:9" ht="12.75" customHeight="1" x14ac:dyDescent="0.2">
      <c r="B38" s="15"/>
      <c r="C38" s="15"/>
      <c r="D38" s="15"/>
      <c r="E38" s="15"/>
      <c r="F38" s="112" t="s">
        <v>30</v>
      </c>
      <c r="G38" s="113"/>
      <c r="H38" s="114"/>
      <c r="I38" s="48">
        <f>I37+I36</f>
        <v>9622.9236000000001</v>
      </c>
    </row>
    <row r="39" spans="2:9" ht="12.75" customHeight="1" x14ac:dyDescent="0.2">
      <c r="B39" s="15"/>
      <c r="C39" s="15"/>
      <c r="D39" s="15"/>
      <c r="E39" s="15"/>
      <c r="F39" s="11"/>
      <c r="G39" s="11"/>
      <c r="H39" s="11"/>
      <c r="I39" s="50"/>
    </row>
    <row r="40" spans="2:9" x14ac:dyDescent="0.2">
      <c r="B40" s="15"/>
      <c r="C40" s="15"/>
      <c r="D40" s="15"/>
      <c r="E40" s="15"/>
      <c r="F40" s="15"/>
      <c r="G40" s="16"/>
      <c r="H40" s="15"/>
      <c r="I40" s="15"/>
    </row>
    <row r="41" spans="2:9" x14ac:dyDescent="0.2">
      <c r="C41" s="68" t="s">
        <v>60</v>
      </c>
      <c r="D41" s="69">
        <v>43080</v>
      </c>
      <c r="F41" s="131" t="s">
        <v>217</v>
      </c>
      <c r="G41" s="131"/>
      <c r="H41" s="132" t="s">
        <v>218</v>
      </c>
      <c r="I41" s="133"/>
    </row>
    <row r="42" spans="2:9" x14ac:dyDescent="0.2">
      <c r="B42" s="115"/>
      <c r="C42" s="115"/>
      <c r="D42" s="115"/>
      <c r="E42" s="115"/>
      <c r="F42" s="115"/>
      <c r="G42" s="115"/>
      <c r="H42" s="115"/>
      <c r="I42" s="115"/>
    </row>
    <row r="43" spans="2:9" x14ac:dyDescent="0.2">
      <c r="B43" s="115"/>
      <c r="C43" s="115"/>
      <c r="D43" s="115"/>
      <c r="E43" s="115"/>
      <c r="F43" s="115"/>
      <c r="G43" s="115"/>
      <c r="H43" s="115"/>
      <c r="I43" s="115"/>
    </row>
    <row r="44" spans="2:9" ht="6" customHeight="1" x14ac:dyDescent="0.2"/>
    <row r="48" spans="2:9" ht="13.5" thickBot="1" x14ac:dyDescent="0.25">
      <c r="B48" s="51"/>
      <c r="C48" s="51"/>
      <c r="G48" s="52"/>
      <c r="H48" s="51"/>
      <c r="I48" s="51"/>
    </row>
    <row r="49" spans="2:7" x14ac:dyDescent="0.2">
      <c r="B49" s="1" t="s">
        <v>31</v>
      </c>
      <c r="G49" s="5" t="str">
        <f>G2</f>
        <v>AFRIMOUSSE</v>
      </c>
    </row>
    <row r="50" spans="2:7" x14ac:dyDescent="0.2">
      <c r="B50" s="53"/>
      <c r="G50" s="54"/>
    </row>
  </sheetData>
  <mergeCells count="11">
    <mergeCell ref="F37:G37"/>
    <mergeCell ref="F38:H38"/>
    <mergeCell ref="B42:I43"/>
    <mergeCell ref="B10:I10"/>
    <mergeCell ref="H11:I11"/>
    <mergeCell ref="H12:I13"/>
    <mergeCell ref="B15:E15"/>
    <mergeCell ref="B17:E17"/>
    <mergeCell ref="F36:H36"/>
    <mergeCell ref="F41:G41"/>
    <mergeCell ref="H41:I41"/>
  </mergeCells>
  <dataValidations count="1">
    <dataValidation type="list" allowBlank="1" showInputMessage="1" showErrorMessage="1" sqref="F16:F35">
      <formula1>UnitésdeMesure</formula1>
    </dataValidation>
  </dataValidations>
  <printOptions horizontalCentered="1"/>
  <pageMargins left="0.23622047244094491" right="0.23622047244094491" top="1.5748031496062993" bottom="1.3385826771653544" header="0.31496062992125984" footer="0.31496062992125984"/>
  <pageSetup paperSize="9" scale="97" orientation="portrait" horizontalDpi="4294967293" r:id="rId1"/>
  <headerFooter scaleWithDoc="0">
    <oddHeader>&amp;L&amp;G
Richbond Côte d'ivoire
Yopougon Zone Industrielle</oddHeader>
    <oddFooter>&amp;C&amp;"Arial,Normal"&amp;8 RICHBOND COTE D'IVOIREI. CAPITAL 14,940,000 
Zone Industrielle de Yopougon – Abidjan Côte d'Ivoire - Tél : 21 39 08 04  – Fax : 21 39 08 08 
WWW.RICHBOND.CI &amp;R&amp;P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4"/>
  <sheetViews>
    <sheetView workbookViewId="0">
      <selection activeCell="C11" sqref="C11"/>
    </sheetView>
  </sheetViews>
  <sheetFormatPr baseColWidth="10" defaultRowHeight="15" x14ac:dyDescent="0.25"/>
  <cols>
    <col min="1" max="1" width="10.7109375" style="67" bestFit="1" customWidth="1"/>
    <col min="2" max="2" width="15.7109375" bestFit="1" customWidth="1"/>
    <col min="4" max="4" width="20.140625" bestFit="1" customWidth="1"/>
    <col min="5" max="5" width="24.5703125" bestFit="1" customWidth="1"/>
    <col min="6" max="6" width="16.42578125" bestFit="1" customWidth="1"/>
    <col min="7" max="8" width="15.28515625" bestFit="1" customWidth="1"/>
    <col min="9" max="9" width="46.42578125" bestFit="1" customWidth="1"/>
    <col min="10" max="10" width="15.28515625" customWidth="1"/>
    <col min="14" max="14" width="17" style="69" bestFit="1" customWidth="1"/>
  </cols>
  <sheetData>
    <row r="1" spans="1:14" x14ac:dyDescent="0.25">
      <c r="A1" s="66" t="s">
        <v>32</v>
      </c>
      <c r="B1" s="55" t="s">
        <v>33</v>
      </c>
      <c r="C1" s="55" t="s">
        <v>34</v>
      </c>
      <c r="D1" s="55" t="s">
        <v>35</v>
      </c>
      <c r="E1" s="55" t="s">
        <v>36</v>
      </c>
      <c r="F1" s="55" t="s">
        <v>37</v>
      </c>
      <c r="G1" s="55" t="s">
        <v>38</v>
      </c>
      <c r="H1" s="55" t="s">
        <v>39</v>
      </c>
      <c r="I1" s="60" t="s">
        <v>14</v>
      </c>
      <c r="J1" s="56" t="s">
        <v>15</v>
      </c>
      <c r="K1" s="57" t="s">
        <v>16</v>
      </c>
      <c r="L1" s="56" t="s">
        <v>17</v>
      </c>
      <c r="M1" s="56" t="s">
        <v>18</v>
      </c>
      <c r="N1" s="56" t="s">
        <v>61</v>
      </c>
    </row>
    <row r="2" spans="1:14" x14ac:dyDescent="0.25">
      <c r="A2" s="58">
        <v>43038</v>
      </c>
      <c r="B2" s="59" t="s">
        <v>40</v>
      </c>
      <c r="C2" s="59" t="s">
        <v>41</v>
      </c>
      <c r="D2" s="59" t="s">
        <v>42</v>
      </c>
      <c r="E2" s="59" t="s">
        <v>43</v>
      </c>
      <c r="F2" s="59" t="s">
        <v>44</v>
      </c>
      <c r="G2" s="59" t="s">
        <v>45</v>
      </c>
      <c r="H2" s="59" t="s">
        <v>8</v>
      </c>
      <c r="I2" s="61" t="s">
        <v>19</v>
      </c>
      <c r="J2" s="62" t="s">
        <v>20</v>
      </c>
      <c r="K2" s="63">
        <v>2</v>
      </c>
      <c r="L2" s="64">
        <v>3400</v>
      </c>
      <c r="M2" s="64">
        <v>6800</v>
      </c>
      <c r="N2" s="69">
        <v>43080</v>
      </c>
    </row>
    <row r="3" spans="1:14" x14ac:dyDescent="0.25">
      <c r="A3" s="58">
        <v>43038</v>
      </c>
      <c r="B3" s="59" t="s">
        <v>40</v>
      </c>
      <c r="C3" s="59" t="s">
        <v>41</v>
      </c>
      <c r="D3" s="59" t="s">
        <v>42</v>
      </c>
      <c r="E3" s="59" t="s">
        <v>43</v>
      </c>
      <c r="F3" s="59" t="s">
        <v>44</v>
      </c>
      <c r="G3" s="59" t="s">
        <v>45</v>
      </c>
      <c r="H3" s="59" t="s">
        <v>8</v>
      </c>
      <c r="I3" s="61" t="s">
        <v>21</v>
      </c>
      <c r="J3" s="62" t="s">
        <v>22</v>
      </c>
      <c r="K3" s="63">
        <v>3</v>
      </c>
      <c r="L3" s="64">
        <v>3000</v>
      </c>
      <c r="M3" s="64">
        <v>9000</v>
      </c>
      <c r="N3" s="69">
        <v>43080</v>
      </c>
    </row>
    <row r="4" spans="1:14" x14ac:dyDescent="0.25">
      <c r="A4" s="58">
        <v>43038</v>
      </c>
      <c r="B4" s="59" t="s">
        <v>40</v>
      </c>
      <c r="C4" s="59" t="s">
        <v>41</v>
      </c>
      <c r="D4" s="59" t="s">
        <v>42</v>
      </c>
      <c r="E4" s="59" t="s">
        <v>43</v>
      </c>
      <c r="F4" s="59" t="s">
        <v>44</v>
      </c>
      <c r="G4" s="59" t="s">
        <v>45</v>
      </c>
      <c r="H4" s="59" t="s">
        <v>8</v>
      </c>
      <c r="I4" s="61" t="s">
        <v>23</v>
      </c>
      <c r="J4" s="62" t="s">
        <v>24</v>
      </c>
      <c r="K4" s="63">
        <v>1</v>
      </c>
      <c r="L4" s="64">
        <v>24000</v>
      </c>
      <c r="M4" s="64">
        <v>24000</v>
      </c>
      <c r="N4" s="69">
        <v>43080</v>
      </c>
    </row>
    <row r="5" spans="1:14" x14ac:dyDescent="0.25">
      <c r="A5" s="58">
        <v>43038</v>
      </c>
      <c r="B5" s="59" t="s">
        <v>40</v>
      </c>
      <c r="C5" s="59" t="s">
        <v>41</v>
      </c>
      <c r="D5" s="59" t="s">
        <v>42</v>
      </c>
      <c r="E5" s="59" t="s">
        <v>43</v>
      </c>
      <c r="F5" s="59" t="s">
        <v>44</v>
      </c>
      <c r="G5" s="59" t="s">
        <v>45</v>
      </c>
      <c r="H5" s="59" t="s">
        <v>8</v>
      </c>
      <c r="I5" s="61" t="s">
        <v>25</v>
      </c>
      <c r="J5" s="62" t="s">
        <v>26</v>
      </c>
      <c r="K5" s="63">
        <v>6</v>
      </c>
      <c r="L5" s="64">
        <v>2000</v>
      </c>
      <c r="M5" s="64">
        <v>12000</v>
      </c>
      <c r="N5" s="69">
        <v>43080</v>
      </c>
    </row>
    <row r="6" spans="1:14" x14ac:dyDescent="0.25">
      <c r="A6" s="58">
        <v>43040</v>
      </c>
      <c r="B6" s="59" t="s">
        <v>46</v>
      </c>
      <c r="C6" s="59" t="s">
        <v>13</v>
      </c>
      <c r="D6" s="59" t="s">
        <v>0</v>
      </c>
      <c r="E6" s="59" t="s">
        <v>2</v>
      </c>
      <c r="F6" s="59" t="s">
        <v>4</v>
      </c>
      <c r="G6" s="59" t="s">
        <v>6</v>
      </c>
      <c r="H6" s="59" t="s">
        <v>8</v>
      </c>
      <c r="I6" s="61" t="s">
        <v>19</v>
      </c>
      <c r="J6" s="62" t="s">
        <v>20</v>
      </c>
      <c r="K6" s="63">
        <v>2</v>
      </c>
      <c r="L6" s="64">
        <v>3400</v>
      </c>
      <c r="M6" s="64">
        <v>6800</v>
      </c>
      <c r="N6" s="69">
        <v>43080</v>
      </c>
    </row>
    <row r="7" spans="1:14" x14ac:dyDescent="0.25">
      <c r="A7" s="58">
        <v>43040</v>
      </c>
      <c r="B7" s="59" t="s">
        <v>46</v>
      </c>
      <c r="C7" s="59" t="s">
        <v>13</v>
      </c>
      <c r="D7" s="59" t="s">
        <v>0</v>
      </c>
      <c r="E7" s="59" t="s">
        <v>2</v>
      </c>
      <c r="F7" s="59" t="s">
        <v>4</v>
      </c>
      <c r="G7" s="59" t="s">
        <v>6</v>
      </c>
      <c r="H7" s="59" t="s">
        <v>8</v>
      </c>
      <c r="I7" s="61" t="s">
        <v>21</v>
      </c>
      <c r="J7" s="62" t="s">
        <v>22</v>
      </c>
      <c r="K7" s="63">
        <v>3</v>
      </c>
      <c r="L7" s="64">
        <v>3000</v>
      </c>
      <c r="M7" s="64">
        <v>9000</v>
      </c>
      <c r="N7" s="69">
        <v>43080</v>
      </c>
    </row>
    <row r="8" spans="1:14" x14ac:dyDescent="0.25">
      <c r="A8" s="58">
        <v>43040</v>
      </c>
      <c r="B8" s="59" t="s">
        <v>46</v>
      </c>
      <c r="C8" s="59" t="s">
        <v>13</v>
      </c>
      <c r="D8" s="59" t="s">
        <v>0</v>
      </c>
      <c r="E8" s="59" t="s">
        <v>2</v>
      </c>
      <c r="F8" s="59" t="s">
        <v>4</v>
      </c>
      <c r="G8" s="59" t="s">
        <v>6</v>
      </c>
      <c r="H8" s="59" t="s">
        <v>8</v>
      </c>
      <c r="I8" s="61" t="s">
        <v>23</v>
      </c>
      <c r="J8" s="62" t="s">
        <v>24</v>
      </c>
      <c r="K8" s="63">
        <v>1</v>
      </c>
      <c r="L8" s="64">
        <v>24000</v>
      </c>
      <c r="M8" s="64">
        <v>24000</v>
      </c>
      <c r="N8" s="69">
        <v>43080</v>
      </c>
    </row>
    <row r="9" spans="1:14" s="65" customFormat="1" x14ac:dyDescent="0.25">
      <c r="A9" s="58">
        <v>43040</v>
      </c>
      <c r="B9" s="59" t="s">
        <v>46</v>
      </c>
      <c r="C9" s="59" t="s">
        <v>13</v>
      </c>
      <c r="D9" s="59" t="s">
        <v>0</v>
      </c>
      <c r="E9" s="59" t="s">
        <v>2</v>
      </c>
      <c r="F9" s="59" t="s">
        <v>4</v>
      </c>
      <c r="G9" s="59" t="s">
        <v>6</v>
      </c>
      <c r="H9" s="59" t="s">
        <v>8</v>
      </c>
      <c r="I9" s="61" t="s">
        <v>25</v>
      </c>
      <c r="J9" s="62" t="s">
        <v>26</v>
      </c>
      <c r="K9" s="63">
        <v>6</v>
      </c>
      <c r="L9" s="64">
        <v>2000</v>
      </c>
      <c r="M9" s="64">
        <v>12000</v>
      </c>
      <c r="N9" s="69">
        <v>43080</v>
      </c>
    </row>
    <row r="10" spans="1:14" x14ac:dyDescent="0.25">
      <c r="A10" s="58">
        <v>43040</v>
      </c>
      <c r="B10" s="59" t="s">
        <v>46</v>
      </c>
      <c r="C10" s="59" t="s">
        <v>13</v>
      </c>
      <c r="D10" s="59" t="s">
        <v>0</v>
      </c>
      <c r="E10" s="59" t="s">
        <v>2</v>
      </c>
      <c r="F10" s="59" t="s">
        <v>4</v>
      </c>
      <c r="G10" s="59" t="s">
        <v>6</v>
      </c>
      <c r="H10" s="59" t="s">
        <v>8</v>
      </c>
      <c r="I10" s="61" t="s">
        <v>27</v>
      </c>
      <c r="J10" s="62" t="s">
        <v>26</v>
      </c>
      <c r="K10" s="63">
        <v>4</v>
      </c>
      <c r="L10" s="64">
        <v>1500</v>
      </c>
      <c r="M10" s="64">
        <v>6000</v>
      </c>
      <c r="N10" s="69">
        <v>43080</v>
      </c>
    </row>
    <row r="11" spans="1:14" x14ac:dyDescent="0.25">
      <c r="A11" s="58">
        <v>43040</v>
      </c>
      <c r="B11" s="59" t="s">
        <v>46</v>
      </c>
      <c r="C11" s="59" t="s">
        <v>52</v>
      </c>
      <c r="D11" s="59" t="s">
        <v>47</v>
      </c>
      <c r="E11" s="59" t="s">
        <v>48</v>
      </c>
      <c r="F11" s="59" t="s">
        <v>49</v>
      </c>
      <c r="G11" s="59" t="s">
        <v>50</v>
      </c>
      <c r="H11" s="59" t="s">
        <v>51</v>
      </c>
      <c r="I11" s="61" t="s">
        <v>53</v>
      </c>
      <c r="J11" s="62" t="s">
        <v>24</v>
      </c>
      <c r="K11" s="63">
        <v>2</v>
      </c>
      <c r="L11" s="64">
        <v>1500</v>
      </c>
      <c r="M11" s="64">
        <v>3000</v>
      </c>
      <c r="N11" s="69">
        <v>43080</v>
      </c>
    </row>
    <row r="12" spans="1:14" x14ac:dyDescent="0.25">
      <c r="A12" s="58">
        <v>43040</v>
      </c>
      <c r="B12" s="59" t="s">
        <v>46</v>
      </c>
      <c r="C12" s="59" t="s">
        <v>52</v>
      </c>
      <c r="D12" s="59" t="s">
        <v>47</v>
      </c>
      <c r="E12" s="59" t="s">
        <v>48</v>
      </c>
      <c r="F12" s="59" t="s">
        <v>49</v>
      </c>
      <c r="G12" s="59" t="s">
        <v>50</v>
      </c>
      <c r="H12" s="59" t="s">
        <v>51</v>
      </c>
      <c r="I12" s="61" t="s">
        <v>54</v>
      </c>
      <c r="J12" s="62" t="s">
        <v>56</v>
      </c>
      <c r="K12" s="63">
        <v>3</v>
      </c>
      <c r="L12" s="64">
        <v>2000</v>
      </c>
      <c r="M12" s="64">
        <v>6000</v>
      </c>
      <c r="N12" s="69">
        <v>43080</v>
      </c>
    </row>
    <row r="13" spans="1:14" x14ac:dyDescent="0.25">
      <c r="A13" s="58">
        <v>43040</v>
      </c>
      <c r="B13" s="59" t="s">
        <v>46</v>
      </c>
      <c r="C13" s="59" t="s">
        <v>52</v>
      </c>
      <c r="D13" s="59" t="s">
        <v>47</v>
      </c>
      <c r="E13" s="59" t="s">
        <v>48</v>
      </c>
      <c r="F13" s="59" t="s">
        <v>49</v>
      </c>
      <c r="G13" s="59" t="s">
        <v>50</v>
      </c>
      <c r="H13" s="59" t="s">
        <v>51</v>
      </c>
      <c r="I13" s="61" t="s">
        <v>55</v>
      </c>
      <c r="J13" s="62" t="s">
        <v>57</v>
      </c>
      <c r="K13" s="63">
        <v>4</v>
      </c>
      <c r="L13" s="64">
        <v>3000</v>
      </c>
      <c r="M13" s="64">
        <v>12000</v>
      </c>
      <c r="N13" s="69">
        <v>43080</v>
      </c>
    </row>
    <row r="14" spans="1:14" x14ac:dyDescent="0.25">
      <c r="A14" s="58"/>
      <c r="B14" s="59"/>
      <c r="C14" s="59"/>
      <c r="D14" s="59"/>
      <c r="E14" s="59"/>
      <c r="F14" s="59"/>
      <c r="G14" s="59"/>
      <c r="H14" s="59"/>
      <c r="I14" s="61"/>
      <c r="J14" s="62"/>
      <c r="K14" s="63"/>
      <c r="L14" s="64"/>
      <c r="M14" s="64"/>
    </row>
    <row r="15" spans="1:14" x14ac:dyDescent="0.25">
      <c r="A15" s="58"/>
      <c r="B15" s="59"/>
      <c r="C15" s="59"/>
      <c r="D15" s="59"/>
      <c r="E15" s="59"/>
      <c r="F15" s="59"/>
      <c r="G15" s="59"/>
      <c r="H15" s="59"/>
      <c r="I15" s="61"/>
      <c r="J15" s="62"/>
      <c r="K15" s="63"/>
      <c r="L15" s="64"/>
      <c r="M15" s="64"/>
    </row>
    <row r="16" spans="1:14" x14ac:dyDescent="0.25">
      <c r="A16" s="58"/>
      <c r="B16" s="59"/>
      <c r="C16" s="59"/>
      <c r="D16" s="59"/>
      <c r="E16" s="59"/>
      <c r="F16" s="59"/>
      <c r="G16" s="59"/>
      <c r="H16" s="59"/>
      <c r="I16" s="61"/>
      <c r="J16" s="62"/>
      <c r="K16" s="63"/>
      <c r="L16" s="64"/>
      <c r="M16" s="64"/>
    </row>
    <row r="17" spans="1:13" x14ac:dyDescent="0.25">
      <c r="A17" s="58"/>
      <c r="B17" s="59"/>
      <c r="C17" s="59"/>
      <c r="D17" s="59"/>
      <c r="E17" s="59"/>
      <c r="F17" s="59"/>
      <c r="G17" s="59"/>
      <c r="H17" s="59"/>
      <c r="I17" s="61"/>
      <c r="J17" s="62"/>
      <c r="K17" s="63"/>
      <c r="L17" s="64"/>
      <c r="M17" s="64"/>
    </row>
    <row r="18" spans="1:13" x14ac:dyDescent="0.25">
      <c r="A18" s="58"/>
      <c r="B18" s="59"/>
      <c r="C18" s="59"/>
      <c r="D18" s="59"/>
      <c r="E18" s="59"/>
      <c r="F18" s="59"/>
      <c r="G18" s="59"/>
      <c r="H18" s="59"/>
      <c r="I18" s="61"/>
      <c r="J18" s="62"/>
      <c r="K18" s="63"/>
      <c r="L18" s="64"/>
      <c r="M18" s="64"/>
    </row>
    <row r="19" spans="1:13" x14ac:dyDescent="0.25">
      <c r="A19" s="58"/>
      <c r="B19" s="59"/>
      <c r="C19" s="59"/>
      <c r="D19" s="59"/>
      <c r="E19" s="59"/>
      <c r="F19" s="59"/>
      <c r="G19" s="59"/>
      <c r="H19" s="59"/>
      <c r="I19" s="61"/>
      <c r="J19" s="62"/>
      <c r="K19" s="63"/>
      <c r="L19" s="64"/>
      <c r="M19" s="64"/>
    </row>
    <row r="20" spans="1:13" x14ac:dyDescent="0.25">
      <c r="A20" s="58"/>
      <c r="B20" s="59"/>
      <c r="C20" s="59"/>
      <c r="D20" s="59"/>
      <c r="E20" s="59"/>
      <c r="F20" s="59"/>
      <c r="G20" s="59"/>
      <c r="H20" s="59"/>
      <c r="I20" s="61"/>
      <c r="J20" s="62"/>
      <c r="K20" s="63"/>
      <c r="L20" s="64"/>
      <c r="M20" s="64"/>
    </row>
    <row r="21" spans="1:13" x14ac:dyDescent="0.25">
      <c r="A21" s="58"/>
      <c r="B21" s="59"/>
      <c r="C21" s="59"/>
      <c r="D21" s="59"/>
      <c r="E21" s="59"/>
      <c r="F21" s="59"/>
      <c r="G21" s="59"/>
      <c r="H21" s="59"/>
      <c r="I21" s="61"/>
      <c r="J21" s="62"/>
      <c r="K21" s="63"/>
      <c r="L21" s="64"/>
      <c r="M21" s="64"/>
    </row>
    <row r="22" spans="1:13" x14ac:dyDescent="0.25">
      <c r="A22" s="58"/>
      <c r="B22" s="59"/>
      <c r="C22" s="59"/>
      <c r="D22" s="59"/>
      <c r="E22" s="59"/>
      <c r="F22" s="59"/>
      <c r="G22" s="59"/>
      <c r="H22" s="59"/>
      <c r="I22" s="61"/>
      <c r="J22" s="62"/>
      <c r="K22" s="63"/>
      <c r="L22" s="64"/>
      <c r="M22" s="64"/>
    </row>
    <row r="23" spans="1:13" x14ac:dyDescent="0.25">
      <c r="A23" s="58"/>
      <c r="B23" s="59"/>
      <c r="C23" s="59"/>
      <c r="D23" s="59"/>
      <c r="E23" s="59"/>
      <c r="F23" s="59"/>
      <c r="G23" s="59"/>
      <c r="H23" s="59"/>
      <c r="I23" s="61"/>
      <c r="J23" s="62"/>
      <c r="K23" s="63"/>
      <c r="L23" s="64"/>
      <c r="M23" s="64"/>
    </row>
    <row r="24" spans="1:13" x14ac:dyDescent="0.25">
      <c r="A24" s="58"/>
      <c r="B24" s="59"/>
      <c r="C24" s="59"/>
      <c r="D24" s="59"/>
      <c r="E24" s="59"/>
      <c r="F24" s="59"/>
      <c r="G24" s="59"/>
      <c r="H24" s="59"/>
      <c r="I24" s="61"/>
      <c r="J24" s="62"/>
      <c r="K24" s="63"/>
      <c r="L24" s="64"/>
      <c r="M24" s="64"/>
    </row>
  </sheetData>
  <dataValidations count="1">
    <dataValidation type="list" allowBlank="1" showInputMessage="1" showErrorMessage="1" sqref="J2:J6">
      <formula1>UnitésdeMesure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tabColor rgb="FF7030A0"/>
  </sheetPr>
  <dimension ref="A1:J281"/>
  <sheetViews>
    <sheetView workbookViewId="0">
      <selection activeCell="G5" sqref="G5"/>
    </sheetView>
  </sheetViews>
  <sheetFormatPr baseColWidth="10" defaultColWidth="11.42578125" defaultRowHeight="12.75" x14ac:dyDescent="0.2"/>
  <cols>
    <col min="1" max="1" width="22" style="78" bestFit="1" customWidth="1"/>
    <col min="2" max="2" width="66" style="110" bestFit="1" customWidth="1"/>
    <col min="3" max="3" width="8.5703125" style="111" bestFit="1" customWidth="1"/>
    <col min="4" max="4" width="12.42578125" style="78" customWidth="1"/>
    <col min="5" max="16384" width="11.42578125" style="76"/>
  </cols>
  <sheetData>
    <row r="1" spans="1:4" s="71" customFormat="1" x14ac:dyDescent="0.2">
      <c r="A1" s="70" t="s">
        <v>62</v>
      </c>
      <c r="B1" s="70" t="s">
        <v>14</v>
      </c>
      <c r="C1" s="70" t="s">
        <v>63</v>
      </c>
      <c r="D1" s="70" t="s">
        <v>64</v>
      </c>
    </row>
    <row r="2" spans="1:4" ht="15" x14ac:dyDescent="0.25">
      <c r="A2" s="72" t="s">
        <v>65</v>
      </c>
      <c r="B2" s="73" t="s">
        <v>66</v>
      </c>
      <c r="C2" s="74" t="s">
        <v>67</v>
      </c>
      <c r="D2" s="75">
        <v>15000</v>
      </c>
    </row>
    <row r="3" spans="1:4" ht="15" x14ac:dyDescent="0.25">
      <c r="A3" s="77"/>
      <c r="B3" s="73" t="s">
        <v>68</v>
      </c>
      <c r="C3" s="74" t="s">
        <v>67</v>
      </c>
      <c r="D3" s="75">
        <v>5400</v>
      </c>
    </row>
    <row r="4" spans="1:4" ht="15" x14ac:dyDescent="0.25">
      <c r="A4" s="77"/>
      <c r="B4" s="73" t="s">
        <v>19</v>
      </c>
      <c r="C4" s="74" t="s">
        <v>20</v>
      </c>
      <c r="D4" s="75">
        <v>3400</v>
      </c>
    </row>
    <row r="5" spans="1:4" ht="15" x14ac:dyDescent="0.25">
      <c r="A5" s="77"/>
      <c r="B5" s="73" t="s">
        <v>69</v>
      </c>
      <c r="C5" s="74" t="s">
        <v>70</v>
      </c>
      <c r="D5" s="75">
        <v>4200</v>
      </c>
    </row>
    <row r="6" spans="1:4" ht="15" x14ac:dyDescent="0.25">
      <c r="A6" s="77"/>
      <c r="B6" s="73" t="s">
        <v>71</v>
      </c>
      <c r="C6" s="74" t="s">
        <v>70</v>
      </c>
      <c r="D6" s="75">
        <v>3700</v>
      </c>
    </row>
    <row r="7" spans="1:4" ht="15" x14ac:dyDescent="0.25">
      <c r="A7" s="77"/>
      <c r="B7" s="73" t="s">
        <v>72</v>
      </c>
      <c r="C7" s="74" t="s">
        <v>70</v>
      </c>
      <c r="D7" s="75">
        <v>4500</v>
      </c>
    </row>
    <row r="8" spans="1:4" ht="15" x14ac:dyDescent="0.25">
      <c r="A8" s="77"/>
      <c r="B8" s="73" t="s">
        <v>73</v>
      </c>
      <c r="C8" s="74" t="s">
        <v>70</v>
      </c>
      <c r="D8" s="75">
        <v>5000</v>
      </c>
    </row>
    <row r="9" spans="1:4" ht="15" x14ac:dyDescent="0.25">
      <c r="A9" s="77"/>
      <c r="B9" s="73" t="s">
        <v>74</v>
      </c>
      <c r="C9" s="74" t="s">
        <v>70</v>
      </c>
      <c r="D9" s="75">
        <v>6000</v>
      </c>
    </row>
    <row r="10" spans="1:4" ht="15" x14ac:dyDescent="0.25">
      <c r="A10" s="77"/>
      <c r="B10" s="73" t="s">
        <v>75</v>
      </c>
      <c r="C10" s="74" t="s">
        <v>70</v>
      </c>
      <c r="D10" s="75">
        <v>1200</v>
      </c>
    </row>
    <row r="11" spans="1:4" ht="15" x14ac:dyDescent="0.25">
      <c r="A11" s="77"/>
      <c r="B11" s="73" t="s">
        <v>76</v>
      </c>
      <c r="C11" s="74" t="s">
        <v>70</v>
      </c>
      <c r="D11" s="75">
        <v>2000</v>
      </c>
    </row>
    <row r="12" spans="1:4" ht="15" x14ac:dyDescent="0.25">
      <c r="A12" s="77"/>
      <c r="B12" s="73" t="s">
        <v>77</v>
      </c>
      <c r="C12" s="74" t="s">
        <v>70</v>
      </c>
      <c r="D12" s="75">
        <v>2800</v>
      </c>
    </row>
    <row r="13" spans="1:4" ht="15" x14ac:dyDescent="0.25">
      <c r="A13" s="77"/>
      <c r="B13" s="73" t="s">
        <v>78</v>
      </c>
      <c r="C13" s="74" t="s">
        <v>70</v>
      </c>
      <c r="D13" s="75">
        <v>3400</v>
      </c>
    </row>
    <row r="14" spans="1:4" ht="15" x14ac:dyDescent="0.25">
      <c r="A14" s="77"/>
      <c r="B14" s="73" t="s">
        <v>79</v>
      </c>
      <c r="C14" s="74" t="s">
        <v>70</v>
      </c>
      <c r="D14" s="75">
        <v>2000</v>
      </c>
    </row>
    <row r="15" spans="1:4" ht="15" x14ac:dyDescent="0.25">
      <c r="A15" s="77"/>
      <c r="B15" s="73" t="s">
        <v>80</v>
      </c>
      <c r="C15" s="74" t="s">
        <v>70</v>
      </c>
      <c r="D15" s="75">
        <v>1000</v>
      </c>
    </row>
    <row r="16" spans="1:4" ht="13.9" customHeight="1" x14ac:dyDescent="0.25">
      <c r="A16" s="77"/>
      <c r="B16" s="73" t="s">
        <v>81</v>
      </c>
      <c r="C16" s="74" t="s">
        <v>70</v>
      </c>
      <c r="D16" s="75">
        <v>1500</v>
      </c>
    </row>
    <row r="17" spans="1:10" ht="15" x14ac:dyDescent="0.25">
      <c r="A17" s="77"/>
      <c r="B17" s="73" t="s">
        <v>82</v>
      </c>
      <c r="C17" s="74" t="s">
        <v>70</v>
      </c>
      <c r="D17" s="75">
        <v>1000</v>
      </c>
    </row>
    <row r="18" spans="1:10" ht="15" x14ac:dyDescent="0.25">
      <c r="A18" s="77"/>
      <c r="B18" s="73" t="s">
        <v>83</v>
      </c>
      <c r="C18" s="74" t="s">
        <v>70</v>
      </c>
      <c r="D18" s="75">
        <v>700</v>
      </c>
    </row>
    <row r="19" spans="1:10" ht="15" x14ac:dyDescent="0.25">
      <c r="A19" s="77"/>
      <c r="B19" s="73" t="s">
        <v>84</v>
      </c>
      <c r="C19" s="74" t="s">
        <v>70</v>
      </c>
      <c r="D19" s="75">
        <v>1000</v>
      </c>
    </row>
    <row r="20" spans="1:10" ht="15" x14ac:dyDescent="0.25">
      <c r="A20" s="77"/>
      <c r="B20" s="73" t="s">
        <v>85</v>
      </c>
      <c r="C20" s="74" t="s">
        <v>70</v>
      </c>
      <c r="D20" s="75">
        <v>700</v>
      </c>
    </row>
    <row r="21" spans="1:10" ht="15" x14ac:dyDescent="0.25">
      <c r="A21" s="77"/>
      <c r="B21" s="73" t="s">
        <v>86</v>
      </c>
      <c r="C21" s="74" t="s">
        <v>70</v>
      </c>
      <c r="D21" s="75">
        <v>500</v>
      </c>
    </row>
    <row r="22" spans="1:10" ht="15" x14ac:dyDescent="0.25">
      <c r="A22" s="77"/>
      <c r="B22" s="73" t="s">
        <v>87</v>
      </c>
      <c r="C22" s="74" t="s">
        <v>70</v>
      </c>
      <c r="D22" s="75">
        <v>2000</v>
      </c>
    </row>
    <row r="23" spans="1:10" ht="15" x14ac:dyDescent="0.25">
      <c r="A23" s="77"/>
      <c r="B23" s="73" t="s">
        <v>88</v>
      </c>
      <c r="C23" s="74" t="s">
        <v>70</v>
      </c>
      <c r="D23" s="75">
        <v>1000</v>
      </c>
    </row>
    <row r="24" spans="1:10" ht="15" x14ac:dyDescent="0.25">
      <c r="A24" s="77"/>
      <c r="B24" s="73" t="s">
        <v>89</v>
      </c>
      <c r="C24" s="74" t="s">
        <v>70</v>
      </c>
      <c r="D24" s="75">
        <v>2500</v>
      </c>
    </row>
    <row r="25" spans="1:10" ht="15" x14ac:dyDescent="0.25">
      <c r="A25" s="77"/>
      <c r="B25" s="73" t="s">
        <v>90</v>
      </c>
      <c r="C25" s="74" t="s">
        <v>70</v>
      </c>
      <c r="D25" s="75">
        <v>3000</v>
      </c>
    </row>
    <row r="26" spans="1:10" ht="15" x14ac:dyDescent="0.25">
      <c r="A26" s="77"/>
      <c r="B26" s="73" t="s">
        <v>91</v>
      </c>
      <c r="C26" s="74" t="s">
        <v>70</v>
      </c>
      <c r="D26" s="75">
        <v>2000</v>
      </c>
    </row>
    <row r="27" spans="1:10" ht="15" x14ac:dyDescent="0.25">
      <c r="A27" s="77"/>
      <c r="B27" s="73" t="s">
        <v>92</v>
      </c>
      <c r="C27" s="74" t="s">
        <v>70</v>
      </c>
      <c r="D27" s="75">
        <v>2500</v>
      </c>
    </row>
    <row r="28" spans="1:10" ht="15" x14ac:dyDescent="0.25">
      <c r="A28" s="77"/>
      <c r="B28" s="73" t="s">
        <v>93</v>
      </c>
      <c r="C28" s="74" t="s">
        <v>70</v>
      </c>
      <c r="D28" s="75">
        <v>1500</v>
      </c>
    </row>
    <row r="29" spans="1:10" ht="15" x14ac:dyDescent="0.25">
      <c r="A29" s="77"/>
      <c r="B29" s="73" t="s">
        <v>94</v>
      </c>
      <c r="C29" s="74" t="s">
        <v>70</v>
      </c>
      <c r="D29" s="75">
        <v>1000</v>
      </c>
    </row>
    <row r="30" spans="1:10" ht="15" x14ac:dyDescent="0.25">
      <c r="A30" s="77"/>
      <c r="B30" s="73" t="s">
        <v>95</v>
      </c>
      <c r="C30" s="74" t="s">
        <v>70</v>
      </c>
      <c r="D30" s="75">
        <v>1000</v>
      </c>
    </row>
    <row r="31" spans="1:10" s="78" customFormat="1" ht="15" x14ac:dyDescent="0.25">
      <c r="A31" s="77"/>
      <c r="B31" s="73" t="s">
        <v>96</v>
      </c>
      <c r="C31" s="74" t="s">
        <v>70</v>
      </c>
      <c r="D31" s="75">
        <v>2000</v>
      </c>
      <c r="E31" s="76"/>
      <c r="F31" s="76"/>
      <c r="G31" s="76"/>
      <c r="H31" s="76"/>
      <c r="I31" s="76"/>
      <c r="J31" s="76"/>
    </row>
    <row r="32" spans="1:10" s="78" customFormat="1" ht="15" x14ac:dyDescent="0.25">
      <c r="A32" s="77"/>
      <c r="B32" s="73" t="s">
        <v>97</v>
      </c>
      <c r="C32" s="74" t="s">
        <v>70</v>
      </c>
      <c r="D32" s="75">
        <v>1500</v>
      </c>
      <c r="E32" s="76"/>
      <c r="F32" s="76"/>
      <c r="G32" s="76"/>
      <c r="H32" s="76"/>
      <c r="I32" s="76"/>
      <c r="J32" s="76"/>
    </row>
    <row r="33" spans="1:4" ht="15" x14ac:dyDescent="0.25">
      <c r="A33" s="77"/>
      <c r="B33" s="73" t="s">
        <v>98</v>
      </c>
      <c r="C33" s="74" t="s">
        <v>70</v>
      </c>
      <c r="D33" s="75">
        <v>2000</v>
      </c>
    </row>
    <row r="34" spans="1:4" ht="15" x14ac:dyDescent="0.25">
      <c r="A34" s="77"/>
      <c r="B34" s="73" t="s">
        <v>99</v>
      </c>
      <c r="C34" s="74" t="s">
        <v>70</v>
      </c>
      <c r="D34" s="75">
        <v>1000</v>
      </c>
    </row>
    <row r="35" spans="1:4" ht="15" x14ac:dyDescent="0.25">
      <c r="A35" s="77"/>
      <c r="B35" s="73" t="s">
        <v>100</v>
      </c>
      <c r="C35" s="74" t="s">
        <v>70</v>
      </c>
      <c r="D35" s="75">
        <v>1500</v>
      </c>
    </row>
    <row r="36" spans="1:4" ht="15" x14ac:dyDescent="0.25">
      <c r="A36" s="77"/>
      <c r="B36" s="73" t="s">
        <v>101</v>
      </c>
      <c r="C36" s="74" t="s">
        <v>26</v>
      </c>
      <c r="D36" s="75">
        <v>3000</v>
      </c>
    </row>
    <row r="37" spans="1:4" ht="15" x14ac:dyDescent="0.25">
      <c r="A37" s="77"/>
      <c r="B37" s="73" t="s">
        <v>102</v>
      </c>
      <c r="C37" s="74" t="s">
        <v>26</v>
      </c>
      <c r="D37" s="75">
        <v>1500</v>
      </c>
    </row>
    <row r="38" spans="1:4" ht="15" x14ac:dyDescent="0.25">
      <c r="A38" s="77"/>
      <c r="B38" s="73" t="s">
        <v>103</v>
      </c>
      <c r="C38" s="74" t="s">
        <v>26</v>
      </c>
      <c r="D38" s="75">
        <v>1500</v>
      </c>
    </row>
    <row r="39" spans="1:4" ht="15" x14ac:dyDescent="0.25">
      <c r="A39" s="77"/>
      <c r="B39" s="73" t="s">
        <v>104</v>
      </c>
      <c r="C39" s="74" t="s">
        <v>26</v>
      </c>
      <c r="D39" s="75">
        <v>1000</v>
      </c>
    </row>
    <row r="40" spans="1:4" ht="15" x14ac:dyDescent="0.25">
      <c r="A40" s="77"/>
      <c r="B40" s="73" t="s">
        <v>105</v>
      </c>
      <c r="C40" s="74" t="s">
        <v>26</v>
      </c>
      <c r="D40" s="75">
        <v>2000</v>
      </c>
    </row>
    <row r="41" spans="1:4" ht="15" x14ac:dyDescent="0.25">
      <c r="A41" s="77"/>
      <c r="B41" s="73" t="s">
        <v>106</v>
      </c>
      <c r="C41" s="74" t="s">
        <v>26</v>
      </c>
      <c r="D41" s="75">
        <v>1000</v>
      </c>
    </row>
    <row r="42" spans="1:4" ht="15" x14ac:dyDescent="0.25">
      <c r="A42" s="77"/>
      <c r="B42" s="73" t="s">
        <v>107</v>
      </c>
      <c r="C42" s="74" t="s">
        <v>26</v>
      </c>
      <c r="D42" s="75">
        <v>1000</v>
      </c>
    </row>
    <row r="43" spans="1:4" ht="15" x14ac:dyDescent="0.25">
      <c r="A43" s="77"/>
      <c r="B43" s="73" t="s">
        <v>108</v>
      </c>
      <c r="C43" s="74" t="s">
        <v>26</v>
      </c>
      <c r="D43" s="75">
        <v>2000</v>
      </c>
    </row>
    <row r="44" spans="1:4" ht="15" x14ac:dyDescent="0.25">
      <c r="A44" s="77"/>
      <c r="B44" s="73" t="s">
        <v>109</v>
      </c>
      <c r="C44" s="74" t="s">
        <v>26</v>
      </c>
      <c r="D44" s="75">
        <v>1500</v>
      </c>
    </row>
    <row r="45" spans="1:4" ht="15" x14ac:dyDescent="0.25">
      <c r="A45" s="77"/>
      <c r="B45" s="73" t="s">
        <v>110</v>
      </c>
      <c r="C45" s="74" t="s">
        <v>26</v>
      </c>
      <c r="D45" s="75">
        <v>2500</v>
      </c>
    </row>
    <row r="46" spans="1:4" ht="15" x14ac:dyDescent="0.25">
      <c r="A46" s="77"/>
      <c r="B46" s="73" t="s">
        <v>111</v>
      </c>
      <c r="C46" s="74" t="s">
        <v>22</v>
      </c>
      <c r="D46" s="75">
        <v>1000</v>
      </c>
    </row>
    <row r="47" spans="1:4" ht="15" x14ac:dyDescent="0.25">
      <c r="A47" s="77"/>
      <c r="B47" s="73" t="s">
        <v>112</v>
      </c>
      <c r="C47" s="74" t="s">
        <v>70</v>
      </c>
      <c r="D47" s="75">
        <v>4000</v>
      </c>
    </row>
    <row r="48" spans="1:4" ht="15" x14ac:dyDescent="0.25">
      <c r="A48" s="77"/>
      <c r="B48" s="73" t="s">
        <v>113</v>
      </c>
      <c r="C48" s="74" t="s">
        <v>70</v>
      </c>
      <c r="D48" s="75">
        <v>3500</v>
      </c>
    </row>
    <row r="49" spans="1:4" ht="15" x14ac:dyDescent="0.25">
      <c r="A49" s="77"/>
      <c r="B49" s="73" t="s">
        <v>114</v>
      </c>
      <c r="C49" s="74" t="s">
        <v>70</v>
      </c>
      <c r="D49" s="75">
        <v>1130</v>
      </c>
    </row>
    <row r="50" spans="1:4" ht="13.9" customHeight="1" x14ac:dyDescent="0.25">
      <c r="A50" s="77"/>
      <c r="B50" s="73" t="s">
        <v>115</v>
      </c>
      <c r="C50" s="74" t="s">
        <v>22</v>
      </c>
      <c r="D50" s="75">
        <v>1000</v>
      </c>
    </row>
    <row r="51" spans="1:4" ht="15" x14ac:dyDescent="0.25">
      <c r="A51" s="77"/>
      <c r="B51" s="73" t="s">
        <v>116</v>
      </c>
      <c r="C51" s="74" t="s">
        <v>22</v>
      </c>
      <c r="D51" s="75">
        <v>7000</v>
      </c>
    </row>
    <row r="52" spans="1:4" ht="15" x14ac:dyDescent="0.25">
      <c r="A52" s="77"/>
      <c r="B52" s="73" t="s">
        <v>117</v>
      </c>
      <c r="C52" s="74" t="s">
        <v>22</v>
      </c>
      <c r="D52" s="75">
        <v>6500</v>
      </c>
    </row>
    <row r="53" spans="1:4" ht="15" x14ac:dyDescent="0.25">
      <c r="A53" s="77"/>
      <c r="B53" s="73" t="s">
        <v>118</v>
      </c>
      <c r="C53" s="74" t="s">
        <v>22</v>
      </c>
      <c r="D53" s="75">
        <v>7500</v>
      </c>
    </row>
    <row r="54" spans="1:4" ht="15" x14ac:dyDescent="0.25">
      <c r="A54" s="77"/>
      <c r="B54" s="73" t="s">
        <v>119</v>
      </c>
      <c r="C54" s="74" t="s">
        <v>22</v>
      </c>
      <c r="D54" s="75">
        <v>8500</v>
      </c>
    </row>
    <row r="55" spans="1:4" ht="15" x14ac:dyDescent="0.25">
      <c r="A55" s="77"/>
      <c r="B55" s="73" t="s">
        <v>120</v>
      </c>
      <c r="C55" s="74" t="s">
        <v>70</v>
      </c>
      <c r="D55" s="75">
        <v>300</v>
      </c>
    </row>
    <row r="56" spans="1:4" ht="15" x14ac:dyDescent="0.25">
      <c r="A56" s="77"/>
      <c r="B56" s="73" t="s">
        <v>121</v>
      </c>
      <c r="C56" s="74" t="s">
        <v>70</v>
      </c>
      <c r="D56" s="75">
        <v>400</v>
      </c>
    </row>
    <row r="57" spans="1:4" ht="15" x14ac:dyDescent="0.25">
      <c r="A57" s="77"/>
      <c r="B57" s="73" t="s">
        <v>122</v>
      </c>
      <c r="C57" s="74" t="s">
        <v>70</v>
      </c>
      <c r="D57" s="75">
        <v>400</v>
      </c>
    </row>
    <row r="58" spans="1:4" ht="15" x14ac:dyDescent="0.25">
      <c r="A58" s="77"/>
      <c r="B58" s="73" t="s">
        <v>123</v>
      </c>
      <c r="C58" s="74" t="s">
        <v>70</v>
      </c>
      <c r="D58" s="75">
        <v>400</v>
      </c>
    </row>
    <row r="59" spans="1:4" ht="15" x14ac:dyDescent="0.25">
      <c r="A59" s="77"/>
      <c r="B59" s="73" t="s">
        <v>124</v>
      </c>
      <c r="C59" s="74" t="s">
        <v>70</v>
      </c>
      <c r="D59" s="75">
        <v>300</v>
      </c>
    </row>
    <row r="60" spans="1:4" ht="15" x14ac:dyDescent="0.25">
      <c r="A60" s="77"/>
      <c r="B60" s="73" t="s">
        <v>125</v>
      </c>
      <c r="C60" s="74" t="s">
        <v>70</v>
      </c>
      <c r="D60" s="75">
        <v>150</v>
      </c>
    </row>
    <row r="61" spans="1:4" ht="15" x14ac:dyDescent="0.25">
      <c r="A61" s="77"/>
      <c r="B61" s="73" t="s">
        <v>126</v>
      </c>
      <c r="C61" s="74" t="s">
        <v>70</v>
      </c>
      <c r="D61" s="75">
        <v>200</v>
      </c>
    </row>
    <row r="62" spans="1:4" ht="15" x14ac:dyDescent="0.25">
      <c r="A62" s="77"/>
      <c r="B62" s="73" t="s">
        <v>127</v>
      </c>
      <c r="C62" s="74" t="s">
        <v>70</v>
      </c>
      <c r="D62" s="75">
        <v>1000</v>
      </c>
    </row>
    <row r="63" spans="1:4" ht="15" x14ac:dyDescent="0.25">
      <c r="A63" s="77"/>
      <c r="B63" s="73" t="s">
        <v>128</v>
      </c>
      <c r="C63" s="74" t="s">
        <v>67</v>
      </c>
      <c r="D63" s="75">
        <v>500</v>
      </c>
    </row>
    <row r="64" spans="1:4" ht="15" x14ac:dyDescent="0.25">
      <c r="A64" s="77"/>
      <c r="B64" s="73" t="s">
        <v>129</v>
      </c>
      <c r="C64" s="74" t="s">
        <v>20</v>
      </c>
      <c r="D64" s="75">
        <v>4000</v>
      </c>
    </row>
    <row r="65" spans="1:4" ht="15" x14ac:dyDescent="0.25">
      <c r="A65" s="77"/>
      <c r="B65" s="73" t="s">
        <v>130</v>
      </c>
      <c r="C65" s="74" t="s">
        <v>20</v>
      </c>
      <c r="D65" s="75">
        <v>4000</v>
      </c>
    </row>
    <row r="66" spans="1:4" ht="15" x14ac:dyDescent="0.25">
      <c r="A66" s="77"/>
      <c r="B66" s="73" t="s">
        <v>131</v>
      </c>
      <c r="C66" s="74" t="s">
        <v>20</v>
      </c>
      <c r="D66" s="75">
        <v>4000</v>
      </c>
    </row>
    <row r="67" spans="1:4" ht="15" x14ac:dyDescent="0.25">
      <c r="A67" s="77"/>
      <c r="B67" s="73" t="s">
        <v>132</v>
      </c>
      <c r="C67" s="74" t="s">
        <v>22</v>
      </c>
      <c r="D67" s="75">
        <v>4500</v>
      </c>
    </row>
    <row r="68" spans="1:4" ht="15" x14ac:dyDescent="0.25">
      <c r="A68" s="77"/>
      <c r="B68" s="73" t="s">
        <v>133</v>
      </c>
      <c r="C68" s="74" t="s">
        <v>26</v>
      </c>
      <c r="D68" s="75">
        <v>5000</v>
      </c>
    </row>
    <row r="69" spans="1:4" ht="15" x14ac:dyDescent="0.25">
      <c r="A69" s="77"/>
      <c r="B69" s="73" t="s">
        <v>134</v>
      </c>
      <c r="C69" s="74" t="s">
        <v>70</v>
      </c>
      <c r="D69" s="75">
        <v>1000</v>
      </c>
    </row>
    <row r="70" spans="1:4" ht="15" x14ac:dyDescent="0.25">
      <c r="A70" s="77"/>
      <c r="B70" s="73" t="s">
        <v>135</v>
      </c>
      <c r="C70" s="74" t="s">
        <v>70</v>
      </c>
      <c r="D70" s="75">
        <v>650</v>
      </c>
    </row>
    <row r="71" spans="1:4" ht="15" x14ac:dyDescent="0.25">
      <c r="A71" s="77"/>
      <c r="B71" s="73" t="s">
        <v>136</v>
      </c>
      <c r="C71" s="74" t="s">
        <v>70</v>
      </c>
      <c r="D71" s="75">
        <v>700</v>
      </c>
    </row>
    <row r="72" spans="1:4" ht="15" x14ac:dyDescent="0.25">
      <c r="A72" s="77"/>
      <c r="B72" s="73" t="s">
        <v>137</v>
      </c>
      <c r="C72" s="74" t="s">
        <v>70</v>
      </c>
      <c r="D72" s="75">
        <v>1000</v>
      </c>
    </row>
    <row r="73" spans="1:4" ht="15" x14ac:dyDescent="0.25">
      <c r="A73" s="77"/>
      <c r="B73" s="73" t="s">
        <v>138</v>
      </c>
      <c r="C73" s="74" t="s">
        <v>70</v>
      </c>
      <c r="D73" s="75">
        <v>1000</v>
      </c>
    </row>
    <row r="74" spans="1:4" ht="15" x14ac:dyDescent="0.25">
      <c r="A74" s="77"/>
      <c r="B74" s="73" t="s">
        <v>139</v>
      </c>
      <c r="C74" s="74" t="s">
        <v>70</v>
      </c>
      <c r="D74" s="75">
        <v>500</v>
      </c>
    </row>
    <row r="75" spans="1:4" ht="15" x14ac:dyDescent="0.25">
      <c r="A75" s="77"/>
      <c r="B75" s="73" t="s">
        <v>140</v>
      </c>
      <c r="C75" s="74" t="s">
        <v>70</v>
      </c>
      <c r="D75" s="75">
        <v>300</v>
      </c>
    </row>
    <row r="76" spans="1:4" ht="15" x14ac:dyDescent="0.25">
      <c r="A76" s="77"/>
      <c r="B76" s="73" t="s">
        <v>141</v>
      </c>
      <c r="C76" s="74" t="s">
        <v>26</v>
      </c>
      <c r="D76" s="75">
        <v>4200</v>
      </c>
    </row>
    <row r="77" spans="1:4" ht="15" x14ac:dyDescent="0.25">
      <c r="A77" s="77"/>
      <c r="B77" s="73" t="s">
        <v>142</v>
      </c>
      <c r="C77" s="74" t="s">
        <v>26</v>
      </c>
      <c r="D77" s="75">
        <v>2500</v>
      </c>
    </row>
    <row r="78" spans="1:4" ht="15" x14ac:dyDescent="0.25">
      <c r="A78" s="77"/>
      <c r="B78" s="73" t="s">
        <v>143</v>
      </c>
      <c r="C78" s="74" t="s">
        <v>26</v>
      </c>
      <c r="D78" s="75">
        <v>4000</v>
      </c>
    </row>
    <row r="79" spans="1:4" ht="15" x14ac:dyDescent="0.25">
      <c r="A79" s="77"/>
      <c r="B79" s="73" t="s">
        <v>144</v>
      </c>
      <c r="C79" s="74" t="s">
        <v>26</v>
      </c>
      <c r="D79" s="75">
        <v>4500</v>
      </c>
    </row>
    <row r="80" spans="1:4" ht="15" x14ac:dyDescent="0.25">
      <c r="A80" s="77"/>
      <c r="B80" s="73" t="s">
        <v>145</v>
      </c>
      <c r="C80" s="74" t="s">
        <v>26</v>
      </c>
      <c r="D80" s="75">
        <v>5000</v>
      </c>
    </row>
    <row r="81" spans="1:5" x14ac:dyDescent="0.2">
      <c r="A81" s="79"/>
      <c r="B81" s="80"/>
      <c r="C81" s="81"/>
      <c r="D81" s="82"/>
    </row>
    <row r="82" spans="1:5" x14ac:dyDescent="0.2">
      <c r="A82" s="79"/>
      <c r="B82" s="80"/>
      <c r="C82" s="81"/>
      <c r="D82" s="82"/>
    </row>
    <row r="83" spans="1:5" x14ac:dyDescent="0.2">
      <c r="A83" s="79"/>
      <c r="B83" s="80"/>
      <c r="C83" s="81"/>
      <c r="D83" s="83"/>
      <c r="E83" s="84" t="s">
        <v>146</v>
      </c>
    </row>
    <row r="84" spans="1:5" x14ac:dyDescent="0.2">
      <c r="A84" s="79"/>
      <c r="B84" s="80"/>
      <c r="C84" s="81"/>
      <c r="D84" s="83"/>
    </row>
    <row r="85" spans="1:5" x14ac:dyDescent="0.2">
      <c r="A85" s="79"/>
      <c r="B85" s="80"/>
      <c r="C85" s="81"/>
      <c r="D85" s="83"/>
    </row>
    <row r="86" spans="1:5" x14ac:dyDescent="0.2">
      <c r="A86" s="85"/>
      <c r="B86" s="86"/>
      <c r="C86" s="87"/>
      <c r="D86" s="88"/>
    </row>
    <row r="87" spans="1:5" ht="15" x14ac:dyDescent="0.25">
      <c r="A87" s="89" t="s">
        <v>147</v>
      </c>
      <c r="B87" s="90" t="s">
        <v>148</v>
      </c>
      <c r="C87" s="74" t="s">
        <v>26</v>
      </c>
      <c r="D87" s="75">
        <v>2000</v>
      </c>
    </row>
    <row r="88" spans="1:5" ht="15" x14ac:dyDescent="0.25">
      <c r="A88" s="79"/>
      <c r="B88" s="90" t="s">
        <v>27</v>
      </c>
      <c r="C88" s="74" t="s">
        <v>26</v>
      </c>
      <c r="D88" s="75">
        <v>1500</v>
      </c>
    </row>
    <row r="89" spans="1:5" ht="15" x14ac:dyDescent="0.25">
      <c r="A89" s="79"/>
      <c r="B89" s="90" t="s">
        <v>149</v>
      </c>
      <c r="C89" s="74" t="s">
        <v>26</v>
      </c>
      <c r="D89" s="75">
        <v>3000</v>
      </c>
    </row>
    <row r="90" spans="1:5" ht="15" x14ac:dyDescent="0.25">
      <c r="A90" s="79"/>
      <c r="B90" s="90" t="s">
        <v>150</v>
      </c>
      <c r="C90" s="74" t="s">
        <v>26</v>
      </c>
      <c r="D90" s="75">
        <v>2500</v>
      </c>
    </row>
    <row r="91" spans="1:5" ht="15" x14ac:dyDescent="0.25">
      <c r="A91" s="79"/>
      <c r="B91" s="90" t="s">
        <v>151</v>
      </c>
      <c r="C91" s="74" t="s">
        <v>26</v>
      </c>
      <c r="D91" s="75">
        <v>2000</v>
      </c>
    </row>
    <row r="92" spans="1:5" ht="15" x14ac:dyDescent="0.25">
      <c r="A92" s="79"/>
      <c r="B92" s="90" t="s">
        <v>152</v>
      </c>
      <c r="C92" s="74" t="s">
        <v>26</v>
      </c>
      <c r="D92" s="75">
        <v>1500</v>
      </c>
    </row>
    <row r="93" spans="1:5" ht="15" x14ac:dyDescent="0.25">
      <c r="A93" s="79"/>
      <c r="B93" s="90" t="s">
        <v>153</v>
      </c>
      <c r="C93" s="74" t="s">
        <v>26</v>
      </c>
      <c r="D93" s="75">
        <v>3000</v>
      </c>
    </row>
    <row r="94" spans="1:5" ht="15" x14ac:dyDescent="0.25">
      <c r="A94" s="79"/>
      <c r="B94" s="90" t="s">
        <v>154</v>
      </c>
      <c r="C94" s="74" t="s">
        <v>26</v>
      </c>
      <c r="D94" s="75">
        <v>2500</v>
      </c>
    </row>
    <row r="95" spans="1:5" ht="15" x14ac:dyDescent="0.25">
      <c r="A95" s="79"/>
      <c r="B95" s="90" t="s">
        <v>155</v>
      </c>
      <c r="C95" s="74" t="s">
        <v>26</v>
      </c>
      <c r="D95" s="75">
        <v>2200</v>
      </c>
    </row>
    <row r="96" spans="1:5" ht="15" x14ac:dyDescent="0.25">
      <c r="A96" s="79"/>
      <c r="B96" s="90" t="s">
        <v>156</v>
      </c>
      <c r="C96" s="74" t="s">
        <v>26</v>
      </c>
      <c r="D96" s="75">
        <v>2000</v>
      </c>
    </row>
    <row r="97" spans="1:4" ht="15" x14ac:dyDescent="0.25">
      <c r="A97" s="79"/>
      <c r="B97" s="90" t="s">
        <v>157</v>
      </c>
      <c r="C97" s="74" t="s">
        <v>26</v>
      </c>
      <c r="D97" s="75">
        <v>2000</v>
      </c>
    </row>
    <row r="98" spans="1:4" ht="15" x14ac:dyDescent="0.25">
      <c r="A98" s="79"/>
      <c r="B98" s="90" t="s">
        <v>158</v>
      </c>
      <c r="C98" s="74" t="s">
        <v>22</v>
      </c>
      <c r="D98" s="75">
        <v>2500</v>
      </c>
    </row>
    <row r="99" spans="1:4" ht="15" x14ac:dyDescent="0.25">
      <c r="A99" s="79"/>
      <c r="B99" s="90" t="s">
        <v>159</v>
      </c>
      <c r="C99" s="74" t="s">
        <v>26</v>
      </c>
      <c r="D99" s="75">
        <v>1300</v>
      </c>
    </row>
    <row r="100" spans="1:4" ht="15" x14ac:dyDescent="0.25">
      <c r="A100" s="79"/>
      <c r="B100" s="90" t="s">
        <v>160</v>
      </c>
      <c r="C100" s="74" t="s">
        <v>26</v>
      </c>
      <c r="D100" s="75">
        <v>1500</v>
      </c>
    </row>
    <row r="101" spans="1:4" ht="15" x14ac:dyDescent="0.25">
      <c r="A101" s="79"/>
      <c r="B101" s="90" t="s">
        <v>161</v>
      </c>
      <c r="C101" s="74" t="s">
        <v>26</v>
      </c>
      <c r="D101" s="75">
        <v>1000</v>
      </c>
    </row>
    <row r="102" spans="1:4" ht="15" x14ac:dyDescent="0.25">
      <c r="A102" s="79"/>
      <c r="B102" s="90" t="s">
        <v>162</v>
      </c>
      <c r="C102" s="74" t="s">
        <v>26</v>
      </c>
      <c r="D102" s="75">
        <v>2000</v>
      </c>
    </row>
    <row r="103" spans="1:4" ht="15" x14ac:dyDescent="0.25">
      <c r="A103" s="79"/>
      <c r="B103" s="90" t="s">
        <v>163</v>
      </c>
      <c r="C103" s="74" t="s">
        <v>26</v>
      </c>
      <c r="D103" s="75">
        <v>700</v>
      </c>
    </row>
    <row r="104" spans="1:4" ht="15" x14ac:dyDescent="0.25">
      <c r="A104" s="79"/>
      <c r="B104" s="90" t="s">
        <v>164</v>
      </c>
      <c r="C104" s="74" t="s">
        <v>26</v>
      </c>
      <c r="D104" s="75">
        <v>1000</v>
      </c>
    </row>
    <row r="105" spans="1:4" ht="15" x14ac:dyDescent="0.25">
      <c r="A105" s="79"/>
      <c r="B105" s="90" t="s">
        <v>165</v>
      </c>
      <c r="C105" s="74" t="s">
        <v>26</v>
      </c>
      <c r="D105" s="75">
        <v>800</v>
      </c>
    </row>
    <row r="106" spans="1:4" ht="15" x14ac:dyDescent="0.25">
      <c r="A106" s="79"/>
      <c r="B106" s="90" t="s">
        <v>166</v>
      </c>
      <c r="C106" s="74" t="s">
        <v>26</v>
      </c>
      <c r="D106" s="75">
        <v>1000</v>
      </c>
    </row>
    <row r="107" spans="1:4" ht="15" x14ac:dyDescent="0.25">
      <c r="A107" s="79"/>
      <c r="B107" s="90" t="s">
        <v>167</v>
      </c>
      <c r="C107" s="74" t="s">
        <v>26</v>
      </c>
      <c r="D107" s="75">
        <v>800</v>
      </c>
    </row>
    <row r="108" spans="1:4" ht="15" x14ac:dyDescent="0.25">
      <c r="A108" s="79"/>
      <c r="B108" s="90" t="s">
        <v>168</v>
      </c>
      <c r="C108" s="74" t="s">
        <v>26</v>
      </c>
      <c r="D108" s="75">
        <v>500</v>
      </c>
    </row>
    <row r="109" spans="1:4" ht="15" x14ac:dyDescent="0.25">
      <c r="A109" s="79"/>
      <c r="B109" s="90" t="s">
        <v>169</v>
      </c>
      <c r="C109" s="74" t="s">
        <v>26</v>
      </c>
      <c r="D109" s="75">
        <v>2000</v>
      </c>
    </row>
    <row r="110" spans="1:4" ht="15" x14ac:dyDescent="0.25">
      <c r="A110" s="79"/>
      <c r="B110" s="90" t="s">
        <v>170</v>
      </c>
      <c r="C110" s="74" t="s">
        <v>26</v>
      </c>
      <c r="D110" s="75">
        <v>3500</v>
      </c>
    </row>
    <row r="111" spans="1:4" ht="15" x14ac:dyDescent="0.25">
      <c r="A111" s="79"/>
      <c r="B111" s="90" t="s">
        <v>171</v>
      </c>
      <c r="C111" s="74" t="s">
        <v>26</v>
      </c>
      <c r="D111" s="75">
        <v>2500</v>
      </c>
    </row>
    <row r="112" spans="1:4" ht="15" x14ac:dyDescent="0.25">
      <c r="A112" s="79"/>
      <c r="B112" s="90" t="s">
        <v>172</v>
      </c>
      <c r="C112" s="74" t="s">
        <v>26</v>
      </c>
      <c r="D112" s="75">
        <v>2000</v>
      </c>
    </row>
    <row r="113" spans="1:4" ht="15" x14ac:dyDescent="0.25">
      <c r="A113" s="79"/>
      <c r="B113" s="91" t="s">
        <v>173</v>
      </c>
      <c r="C113" s="74" t="s">
        <v>26</v>
      </c>
      <c r="D113" s="75">
        <v>8500</v>
      </c>
    </row>
    <row r="114" spans="1:4" x14ac:dyDescent="0.2">
      <c r="A114" s="79"/>
      <c r="B114" s="80"/>
      <c r="C114" s="81"/>
      <c r="D114" s="92"/>
    </row>
    <row r="115" spans="1:4" x14ac:dyDescent="0.2">
      <c r="A115" s="79"/>
      <c r="B115" s="80"/>
      <c r="C115" s="81"/>
      <c r="D115" s="92"/>
    </row>
    <row r="116" spans="1:4" x14ac:dyDescent="0.2">
      <c r="A116" s="79"/>
      <c r="B116" s="80"/>
      <c r="C116" s="81"/>
      <c r="D116" s="92"/>
    </row>
    <row r="117" spans="1:4" x14ac:dyDescent="0.2">
      <c r="A117" s="79"/>
      <c r="B117" s="80"/>
      <c r="C117" s="81"/>
      <c r="D117" s="92"/>
    </row>
    <row r="118" spans="1:4" x14ac:dyDescent="0.2">
      <c r="A118" s="79"/>
      <c r="B118" s="80"/>
      <c r="C118" s="81"/>
      <c r="D118" s="92"/>
    </row>
    <row r="119" spans="1:4" x14ac:dyDescent="0.2">
      <c r="A119" s="79"/>
      <c r="B119" s="80"/>
      <c r="C119" s="81"/>
      <c r="D119" s="92"/>
    </row>
    <row r="120" spans="1:4" x14ac:dyDescent="0.2">
      <c r="A120" s="79"/>
      <c r="B120" s="80"/>
      <c r="C120" s="81"/>
      <c r="D120" s="92"/>
    </row>
    <row r="121" spans="1:4" x14ac:dyDescent="0.2">
      <c r="A121" s="79"/>
      <c r="B121" s="80"/>
      <c r="C121" s="81"/>
      <c r="D121" s="92"/>
    </row>
    <row r="122" spans="1:4" x14ac:dyDescent="0.2">
      <c r="A122" s="79"/>
      <c r="B122" s="80"/>
      <c r="C122" s="81"/>
      <c r="D122" s="92"/>
    </row>
    <row r="123" spans="1:4" x14ac:dyDescent="0.2">
      <c r="A123" s="79"/>
      <c r="B123" s="80"/>
      <c r="C123" s="81"/>
      <c r="D123" s="92"/>
    </row>
    <row r="124" spans="1:4" x14ac:dyDescent="0.2">
      <c r="A124" s="79"/>
      <c r="B124" s="80"/>
      <c r="C124" s="81"/>
      <c r="D124" s="92"/>
    </row>
    <row r="125" spans="1:4" x14ac:dyDescent="0.2">
      <c r="A125" s="79"/>
      <c r="B125" s="80"/>
      <c r="C125" s="81"/>
      <c r="D125" s="92"/>
    </row>
    <row r="126" spans="1:4" x14ac:dyDescent="0.2">
      <c r="A126" s="79"/>
      <c r="B126" s="80"/>
      <c r="C126" s="81"/>
      <c r="D126" s="92"/>
    </row>
    <row r="127" spans="1:4" x14ac:dyDescent="0.2">
      <c r="A127" s="79"/>
      <c r="B127" s="80"/>
      <c r="C127" s="81"/>
      <c r="D127" s="92"/>
    </row>
    <row r="128" spans="1:4" x14ac:dyDescent="0.2">
      <c r="A128" s="79"/>
      <c r="B128" s="80"/>
      <c r="C128" s="81"/>
      <c r="D128" s="92"/>
    </row>
    <row r="129" spans="1:4" x14ac:dyDescent="0.2">
      <c r="A129" s="79"/>
      <c r="B129" s="80"/>
      <c r="C129" s="81"/>
      <c r="D129" s="92"/>
    </row>
    <row r="130" spans="1:4" x14ac:dyDescent="0.2">
      <c r="A130" s="79"/>
      <c r="B130" s="80"/>
      <c r="C130" s="81"/>
      <c r="D130" s="92"/>
    </row>
    <row r="131" spans="1:4" x14ac:dyDescent="0.2">
      <c r="A131" s="79"/>
      <c r="B131" s="80"/>
      <c r="C131" s="81"/>
      <c r="D131" s="92"/>
    </row>
    <row r="132" spans="1:4" x14ac:dyDescent="0.2">
      <c r="A132" s="79"/>
      <c r="B132" s="80"/>
      <c r="C132" s="81"/>
      <c r="D132" s="92"/>
    </row>
    <row r="133" spans="1:4" x14ac:dyDescent="0.2">
      <c r="A133" s="79"/>
      <c r="B133" s="80"/>
      <c r="C133" s="81"/>
      <c r="D133" s="92"/>
    </row>
    <row r="134" spans="1:4" x14ac:dyDescent="0.2">
      <c r="A134" s="79"/>
      <c r="B134" s="80"/>
      <c r="C134" s="81"/>
      <c r="D134" s="83"/>
    </row>
    <row r="135" spans="1:4" x14ac:dyDescent="0.2">
      <c r="A135" s="79"/>
      <c r="B135" s="80"/>
      <c r="C135" s="81"/>
      <c r="D135" s="83"/>
    </row>
    <row r="136" spans="1:4" x14ac:dyDescent="0.2">
      <c r="A136" s="85"/>
      <c r="B136" s="86"/>
      <c r="C136" s="87"/>
      <c r="D136" s="88"/>
    </row>
    <row r="137" spans="1:4" ht="15" x14ac:dyDescent="0.25">
      <c r="A137" s="89" t="s">
        <v>174</v>
      </c>
      <c r="B137" s="90" t="s">
        <v>175</v>
      </c>
      <c r="C137" s="74" t="s">
        <v>24</v>
      </c>
      <c r="D137" s="75">
        <v>65000</v>
      </c>
    </row>
    <row r="138" spans="1:4" ht="15" x14ac:dyDescent="0.25">
      <c r="A138" s="79"/>
      <c r="B138" s="90" t="s">
        <v>176</v>
      </c>
      <c r="C138" s="74" t="s">
        <v>24</v>
      </c>
      <c r="D138" s="75">
        <v>54000</v>
      </c>
    </row>
    <row r="139" spans="1:4" ht="15" x14ac:dyDescent="0.25">
      <c r="A139" s="79"/>
      <c r="B139" s="90" t="s">
        <v>177</v>
      </c>
      <c r="C139" s="74" t="s">
        <v>24</v>
      </c>
      <c r="D139" s="75">
        <v>43500</v>
      </c>
    </row>
    <row r="140" spans="1:4" ht="15" x14ac:dyDescent="0.25">
      <c r="A140" s="79"/>
      <c r="B140" s="90" t="s">
        <v>178</v>
      </c>
      <c r="C140" s="74" t="s">
        <v>24</v>
      </c>
      <c r="D140" s="75">
        <v>46500</v>
      </c>
    </row>
    <row r="141" spans="1:4" ht="15" x14ac:dyDescent="0.25">
      <c r="A141" s="79"/>
      <c r="B141" s="90" t="s">
        <v>179</v>
      </c>
      <c r="C141" s="74" t="s">
        <v>24</v>
      </c>
      <c r="D141" s="75">
        <v>39000</v>
      </c>
    </row>
    <row r="142" spans="1:4" ht="15" x14ac:dyDescent="0.25">
      <c r="A142" s="79"/>
      <c r="B142" s="90" t="s">
        <v>180</v>
      </c>
      <c r="C142" s="74" t="s">
        <v>24</v>
      </c>
      <c r="D142" s="75">
        <v>31500</v>
      </c>
    </row>
    <row r="143" spans="1:4" ht="15" x14ac:dyDescent="0.25">
      <c r="A143" s="79"/>
      <c r="B143" s="90" t="s">
        <v>23</v>
      </c>
      <c r="C143" s="74" t="s">
        <v>24</v>
      </c>
      <c r="D143" s="75">
        <v>24000</v>
      </c>
    </row>
    <row r="144" spans="1:4" ht="15" x14ac:dyDescent="0.25">
      <c r="A144" s="79"/>
      <c r="B144" s="90" t="s">
        <v>181</v>
      </c>
      <c r="C144" s="74" t="s">
        <v>24</v>
      </c>
      <c r="D144" s="75">
        <v>150000</v>
      </c>
    </row>
    <row r="145" spans="1:4" ht="15" x14ac:dyDescent="0.25">
      <c r="A145" s="79"/>
      <c r="B145" s="90" t="s">
        <v>182</v>
      </c>
      <c r="C145" s="74" t="s">
        <v>24</v>
      </c>
      <c r="D145" s="75">
        <v>150000</v>
      </c>
    </row>
    <row r="146" spans="1:4" ht="15" x14ac:dyDescent="0.25">
      <c r="A146" s="79"/>
      <c r="B146" s="91" t="s">
        <v>183</v>
      </c>
      <c r="C146" s="74" t="s">
        <v>24</v>
      </c>
      <c r="D146" s="75">
        <v>70000</v>
      </c>
    </row>
    <row r="147" spans="1:4" x14ac:dyDescent="0.2">
      <c r="A147" s="79"/>
      <c r="B147" s="93"/>
      <c r="C147" s="94"/>
      <c r="D147" s="92"/>
    </row>
    <row r="148" spans="1:4" x14ac:dyDescent="0.2">
      <c r="A148" s="79"/>
      <c r="B148" s="80"/>
      <c r="C148" s="81"/>
      <c r="D148" s="82"/>
    </row>
    <row r="149" spans="1:4" x14ac:dyDescent="0.2">
      <c r="A149" s="79"/>
      <c r="B149" s="80"/>
      <c r="C149" s="81"/>
      <c r="D149" s="82"/>
    </row>
    <row r="150" spans="1:4" x14ac:dyDescent="0.2">
      <c r="A150" s="79"/>
      <c r="B150" s="93"/>
      <c r="C150" s="94"/>
      <c r="D150" s="92"/>
    </row>
    <row r="151" spans="1:4" x14ac:dyDescent="0.2">
      <c r="A151" s="79"/>
      <c r="B151" s="80"/>
      <c r="C151" s="81"/>
      <c r="D151" s="82"/>
    </row>
    <row r="152" spans="1:4" x14ac:dyDescent="0.2">
      <c r="A152" s="79"/>
      <c r="B152" s="95"/>
      <c r="C152" s="94"/>
      <c r="D152" s="96"/>
    </row>
    <row r="153" spans="1:4" x14ac:dyDescent="0.2">
      <c r="A153" s="79"/>
      <c r="B153" s="80"/>
      <c r="C153" s="94"/>
      <c r="D153" s="92"/>
    </row>
    <row r="154" spans="1:4" x14ac:dyDescent="0.2">
      <c r="A154" s="79"/>
      <c r="B154" s="80"/>
      <c r="C154" s="81"/>
      <c r="D154" s="83"/>
    </row>
    <row r="155" spans="1:4" x14ac:dyDescent="0.2">
      <c r="A155" s="79"/>
      <c r="B155" s="80"/>
      <c r="C155" s="81"/>
      <c r="D155" s="83"/>
    </row>
    <row r="156" spans="1:4" x14ac:dyDescent="0.2">
      <c r="A156" s="85"/>
      <c r="B156" s="86"/>
      <c r="C156" s="87"/>
      <c r="D156" s="88"/>
    </row>
    <row r="157" spans="1:4" ht="15" x14ac:dyDescent="0.25">
      <c r="A157" s="89" t="s">
        <v>184</v>
      </c>
      <c r="B157" s="90" t="s">
        <v>185</v>
      </c>
      <c r="C157" s="74" t="s">
        <v>24</v>
      </c>
      <c r="D157" s="75">
        <v>25000</v>
      </c>
    </row>
    <row r="158" spans="1:4" ht="15" x14ac:dyDescent="0.25">
      <c r="A158" s="79"/>
      <c r="B158" s="90" t="s">
        <v>186</v>
      </c>
      <c r="C158" s="74" t="s">
        <v>24</v>
      </c>
      <c r="D158" s="75">
        <v>18000</v>
      </c>
    </row>
    <row r="159" spans="1:4" ht="15" x14ac:dyDescent="0.25">
      <c r="A159" s="79"/>
      <c r="B159" s="90" t="s">
        <v>187</v>
      </c>
      <c r="C159" s="74" t="s">
        <v>24</v>
      </c>
      <c r="D159" s="75">
        <v>30000</v>
      </c>
    </row>
    <row r="160" spans="1:4" ht="15" x14ac:dyDescent="0.25">
      <c r="A160" s="79"/>
      <c r="B160" s="90" t="s">
        <v>188</v>
      </c>
      <c r="C160" s="74" t="s">
        <v>24</v>
      </c>
      <c r="D160" s="75">
        <v>15000</v>
      </c>
    </row>
    <row r="161" spans="1:4" ht="15" x14ac:dyDescent="0.25">
      <c r="A161" s="79"/>
      <c r="B161" s="90" t="s">
        <v>189</v>
      </c>
      <c r="C161" s="74" t="s">
        <v>24</v>
      </c>
      <c r="D161" s="75">
        <v>35000</v>
      </c>
    </row>
    <row r="162" spans="1:4" ht="15" x14ac:dyDescent="0.25">
      <c r="A162" s="79"/>
      <c r="B162" s="90" t="s">
        <v>190</v>
      </c>
      <c r="C162" s="74" t="s">
        <v>191</v>
      </c>
      <c r="D162" s="75">
        <v>4500</v>
      </c>
    </row>
    <row r="163" spans="1:4" ht="15" x14ac:dyDescent="0.25">
      <c r="A163" s="79"/>
      <c r="B163" s="90" t="s">
        <v>59</v>
      </c>
      <c r="C163" s="74" t="s">
        <v>20</v>
      </c>
      <c r="D163" s="75">
        <v>8155.022088888888</v>
      </c>
    </row>
    <row r="164" spans="1:4" ht="15" x14ac:dyDescent="0.25">
      <c r="A164" s="79"/>
      <c r="B164" s="90" t="s">
        <v>192</v>
      </c>
      <c r="C164" s="74" t="s">
        <v>191</v>
      </c>
      <c r="D164" s="75">
        <v>4500</v>
      </c>
    </row>
    <row r="165" spans="1:4" ht="15" x14ac:dyDescent="0.25">
      <c r="A165" s="79"/>
      <c r="B165" s="90" t="s">
        <v>21</v>
      </c>
      <c r="C165" s="74" t="s">
        <v>22</v>
      </c>
      <c r="D165" s="75">
        <v>3000</v>
      </c>
    </row>
    <row r="166" spans="1:4" ht="15" x14ac:dyDescent="0.25">
      <c r="A166" s="79"/>
      <c r="B166" s="90" t="s">
        <v>193</v>
      </c>
      <c r="C166" s="74" t="s">
        <v>20</v>
      </c>
      <c r="D166" s="75">
        <v>2900</v>
      </c>
    </row>
    <row r="167" spans="1:4" ht="15" x14ac:dyDescent="0.25">
      <c r="A167" s="79"/>
      <c r="B167" s="90" t="s">
        <v>194</v>
      </c>
      <c r="C167" s="74" t="s">
        <v>20</v>
      </c>
      <c r="D167" s="75">
        <v>2900</v>
      </c>
    </row>
    <row r="168" spans="1:4" ht="15" x14ac:dyDescent="0.25">
      <c r="A168" s="79"/>
      <c r="B168" s="90" t="s">
        <v>195</v>
      </c>
      <c r="C168" s="74" t="s">
        <v>24</v>
      </c>
      <c r="D168" s="75">
        <v>17000</v>
      </c>
    </row>
    <row r="169" spans="1:4" ht="15" x14ac:dyDescent="0.25">
      <c r="A169" s="79"/>
      <c r="B169" s="90" t="s">
        <v>196</v>
      </c>
      <c r="C169" s="74" t="s">
        <v>24</v>
      </c>
      <c r="D169" s="75">
        <v>13000</v>
      </c>
    </row>
    <row r="170" spans="1:4" ht="15" x14ac:dyDescent="0.25">
      <c r="A170" s="79"/>
      <c r="B170" s="90" t="s">
        <v>197</v>
      </c>
      <c r="C170" s="74" t="s">
        <v>24</v>
      </c>
      <c r="D170" s="75">
        <v>10000</v>
      </c>
    </row>
    <row r="171" spans="1:4" ht="15" x14ac:dyDescent="0.25">
      <c r="A171" s="79"/>
      <c r="B171" s="90" t="s">
        <v>198</v>
      </c>
      <c r="C171" s="74" t="s">
        <v>24</v>
      </c>
      <c r="D171" s="75">
        <v>10000</v>
      </c>
    </row>
    <row r="172" spans="1:4" ht="15" x14ac:dyDescent="0.25">
      <c r="A172" s="79"/>
      <c r="B172" s="90" t="s">
        <v>199</v>
      </c>
      <c r="C172" s="74" t="s">
        <v>24</v>
      </c>
      <c r="D172" s="75">
        <v>13000</v>
      </c>
    </row>
    <row r="173" spans="1:4" ht="15" x14ac:dyDescent="0.25">
      <c r="A173" s="79"/>
      <c r="B173" s="90" t="s">
        <v>200</v>
      </c>
      <c r="C173" s="74" t="s">
        <v>24</v>
      </c>
      <c r="D173" s="75">
        <v>9000</v>
      </c>
    </row>
    <row r="174" spans="1:4" ht="15" x14ac:dyDescent="0.25">
      <c r="A174" s="79"/>
      <c r="B174" s="91" t="s">
        <v>201</v>
      </c>
      <c r="C174" s="74" t="s">
        <v>24</v>
      </c>
      <c r="D174" s="75">
        <v>15000</v>
      </c>
    </row>
    <row r="175" spans="1:4" x14ac:dyDescent="0.2">
      <c r="A175" s="79"/>
      <c r="B175" s="93"/>
      <c r="C175" s="81"/>
      <c r="D175" s="82"/>
    </row>
    <row r="176" spans="1:4" x14ac:dyDescent="0.2">
      <c r="A176" s="79"/>
      <c r="B176" s="93"/>
      <c r="C176" s="81"/>
      <c r="D176" s="82"/>
    </row>
    <row r="177" spans="1:4" x14ac:dyDescent="0.2">
      <c r="A177" s="79"/>
      <c r="B177" s="93"/>
      <c r="C177" s="81"/>
      <c r="D177" s="82"/>
    </row>
    <row r="178" spans="1:4" x14ac:dyDescent="0.2">
      <c r="A178" s="79"/>
      <c r="B178" s="93"/>
      <c r="C178" s="81"/>
      <c r="D178" s="82"/>
    </row>
    <row r="179" spans="1:4" x14ac:dyDescent="0.2">
      <c r="A179" s="79"/>
      <c r="B179" s="93"/>
      <c r="C179" s="81"/>
      <c r="D179" s="82"/>
    </row>
    <row r="180" spans="1:4" x14ac:dyDescent="0.2">
      <c r="A180" s="79"/>
      <c r="B180" s="93"/>
      <c r="C180" s="81"/>
      <c r="D180" s="82"/>
    </row>
    <row r="181" spans="1:4" x14ac:dyDescent="0.2">
      <c r="A181" s="79"/>
      <c r="B181" s="93"/>
      <c r="C181" s="81"/>
      <c r="D181" s="82"/>
    </row>
    <row r="182" spans="1:4" x14ac:dyDescent="0.2">
      <c r="A182" s="79"/>
      <c r="B182" s="93"/>
      <c r="C182" s="81"/>
      <c r="D182" s="82"/>
    </row>
    <row r="183" spans="1:4" x14ac:dyDescent="0.2">
      <c r="A183" s="79"/>
      <c r="B183" s="93"/>
      <c r="C183" s="81"/>
      <c r="D183" s="82"/>
    </row>
    <row r="184" spans="1:4" x14ac:dyDescent="0.2">
      <c r="A184" s="79"/>
      <c r="B184" s="93"/>
      <c r="C184" s="81"/>
      <c r="D184" s="82"/>
    </row>
    <row r="185" spans="1:4" x14ac:dyDescent="0.2">
      <c r="A185" s="79"/>
      <c r="B185" s="93"/>
      <c r="C185" s="81"/>
      <c r="D185" s="82"/>
    </row>
    <row r="186" spans="1:4" x14ac:dyDescent="0.2">
      <c r="A186" s="79"/>
      <c r="B186" s="93"/>
      <c r="C186" s="81"/>
      <c r="D186" s="82"/>
    </row>
    <row r="187" spans="1:4" x14ac:dyDescent="0.2">
      <c r="A187" s="79"/>
      <c r="B187" s="93"/>
      <c r="C187" s="81"/>
      <c r="D187" s="82"/>
    </row>
    <row r="188" spans="1:4" x14ac:dyDescent="0.2">
      <c r="A188" s="79"/>
      <c r="B188" s="93"/>
      <c r="C188" s="81"/>
      <c r="D188" s="82"/>
    </row>
    <row r="189" spans="1:4" x14ac:dyDescent="0.2">
      <c r="A189" s="79"/>
      <c r="B189" s="80"/>
      <c r="C189" s="81"/>
      <c r="D189" s="83"/>
    </row>
    <row r="190" spans="1:4" x14ac:dyDescent="0.2">
      <c r="A190" s="79"/>
      <c r="B190" s="80"/>
      <c r="C190" s="81"/>
      <c r="D190" s="83"/>
    </row>
    <row r="191" spans="1:4" x14ac:dyDescent="0.2">
      <c r="A191" s="85"/>
      <c r="B191" s="86"/>
      <c r="C191" s="87"/>
      <c r="D191" s="88"/>
    </row>
    <row r="192" spans="1:4" ht="15" x14ac:dyDescent="0.25">
      <c r="A192" s="89" t="s">
        <v>202</v>
      </c>
      <c r="B192" s="90" t="s">
        <v>203</v>
      </c>
      <c r="C192" s="74" t="s">
        <v>26</v>
      </c>
      <c r="D192" s="75">
        <v>2000</v>
      </c>
    </row>
    <row r="193" spans="1:4" ht="15" x14ac:dyDescent="0.25">
      <c r="A193" s="79"/>
      <c r="B193" s="90" t="s">
        <v>204</v>
      </c>
      <c r="C193" s="74" t="s">
        <v>26</v>
      </c>
      <c r="D193" s="75">
        <v>2800</v>
      </c>
    </row>
    <row r="194" spans="1:4" ht="15" x14ac:dyDescent="0.25">
      <c r="A194" s="79"/>
      <c r="B194" s="90" t="s">
        <v>205</v>
      </c>
      <c r="C194" s="74" t="s">
        <v>26</v>
      </c>
      <c r="D194" s="75">
        <v>5000</v>
      </c>
    </row>
    <row r="195" spans="1:4" ht="15" x14ac:dyDescent="0.25">
      <c r="A195" s="79"/>
      <c r="B195" s="90" t="s">
        <v>206</v>
      </c>
      <c r="C195" s="74" t="s">
        <v>207</v>
      </c>
      <c r="D195" s="75">
        <v>18000</v>
      </c>
    </row>
    <row r="196" spans="1:4" ht="15" x14ac:dyDescent="0.25">
      <c r="A196" s="79"/>
      <c r="B196" s="90" t="s">
        <v>208</v>
      </c>
      <c r="C196" s="74" t="s">
        <v>26</v>
      </c>
      <c r="D196" s="75">
        <v>3000</v>
      </c>
    </row>
    <row r="197" spans="1:4" ht="15" x14ac:dyDescent="0.25">
      <c r="A197" s="79"/>
      <c r="B197" s="90" t="s">
        <v>209</v>
      </c>
      <c r="C197" s="74" t="s">
        <v>26</v>
      </c>
      <c r="D197" s="75">
        <v>3300</v>
      </c>
    </row>
    <row r="198" spans="1:4" ht="15" x14ac:dyDescent="0.25">
      <c r="A198" s="79"/>
      <c r="B198" s="91" t="s">
        <v>25</v>
      </c>
      <c r="C198" s="74" t="s">
        <v>26</v>
      </c>
      <c r="D198" s="75">
        <v>2000</v>
      </c>
    </row>
    <row r="199" spans="1:4" x14ac:dyDescent="0.2">
      <c r="A199" s="79"/>
      <c r="B199" s="80"/>
      <c r="C199" s="81"/>
      <c r="D199" s="82"/>
    </row>
    <row r="200" spans="1:4" x14ac:dyDescent="0.2">
      <c r="A200" s="79"/>
      <c r="B200" s="93"/>
      <c r="C200" s="81"/>
      <c r="D200" s="92"/>
    </row>
    <row r="201" spans="1:4" x14ac:dyDescent="0.2">
      <c r="A201" s="79"/>
      <c r="B201" s="93"/>
      <c r="C201" s="81"/>
      <c r="D201" s="92"/>
    </row>
    <row r="202" spans="1:4" x14ac:dyDescent="0.2">
      <c r="A202" s="79"/>
      <c r="B202" s="80"/>
      <c r="C202" s="81"/>
      <c r="D202" s="82"/>
    </row>
    <row r="203" spans="1:4" x14ac:dyDescent="0.2">
      <c r="A203" s="79"/>
      <c r="B203" s="80"/>
      <c r="C203" s="81"/>
      <c r="D203" s="92"/>
    </row>
    <row r="204" spans="1:4" x14ac:dyDescent="0.2">
      <c r="A204" s="79"/>
      <c r="B204" s="93"/>
      <c r="C204" s="81"/>
      <c r="D204" s="92"/>
    </row>
    <row r="205" spans="1:4" x14ac:dyDescent="0.2">
      <c r="A205" s="79"/>
      <c r="B205" s="80"/>
      <c r="C205" s="81"/>
      <c r="D205" s="82"/>
    </row>
    <row r="206" spans="1:4" x14ac:dyDescent="0.2">
      <c r="A206" s="79"/>
      <c r="B206" s="80"/>
      <c r="C206" s="81"/>
      <c r="D206" s="92"/>
    </row>
    <row r="207" spans="1:4" x14ac:dyDescent="0.2">
      <c r="A207" s="79"/>
      <c r="B207" s="93"/>
      <c r="C207" s="81"/>
      <c r="D207" s="92"/>
    </row>
    <row r="208" spans="1:4" x14ac:dyDescent="0.2">
      <c r="A208" s="79"/>
      <c r="B208" s="93"/>
      <c r="C208" s="81"/>
      <c r="D208" s="92"/>
    </row>
    <row r="209" spans="1:4" x14ac:dyDescent="0.2">
      <c r="A209" s="79"/>
      <c r="B209" s="93"/>
      <c r="C209" s="81"/>
      <c r="D209" s="82"/>
    </row>
    <row r="210" spans="1:4" x14ac:dyDescent="0.2">
      <c r="A210" s="79"/>
      <c r="B210" s="93"/>
      <c r="C210" s="81"/>
      <c r="D210" s="82"/>
    </row>
    <row r="211" spans="1:4" x14ac:dyDescent="0.2">
      <c r="A211" s="79"/>
      <c r="B211" s="80"/>
      <c r="C211" s="81"/>
      <c r="D211" s="92"/>
    </row>
    <row r="212" spans="1:4" x14ac:dyDescent="0.2">
      <c r="A212" s="79"/>
      <c r="B212" s="93"/>
      <c r="C212" s="81"/>
      <c r="D212" s="92"/>
    </row>
    <row r="213" spans="1:4" x14ac:dyDescent="0.2">
      <c r="A213" s="79"/>
      <c r="B213" s="80"/>
      <c r="C213" s="81"/>
      <c r="D213" s="82"/>
    </row>
    <row r="214" spans="1:4" x14ac:dyDescent="0.2">
      <c r="A214" s="79"/>
      <c r="B214" s="80"/>
      <c r="C214" s="81"/>
      <c r="D214" s="83"/>
    </row>
    <row r="215" spans="1:4" x14ac:dyDescent="0.2">
      <c r="A215" s="79"/>
      <c r="B215" s="80"/>
      <c r="C215" s="81"/>
      <c r="D215" s="83"/>
    </row>
    <row r="216" spans="1:4" x14ac:dyDescent="0.2">
      <c r="A216" s="85"/>
      <c r="B216" s="86"/>
      <c r="C216" s="87"/>
      <c r="D216" s="88"/>
    </row>
    <row r="217" spans="1:4" x14ac:dyDescent="0.2">
      <c r="A217" s="89" t="s">
        <v>210</v>
      </c>
      <c r="B217" s="97" t="s">
        <v>210</v>
      </c>
      <c r="C217" s="98"/>
      <c r="D217" s="99"/>
    </row>
    <row r="218" spans="1:4" x14ac:dyDescent="0.2">
      <c r="A218" s="79"/>
      <c r="B218" s="80"/>
      <c r="C218" s="81"/>
      <c r="D218" s="82"/>
    </row>
    <row r="219" spans="1:4" x14ac:dyDescent="0.2">
      <c r="A219" s="79"/>
      <c r="B219" s="80"/>
      <c r="C219" s="81"/>
      <c r="D219" s="82"/>
    </row>
    <row r="220" spans="1:4" x14ac:dyDescent="0.2">
      <c r="A220" s="79"/>
      <c r="B220" s="80"/>
      <c r="C220" s="81"/>
      <c r="D220" s="82"/>
    </row>
    <row r="221" spans="1:4" x14ac:dyDescent="0.2">
      <c r="A221" s="79"/>
      <c r="B221" s="93"/>
      <c r="C221" s="81"/>
      <c r="D221" s="92"/>
    </row>
    <row r="222" spans="1:4" x14ac:dyDescent="0.2">
      <c r="A222" s="79"/>
      <c r="B222" s="93"/>
      <c r="C222" s="81"/>
      <c r="D222" s="82"/>
    </row>
    <row r="223" spans="1:4" x14ac:dyDescent="0.2">
      <c r="A223" s="79"/>
      <c r="B223" s="93"/>
      <c r="C223" s="81"/>
      <c r="D223" s="92"/>
    </row>
    <row r="224" spans="1:4" x14ac:dyDescent="0.2">
      <c r="A224" s="79"/>
      <c r="B224" s="80"/>
      <c r="C224" s="81"/>
      <c r="D224" s="82"/>
    </row>
    <row r="225" spans="1:4" x14ac:dyDescent="0.2">
      <c r="A225" s="79"/>
      <c r="B225" s="93"/>
      <c r="C225" s="81"/>
      <c r="D225" s="100"/>
    </row>
    <row r="226" spans="1:4" x14ac:dyDescent="0.2">
      <c r="A226" s="79"/>
      <c r="B226" s="93"/>
      <c r="C226" s="81"/>
      <c r="D226" s="92"/>
    </row>
    <row r="227" spans="1:4" x14ac:dyDescent="0.2">
      <c r="A227" s="79"/>
      <c r="B227" s="80"/>
      <c r="C227" s="101"/>
      <c r="D227" s="92"/>
    </row>
    <row r="228" spans="1:4" x14ac:dyDescent="0.2">
      <c r="A228" s="79"/>
      <c r="B228" s="80"/>
      <c r="C228" s="81"/>
      <c r="D228" s="82"/>
    </row>
    <row r="229" spans="1:4" x14ac:dyDescent="0.2">
      <c r="A229" s="79"/>
      <c r="B229" s="80"/>
      <c r="C229" s="81"/>
      <c r="D229" s="82"/>
    </row>
    <row r="230" spans="1:4" x14ac:dyDescent="0.2">
      <c r="A230" s="79"/>
      <c r="B230" s="80"/>
      <c r="C230" s="81"/>
      <c r="D230" s="82"/>
    </row>
    <row r="231" spans="1:4" x14ac:dyDescent="0.2">
      <c r="A231" s="79"/>
      <c r="B231" s="80"/>
      <c r="C231" s="81"/>
      <c r="D231" s="83"/>
    </row>
    <row r="232" spans="1:4" x14ac:dyDescent="0.2">
      <c r="A232" s="79"/>
      <c r="B232" s="80"/>
      <c r="C232" s="81"/>
      <c r="D232" s="83"/>
    </row>
    <row r="233" spans="1:4" x14ac:dyDescent="0.2">
      <c r="A233" s="79"/>
      <c r="B233" s="80"/>
      <c r="C233" s="81"/>
      <c r="D233" s="83"/>
    </row>
    <row r="234" spans="1:4" x14ac:dyDescent="0.2">
      <c r="A234" s="85"/>
      <c r="B234" s="86"/>
      <c r="C234" s="87"/>
      <c r="D234" s="88"/>
    </row>
    <row r="235" spans="1:4" x14ac:dyDescent="0.2">
      <c r="A235" s="89" t="s">
        <v>210</v>
      </c>
      <c r="B235" s="102" t="s">
        <v>210</v>
      </c>
      <c r="C235" s="103"/>
      <c r="D235" s="104"/>
    </row>
    <row r="236" spans="1:4" x14ac:dyDescent="0.2">
      <c r="A236" s="79"/>
      <c r="B236" s="93"/>
      <c r="C236" s="101"/>
      <c r="D236" s="92"/>
    </row>
    <row r="237" spans="1:4" x14ac:dyDescent="0.2">
      <c r="A237" s="79"/>
      <c r="B237" s="93"/>
      <c r="C237" s="101"/>
      <c r="D237" s="92"/>
    </row>
    <row r="238" spans="1:4" x14ac:dyDescent="0.2">
      <c r="A238" s="79"/>
      <c r="B238" s="93"/>
      <c r="C238" s="101"/>
      <c r="D238" s="92"/>
    </row>
    <row r="239" spans="1:4" x14ac:dyDescent="0.2">
      <c r="A239" s="79"/>
      <c r="B239" s="80"/>
      <c r="C239" s="81"/>
      <c r="D239" s="83"/>
    </row>
    <row r="240" spans="1:4" x14ac:dyDescent="0.2">
      <c r="A240" s="79"/>
      <c r="B240" s="80"/>
      <c r="C240" s="81"/>
      <c r="D240" s="83"/>
    </row>
    <row r="241" spans="1:4" x14ac:dyDescent="0.2">
      <c r="A241" s="79"/>
      <c r="B241" s="80"/>
      <c r="C241" s="81"/>
      <c r="D241" s="83"/>
    </row>
    <row r="242" spans="1:4" x14ac:dyDescent="0.2">
      <c r="A242" s="85"/>
      <c r="B242" s="86"/>
      <c r="C242" s="87"/>
      <c r="D242" s="88"/>
    </row>
    <row r="243" spans="1:4" x14ac:dyDescent="0.2">
      <c r="A243" s="89" t="s">
        <v>210</v>
      </c>
      <c r="B243" s="105" t="s">
        <v>210</v>
      </c>
      <c r="C243" s="98"/>
      <c r="D243" s="106"/>
    </row>
    <row r="244" spans="1:4" x14ac:dyDescent="0.2">
      <c r="A244" s="79"/>
      <c r="B244" s="80"/>
      <c r="C244" s="81"/>
      <c r="D244" s="83"/>
    </row>
    <row r="245" spans="1:4" x14ac:dyDescent="0.2">
      <c r="A245" s="79"/>
      <c r="B245" s="80"/>
      <c r="C245" s="81"/>
      <c r="D245" s="83"/>
    </row>
    <row r="246" spans="1:4" x14ac:dyDescent="0.2">
      <c r="A246" s="79"/>
      <c r="B246" s="80"/>
      <c r="C246" s="81"/>
      <c r="D246" s="83"/>
    </row>
    <row r="247" spans="1:4" x14ac:dyDescent="0.2">
      <c r="A247" s="79"/>
      <c r="B247" s="80"/>
      <c r="C247" s="81"/>
      <c r="D247" s="83"/>
    </row>
    <row r="248" spans="1:4" x14ac:dyDescent="0.2">
      <c r="A248" s="79"/>
      <c r="B248" s="80"/>
      <c r="C248" s="81"/>
      <c r="D248" s="83"/>
    </row>
    <row r="249" spans="1:4" x14ac:dyDescent="0.2">
      <c r="A249" s="79"/>
      <c r="B249" s="80"/>
      <c r="C249" s="81"/>
      <c r="D249" s="83"/>
    </row>
    <row r="250" spans="1:4" x14ac:dyDescent="0.2">
      <c r="A250" s="85"/>
      <c r="B250" s="86"/>
      <c r="C250" s="87"/>
      <c r="D250" s="88"/>
    </row>
    <row r="251" spans="1:4" x14ac:dyDescent="0.2">
      <c r="A251" s="89" t="s">
        <v>210</v>
      </c>
      <c r="B251" s="105" t="s">
        <v>210</v>
      </c>
      <c r="C251" s="98"/>
      <c r="D251" s="106"/>
    </row>
    <row r="252" spans="1:4" x14ac:dyDescent="0.2">
      <c r="A252" s="79"/>
      <c r="B252" s="80"/>
      <c r="C252" s="81"/>
      <c r="D252" s="83"/>
    </row>
    <row r="253" spans="1:4" x14ac:dyDescent="0.2">
      <c r="A253" s="79"/>
      <c r="B253" s="80"/>
      <c r="C253" s="81"/>
      <c r="D253" s="83"/>
    </row>
    <row r="254" spans="1:4" x14ac:dyDescent="0.2">
      <c r="A254" s="79"/>
      <c r="B254" s="80"/>
      <c r="C254" s="81"/>
      <c r="D254" s="83"/>
    </row>
    <row r="255" spans="1:4" x14ac:dyDescent="0.2">
      <c r="A255" s="79"/>
      <c r="B255" s="80"/>
      <c r="C255" s="81"/>
      <c r="D255" s="83"/>
    </row>
    <row r="256" spans="1:4" x14ac:dyDescent="0.2">
      <c r="A256" s="79"/>
      <c r="B256" s="80"/>
      <c r="C256" s="81"/>
      <c r="D256" s="83"/>
    </row>
    <row r="257" spans="1:4" x14ac:dyDescent="0.2">
      <c r="A257" s="79"/>
      <c r="B257" s="80"/>
      <c r="C257" s="81"/>
      <c r="D257" s="83"/>
    </row>
    <row r="258" spans="1:4" x14ac:dyDescent="0.2">
      <c r="A258" s="85"/>
      <c r="B258" s="86"/>
      <c r="C258" s="87"/>
      <c r="D258" s="88"/>
    </row>
    <row r="259" spans="1:4" x14ac:dyDescent="0.2">
      <c r="A259" s="89" t="s">
        <v>211</v>
      </c>
      <c r="B259" s="102" t="s">
        <v>211</v>
      </c>
      <c r="C259" s="107"/>
      <c r="D259" s="104"/>
    </row>
    <row r="260" spans="1:4" x14ac:dyDescent="0.2">
      <c r="A260" s="79"/>
      <c r="B260" s="93"/>
      <c r="C260" s="101"/>
      <c r="D260" s="92"/>
    </row>
    <row r="261" spans="1:4" x14ac:dyDescent="0.2">
      <c r="A261" s="79"/>
      <c r="B261" s="93"/>
      <c r="C261" s="108"/>
      <c r="D261" s="92"/>
    </row>
    <row r="262" spans="1:4" x14ac:dyDescent="0.2">
      <c r="A262" s="79"/>
      <c r="B262" s="80"/>
      <c r="C262" s="101"/>
      <c r="D262" s="92"/>
    </row>
    <row r="263" spans="1:4" x14ac:dyDescent="0.2">
      <c r="A263" s="79"/>
      <c r="B263" s="80"/>
      <c r="C263" s="81"/>
      <c r="D263" s="83"/>
    </row>
    <row r="264" spans="1:4" x14ac:dyDescent="0.2">
      <c r="A264" s="79"/>
      <c r="B264" s="80"/>
      <c r="C264" s="81"/>
      <c r="D264" s="83"/>
    </row>
    <row r="265" spans="1:4" x14ac:dyDescent="0.2">
      <c r="A265" s="79"/>
      <c r="B265" s="80"/>
      <c r="C265" s="81"/>
      <c r="D265" s="83"/>
    </row>
    <row r="266" spans="1:4" x14ac:dyDescent="0.2">
      <c r="A266" s="85"/>
      <c r="B266" s="86"/>
      <c r="C266" s="87"/>
      <c r="D266" s="88"/>
    </row>
    <row r="267" spans="1:4" x14ac:dyDescent="0.2">
      <c r="A267" s="89" t="s">
        <v>211</v>
      </c>
      <c r="B267" s="97" t="s">
        <v>211</v>
      </c>
      <c r="C267" s="98"/>
      <c r="D267" s="104"/>
    </row>
    <row r="268" spans="1:4" x14ac:dyDescent="0.2">
      <c r="A268" s="79"/>
      <c r="B268" s="80"/>
      <c r="C268" s="81"/>
      <c r="D268" s="92"/>
    </row>
    <row r="269" spans="1:4" x14ac:dyDescent="0.2">
      <c r="A269" s="79"/>
      <c r="B269" s="80"/>
      <c r="C269" s="81"/>
      <c r="D269" s="92"/>
    </row>
    <row r="270" spans="1:4" x14ac:dyDescent="0.2">
      <c r="A270" s="79"/>
      <c r="B270" s="93"/>
      <c r="C270" s="81"/>
      <c r="D270" s="83"/>
    </row>
    <row r="271" spans="1:4" x14ac:dyDescent="0.2">
      <c r="A271" s="79"/>
      <c r="B271" s="80"/>
      <c r="C271" s="81"/>
      <c r="D271" s="92"/>
    </row>
    <row r="272" spans="1:4" x14ac:dyDescent="0.2">
      <c r="A272" s="79"/>
      <c r="B272" s="80"/>
      <c r="C272" s="81"/>
      <c r="D272" s="92"/>
    </row>
    <row r="273" spans="1:4" x14ac:dyDescent="0.2">
      <c r="A273" s="79"/>
      <c r="B273" s="80"/>
      <c r="C273" s="81"/>
      <c r="D273" s="83"/>
    </row>
    <row r="274" spans="1:4" x14ac:dyDescent="0.2">
      <c r="A274" s="79"/>
      <c r="B274" s="80"/>
      <c r="C274" s="81"/>
      <c r="D274" s="83"/>
    </row>
    <row r="275" spans="1:4" x14ac:dyDescent="0.2">
      <c r="A275" s="85"/>
      <c r="B275" s="86"/>
      <c r="C275" s="87"/>
      <c r="D275" s="88"/>
    </row>
    <row r="276" spans="1:4" x14ac:dyDescent="0.2">
      <c r="A276" s="109" t="s">
        <v>211</v>
      </c>
      <c r="B276" s="102" t="s">
        <v>211</v>
      </c>
      <c r="C276" s="98"/>
      <c r="D276" s="104"/>
    </row>
    <row r="277" spans="1:4" x14ac:dyDescent="0.2">
      <c r="A277" s="79"/>
      <c r="B277" s="93"/>
      <c r="C277" s="81"/>
      <c r="D277" s="92"/>
    </row>
    <row r="278" spans="1:4" x14ac:dyDescent="0.2">
      <c r="A278" s="79"/>
      <c r="B278" s="80"/>
      <c r="C278" s="81"/>
      <c r="D278" s="92"/>
    </row>
    <row r="279" spans="1:4" x14ac:dyDescent="0.2">
      <c r="A279" s="79"/>
      <c r="B279" s="80"/>
      <c r="C279" s="81"/>
      <c r="D279" s="83"/>
    </row>
    <row r="280" spans="1:4" x14ac:dyDescent="0.2">
      <c r="A280" s="79"/>
      <c r="B280" s="80"/>
      <c r="C280" s="81"/>
      <c r="D280" s="83"/>
    </row>
    <row r="281" spans="1:4" x14ac:dyDescent="0.2">
      <c r="A281" s="85"/>
      <c r="B281" s="86"/>
      <c r="C281" s="87"/>
      <c r="D281" s="88"/>
    </row>
  </sheetData>
  <dataValidations count="3">
    <dataValidation type="list" allowBlank="1" showInputMessage="1" showErrorMessage="1" sqref="C14">
      <formula1>i</formula1>
    </dataValidation>
    <dataValidation type="list" allowBlank="1" showInputMessage="1" showErrorMessage="1" sqref="C259:C260">
      <formula1>u</formula1>
    </dataValidation>
    <dataValidation type="list" allowBlank="1" showInputMessage="1" showErrorMessage="1" sqref="C161">
      <formula1>a</formula1>
    </dataValidation>
  </dataValidations>
  <printOptions horizontalCentered="1"/>
  <pageMargins left="0.23622047244094491" right="0.23622047244094491" top="1.5748031496062993" bottom="1.3385826771653544" header="0.31496062992125984" footer="0.31496062992125984"/>
  <pageSetup paperSize="9" scale="97" orientation="portrait" horizontalDpi="4294967293" r:id="rId1"/>
  <headerFooter scaleWithDoc="0">
    <oddHeader>&amp;L&amp;G
Richbond Côte d'ivoire
Yopougon Zone Industrielle</oddHeader>
    <oddFooter>&amp;C&amp;"Arial,Normal"&amp;8 RICHBOND COTE D'IVOIREI. CAPITAL 14,940,000 
Zone Industrielle de Yopougon – Abidjan Côte d'Ivoire - Tél : 21 39 08 04  – Fax : 21 39 08 08 
WWW.RICHBOND.CI &amp;R&amp;P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0079C-2249-4BAB-BDA8-C24F72C31E63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Menu</vt:lpstr>
      <vt:lpstr>Devis </vt:lpstr>
      <vt:lpstr>données</vt:lpstr>
      <vt:lpstr>Produits</vt:lpstr>
      <vt:lpstr>'Devis '!Impression_des_titres</vt:lpstr>
      <vt:lpstr>Produits!Impression_des_titres</vt:lpstr>
      <vt:lpstr>'Devis '!Mesures</vt:lpstr>
      <vt:lpstr>Produits!Mesures</vt:lpstr>
      <vt:lpstr>'Devis '!unités</vt:lpstr>
      <vt:lpstr>Produits!unités</vt:lpstr>
      <vt:lpstr>'Devis '!UnitésdeMesure</vt:lpstr>
      <vt:lpstr>Produits!UnitésdeMesure</vt:lpstr>
      <vt:lpstr>'Devis '!Zone_d_impression</vt:lpstr>
      <vt:lpstr>Produits!Zone_d_impression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CASO ZAMBOL</dc:creator>
  <cp:lastModifiedBy>CASO ZAMBOL</cp:lastModifiedBy>
  <dcterms:created xsi:type="dcterms:W3CDTF">2017-10-31T20:32:14Z</dcterms:created>
  <dcterms:modified xsi:type="dcterms:W3CDTF">2018-01-16T16:21:08Z</dcterms:modified>
</cp:coreProperties>
</file>