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SO ZAMBOL\Desktop\mDF Devis Professionnel (pour Zambol)\"/>
    </mc:Choice>
  </mc:AlternateContent>
  <bookViews>
    <workbookView xWindow="0" yWindow="0" windowWidth="20490" windowHeight="8445"/>
  </bookViews>
  <sheets>
    <sheet name="Feuil1" sheetId="1" r:id="rId1"/>
    <sheet name="Feuil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2" i="1"/>
</calcChain>
</file>

<file path=xl/sharedStrings.xml><?xml version="1.0" encoding="utf-8"?>
<sst xmlns="http://schemas.openxmlformats.org/spreadsheetml/2006/main" count="244" uniqueCount="89">
  <si>
    <t>date</t>
  </si>
  <si>
    <t>nom commercial</t>
  </si>
  <si>
    <t>N°Cmde</t>
  </si>
  <si>
    <t>Client</t>
  </si>
  <si>
    <t>rue client</t>
  </si>
  <si>
    <t>quartier client</t>
  </si>
  <si>
    <t>commune client</t>
  </si>
  <si>
    <t>ville client</t>
  </si>
  <si>
    <t>Désignation</t>
  </si>
  <si>
    <t>Colisage</t>
  </si>
  <si>
    <t>Qté.</t>
  </si>
  <si>
    <t>P.U.H.T.</t>
  </si>
  <si>
    <t>Total H.T.</t>
  </si>
  <si>
    <t>C_Bosson</t>
  </si>
  <si>
    <t>A201711003</t>
  </si>
  <si>
    <t xml:space="preserve">2 PLATEAUX </t>
  </si>
  <si>
    <t>2 plateaux rue des jardins</t>
  </si>
  <si>
    <t>COCODY</t>
  </si>
  <si>
    <t xml:space="preserve">ABIDJAN </t>
  </si>
  <si>
    <t>FRESH BOX 1,8 PLATE - L21 X L15 XH 9</t>
  </si>
  <si>
    <t>12unités</t>
  </si>
  <si>
    <t>TABLE OVALE 140 BLANCHE+COULEUR - L 140 x l 90 x H 70 cm</t>
  </si>
  <si>
    <t>1unité</t>
  </si>
  <si>
    <t>PANIER A LINGE RECTANGULAIRE - L 65 x l 45 x H 24 cm</t>
  </si>
  <si>
    <t>5unités</t>
  </si>
  <si>
    <t>Médhi</t>
  </si>
  <si>
    <t>A201711004</t>
  </si>
  <si>
    <t>AFRIMOUSSE</t>
  </si>
  <si>
    <t>Mosquée</t>
  </si>
  <si>
    <t>ADJAME</t>
  </si>
  <si>
    <t>GOBLET NUANCE - Diam 8,2 x H 12 cm</t>
  </si>
  <si>
    <t>PANIER A LINGE ATLAS RONDE - H 68 x Ø 43</t>
  </si>
  <si>
    <t>TABLE MAIDA 60 - Diam 60 x H 29.5 cm</t>
  </si>
  <si>
    <t>4unités</t>
  </si>
  <si>
    <t>MEUBLE FAMILY 3 NIVEAUX - L 40 x l 32 x H 48 cm</t>
  </si>
  <si>
    <t>BASSINE CARREE 10L - L 36 x l 36 x H 15 cm</t>
  </si>
  <si>
    <t>Stéphane</t>
  </si>
  <si>
    <t>A201711005</t>
  </si>
  <si>
    <t xml:space="preserve">BAMBA  </t>
  </si>
  <si>
    <t>Bellville nord</t>
  </si>
  <si>
    <t>BKE-3</t>
  </si>
  <si>
    <t>BOUAKE</t>
  </si>
  <si>
    <t xml:space="preserve">BOUAKE </t>
  </si>
  <si>
    <t>FRESH BOX 2,5L - L21 X L15 XH 12</t>
  </si>
  <si>
    <t>MEUBLE DECO 5 NIVEAUX - L 50 x l 40 x H 108 cm</t>
  </si>
  <si>
    <t>ETENDOIR KEBRATA RESINE - L 180 x l 60 x H 100 cm</t>
  </si>
  <si>
    <t>1unités</t>
  </si>
  <si>
    <t>Délégué_4</t>
  </si>
  <si>
    <t>A201711006</t>
  </si>
  <si>
    <t>FATOUMATA</t>
  </si>
  <si>
    <t>Marche Losseni</t>
  </si>
  <si>
    <t>Yakro-4</t>
  </si>
  <si>
    <t>YAMOUSSOKRO</t>
  </si>
  <si>
    <t xml:space="preserve">YAMOUSSOKRO </t>
  </si>
  <si>
    <t>POUBELLE 25 ECO - H 43 X Diam 36</t>
  </si>
  <si>
    <t>SEAU TABOURET - L 67 x  la 72 x  H 157 cm</t>
  </si>
  <si>
    <t>PANIER A LINGE ATLAS  - L 46 x l 36 x H 60 cm</t>
  </si>
  <si>
    <t>Famille</t>
  </si>
  <si>
    <t>Cuisine</t>
  </si>
  <si>
    <t>BOITE MEGA BOX - L 70 x l 31 x H 36 cm - 80 L</t>
  </si>
  <si>
    <t>BOITE MEDIA BOX - L 40 x l 30 x H 28 cm - 40 L</t>
  </si>
  <si>
    <t>BOITE MINIMA 27 - L 40 x l 30 x H 18 cm - 27 L</t>
  </si>
  <si>
    <t>FRESH BOX 1,2 - L20,8 X L15 XH 6,5</t>
  </si>
  <si>
    <t>GOBLET 750 DECO - Diam 10 x H 11 cm</t>
  </si>
  <si>
    <t>GOBLET ALWANE - Diam 8,5 x H 9,5 cm</t>
  </si>
  <si>
    <t>POUBELLE  ATLAS 30L - L 29 x l 40 x H 145 cm</t>
  </si>
  <si>
    <t>POUBELLE 85 - Diam 38 x H 63 cm</t>
  </si>
  <si>
    <t>POUBELLE 8 L  - L 8 x l1 x H 81 cm x 0,35</t>
  </si>
  <si>
    <t>Entretien Ménager</t>
  </si>
  <si>
    <t>KOFFA GM - Diam 43 x H 36 cm</t>
  </si>
  <si>
    <t>BASSINE JEU 123 - Diam 32 x H 11.5 cm</t>
  </si>
  <si>
    <t>SEAU 17 A BEC  - Diam 28 x H 32 cm</t>
  </si>
  <si>
    <t>Rengement</t>
  </si>
  <si>
    <t>MEUBLE DECO 6 NIVEAUX - L 50 x l 40 x H 130 cm</t>
  </si>
  <si>
    <t>MEUBLE FAMILY 6 NIVEAUX - L 40 x l 32 x H 93 cm</t>
  </si>
  <si>
    <t>MEUBLE FAMILY 5 NIVEAUX - L 40 x l 32 x H 78 cm</t>
  </si>
  <si>
    <t>MEUBLE FAMILY 4 NIVEAUX - L 40 x l 32 x H 63 cm</t>
  </si>
  <si>
    <t>Jardin</t>
  </si>
  <si>
    <t>TABLE RECTANGULAIRE 100 BLANCHE+COULEUR - L 100 x l 70 x H 70 cm</t>
  </si>
  <si>
    <t>CHAISE MENARA - L 52 x l 45 x H 88 cm</t>
  </si>
  <si>
    <t>PORTE MANGER GM - L31 X L22 XH 20</t>
  </si>
  <si>
    <t>Soin de linge</t>
  </si>
  <si>
    <t>OK</t>
  </si>
  <si>
    <t>?</t>
  </si>
  <si>
    <t>INCORRECT</t>
  </si>
  <si>
    <t>SOIN DE LINGE</t>
  </si>
  <si>
    <t>CUISINE</t>
  </si>
  <si>
    <t>ENTRETIEN MENAGER</t>
  </si>
  <si>
    <t>RENGEMENT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</si>
</sst>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8"/>
      <color rgb="FF7030A0"/>
      <name val="Calibri"/>
      <family val="2"/>
      <scheme val="minor"/>
    </font>
    <font>
      <b/>
      <sz val="10"/>
      <color rgb="FF82468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824686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824686"/>
      </left>
      <right/>
      <top style="thin">
        <color rgb="FF824686"/>
      </top>
      <bottom/>
      <diagonal/>
    </border>
    <border>
      <left style="thin">
        <color rgb="FF824686"/>
      </left>
      <right style="hair">
        <color rgb="FF824686"/>
      </right>
      <top style="thin">
        <color rgb="FF824686"/>
      </top>
      <bottom/>
      <diagonal/>
    </border>
    <border>
      <left/>
      <right style="thin">
        <color auto="1"/>
      </right>
      <top style="thin">
        <color theme="4"/>
      </top>
      <bottom/>
      <diagonal/>
    </border>
    <border>
      <left/>
      <right style="thin">
        <color auto="1"/>
      </right>
      <top style="thin">
        <color theme="4"/>
      </top>
      <bottom style="thin">
        <color auto="1"/>
      </bottom>
      <diagonal/>
    </border>
    <border>
      <left style="medium">
        <color indexed="64"/>
      </left>
      <right style="hair">
        <color rgb="FF824686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hair">
        <color rgb="FF824686"/>
      </right>
      <top style="thin">
        <color rgb="FF824686"/>
      </top>
      <bottom/>
      <diagonal/>
    </border>
    <border>
      <left style="thin">
        <color rgb="FF824686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3" fillId="0" borderId="1" xfId="0" applyFont="1" applyBorder="1"/>
    <xf numFmtId="0" fontId="3" fillId="0" borderId="5" xfId="0" applyFont="1" applyBorder="1"/>
    <xf numFmtId="0" fontId="2" fillId="3" borderId="2" xfId="0" applyFont="1" applyFill="1" applyBorder="1" applyAlignment="1">
      <alignment horizontal="center"/>
    </xf>
    <xf numFmtId="0" fontId="4" fillId="0" borderId="3" xfId="0" applyFont="1" applyBorder="1" applyAlignment="1"/>
    <xf numFmtId="0" fontId="4" fillId="0" borderId="10" xfId="0" applyFont="1" applyBorder="1" applyAlignment="1"/>
    <xf numFmtId="0" fontId="4" fillId="0" borderId="4" xfId="0" applyFont="1" applyBorder="1" applyAlignment="1"/>
    <xf numFmtId="0" fontId="0" fillId="0" borderId="0" xfId="0" applyFont="1"/>
    <xf numFmtId="14" fontId="0" fillId="4" borderId="1" xfId="0" applyNumberFormat="1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3" fontId="0" fillId="4" borderId="1" xfId="0" applyNumberFormat="1" applyFill="1" applyBorder="1"/>
    <xf numFmtId="0" fontId="0" fillId="4" borderId="0" xfId="0" applyFill="1"/>
    <xf numFmtId="0" fontId="3" fillId="4" borderId="8" xfId="0" applyFont="1" applyFill="1" applyBorder="1"/>
    <xf numFmtId="0" fontId="4" fillId="4" borderId="7" xfId="0" applyFont="1" applyFill="1" applyBorder="1" applyAlignment="1"/>
    <xf numFmtId="0" fontId="3" fillId="4" borderId="5" xfId="0" applyFont="1" applyFill="1" applyBorder="1"/>
    <xf numFmtId="0" fontId="4" fillId="4" borderId="4" xfId="0" applyFont="1" applyFill="1" applyBorder="1" applyAlignment="1"/>
    <xf numFmtId="0" fontId="4" fillId="4" borderId="9" xfId="0" applyFont="1" applyFill="1" applyBorder="1" applyAlignment="1"/>
    <xf numFmtId="0" fontId="0" fillId="0" borderId="0" xfId="0" applyFill="1"/>
    <xf numFmtId="0" fontId="3" fillId="4" borderId="1" xfId="0" applyFont="1" applyFill="1" applyBorder="1"/>
    <xf numFmtId="0" fontId="4" fillId="4" borderId="10" xfId="0" applyFont="1" applyFill="1" applyBorder="1" applyAlignment="1"/>
    <xf numFmtId="0" fontId="3" fillId="4" borderId="6" xfId="0" applyFont="1" applyFill="1" applyBorder="1"/>
    <xf numFmtId="0" fontId="4" fillId="4" borderId="3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workbookViewId="0">
      <selection activeCell="N3" sqref="N3"/>
    </sheetView>
  </sheetViews>
  <sheetFormatPr baseColWidth="10" defaultRowHeight="15" x14ac:dyDescent="0.25"/>
  <cols>
    <col min="1" max="1" width="10.7109375" style="6" bestFit="1" customWidth="1"/>
    <col min="2" max="2" width="15.7109375" style="7" bestFit="1" customWidth="1"/>
    <col min="3" max="3" width="11.28515625" style="7" bestFit="1" customWidth="1"/>
    <col min="4" max="4" width="26.140625" style="7" customWidth="1"/>
    <col min="5" max="5" width="24.5703125" style="7" bestFit="1" customWidth="1"/>
    <col min="6" max="6" width="23.85546875" style="7" bestFit="1" customWidth="1"/>
    <col min="7" max="8" width="15.28515625" style="7" bestFit="1" customWidth="1"/>
    <col min="9" max="9" width="54.140625" style="7" bestFit="1" customWidth="1"/>
    <col min="10" max="10" width="8.85546875" style="7" bestFit="1" customWidth="1"/>
    <col min="11" max="11" width="7.28515625" style="8" customWidth="1"/>
    <col min="12" max="13" width="11.42578125" style="9"/>
    <col min="14" max="14" width="17.7109375" bestFit="1" customWidth="1"/>
  </cols>
  <sheetData>
    <row r="1" spans="1:16" s="5" customForma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4" t="s">
        <v>10</v>
      </c>
      <c r="L1" s="4" t="s">
        <v>11</v>
      </c>
      <c r="M1" s="4" t="s">
        <v>12</v>
      </c>
      <c r="N1" s="5" t="s">
        <v>57</v>
      </c>
    </row>
    <row r="2" spans="1:16" x14ac:dyDescent="0.25">
      <c r="A2" s="6">
        <v>43040</v>
      </c>
      <c r="B2" s="7" t="s">
        <v>13</v>
      </c>
      <c r="C2" s="7" t="s">
        <v>14</v>
      </c>
      <c r="D2" s="7" t="s">
        <v>15</v>
      </c>
      <c r="F2" s="7" t="s">
        <v>16</v>
      </c>
      <c r="G2" s="7" t="s">
        <v>17</v>
      </c>
      <c r="H2" s="7" t="s">
        <v>18</v>
      </c>
      <c r="I2" s="7" t="s">
        <v>19</v>
      </c>
      <c r="J2" s="7" t="s">
        <v>20</v>
      </c>
      <c r="K2" s="8">
        <v>3</v>
      </c>
      <c r="L2" s="9">
        <v>4200</v>
      </c>
      <c r="M2" s="9">
        <v>12600</v>
      </c>
      <c r="N2" t="str">
        <f>VLOOKUP(I:I,Feuil3!A$1:B$34,2)</f>
        <v>Entretien Ménager</v>
      </c>
      <c r="O2" t="s">
        <v>82</v>
      </c>
    </row>
    <row r="3" spans="1:16" x14ac:dyDescent="0.25">
      <c r="A3" s="6">
        <v>43040</v>
      </c>
      <c r="B3" s="7" t="s">
        <v>13</v>
      </c>
      <c r="C3" s="7" t="s">
        <v>14</v>
      </c>
      <c r="D3" s="7" t="s">
        <v>15</v>
      </c>
      <c r="F3" s="7" t="s">
        <v>16</v>
      </c>
      <c r="G3" s="7" t="s">
        <v>17</v>
      </c>
      <c r="H3" s="7" t="s">
        <v>18</v>
      </c>
      <c r="I3" s="7" t="s">
        <v>21</v>
      </c>
      <c r="J3" s="7" t="s">
        <v>22</v>
      </c>
      <c r="K3" s="8">
        <v>1</v>
      </c>
      <c r="L3" s="9">
        <v>35000</v>
      </c>
      <c r="M3" s="9">
        <v>35000</v>
      </c>
      <c r="N3" t="str">
        <f>VLOOKUP(I:I,Feuil3!A$1:B$34,2)</f>
        <v>Rengement</v>
      </c>
      <c r="O3" t="s">
        <v>82</v>
      </c>
    </row>
    <row r="4" spans="1:16" s="21" customFormat="1" x14ac:dyDescent="0.25">
      <c r="A4" s="17">
        <v>43040</v>
      </c>
      <c r="B4" s="18" t="s">
        <v>13</v>
      </c>
      <c r="C4" s="18" t="s">
        <v>14</v>
      </c>
      <c r="D4" s="18" t="s">
        <v>15</v>
      </c>
      <c r="E4" s="18"/>
      <c r="F4" s="18" t="s">
        <v>16</v>
      </c>
      <c r="G4" s="18" t="s">
        <v>17</v>
      </c>
      <c r="H4" s="18" t="s">
        <v>18</v>
      </c>
      <c r="I4" s="18" t="s">
        <v>23</v>
      </c>
      <c r="J4" s="18" t="s">
        <v>24</v>
      </c>
      <c r="K4" s="19">
        <v>2</v>
      </c>
      <c r="L4" s="20">
        <v>2800</v>
      </c>
      <c r="M4" s="20">
        <v>5600</v>
      </c>
      <c r="N4" s="21" t="str">
        <f>VLOOKUP(I:I,Feuil3!A$1:B$34,2)</f>
        <v>Rengement</v>
      </c>
      <c r="O4" s="21" t="s">
        <v>84</v>
      </c>
      <c r="P4" s="21" t="s">
        <v>85</v>
      </c>
    </row>
    <row r="5" spans="1:16" x14ac:dyDescent="0.25">
      <c r="A5" s="6">
        <v>43040</v>
      </c>
      <c r="B5" s="7" t="s">
        <v>25</v>
      </c>
      <c r="C5" s="7" t="s">
        <v>26</v>
      </c>
      <c r="D5" s="7" t="s">
        <v>27</v>
      </c>
      <c r="F5" s="7" t="s">
        <v>28</v>
      </c>
      <c r="G5" s="7" t="s">
        <v>29</v>
      </c>
      <c r="H5" s="7" t="s">
        <v>18</v>
      </c>
      <c r="I5" s="7" t="s">
        <v>30</v>
      </c>
      <c r="J5" s="7" t="s">
        <v>20</v>
      </c>
      <c r="K5" s="8">
        <v>2</v>
      </c>
      <c r="L5" s="9">
        <v>400</v>
      </c>
      <c r="M5" s="9">
        <v>800</v>
      </c>
      <c r="N5" t="str">
        <f>VLOOKUP(I:I,Feuil3!A$1:B$34,2)</f>
        <v>Entretien Ménager</v>
      </c>
      <c r="O5" t="s">
        <v>82</v>
      </c>
    </row>
    <row r="6" spans="1:16" s="21" customFormat="1" x14ac:dyDescent="0.25">
      <c r="A6" s="17">
        <v>43040</v>
      </c>
      <c r="B6" s="18" t="s">
        <v>25</v>
      </c>
      <c r="C6" s="18" t="s">
        <v>26</v>
      </c>
      <c r="D6" s="18" t="s">
        <v>27</v>
      </c>
      <c r="E6" s="18"/>
      <c r="F6" s="18" t="s">
        <v>28</v>
      </c>
      <c r="G6" s="18" t="s">
        <v>29</v>
      </c>
      <c r="H6" s="18" t="s">
        <v>18</v>
      </c>
      <c r="I6" s="18" t="s">
        <v>31</v>
      </c>
      <c r="J6" s="18" t="s">
        <v>24</v>
      </c>
      <c r="K6" s="19">
        <v>1</v>
      </c>
      <c r="L6" s="20">
        <v>2000</v>
      </c>
      <c r="M6" s="20">
        <v>2000</v>
      </c>
      <c r="N6" s="21" t="str">
        <f>VLOOKUP(I:I,Feuil3!A$1:B$34,2)</f>
        <v>Rengement</v>
      </c>
      <c r="O6" s="21" t="s">
        <v>84</v>
      </c>
      <c r="P6" s="21" t="s">
        <v>85</v>
      </c>
    </row>
    <row r="7" spans="1:16" x14ac:dyDescent="0.25">
      <c r="A7" s="6">
        <v>43040</v>
      </c>
      <c r="B7" s="7" t="s">
        <v>25</v>
      </c>
      <c r="C7" s="7" t="s">
        <v>26</v>
      </c>
      <c r="D7" s="7" t="s">
        <v>27</v>
      </c>
      <c r="F7" s="7" t="s">
        <v>28</v>
      </c>
      <c r="G7" s="7" t="s">
        <v>29</v>
      </c>
      <c r="H7" s="7" t="s">
        <v>18</v>
      </c>
      <c r="I7" s="7" t="s">
        <v>32</v>
      </c>
      <c r="J7" s="7" t="s">
        <v>33</v>
      </c>
      <c r="K7" s="8">
        <v>1</v>
      </c>
      <c r="L7" s="9">
        <v>2900</v>
      </c>
      <c r="M7" s="9">
        <v>2900</v>
      </c>
      <c r="N7" t="str">
        <f>VLOOKUP(I:I,Feuil3!A$1:B$34,2)</f>
        <v>Rengement</v>
      </c>
      <c r="O7" t="s">
        <v>82</v>
      </c>
    </row>
    <row r="8" spans="1:16" s="21" customFormat="1" x14ac:dyDescent="0.25">
      <c r="A8" s="17">
        <v>43040</v>
      </c>
      <c r="B8" s="18" t="s">
        <v>25</v>
      </c>
      <c r="C8" s="18" t="s">
        <v>26</v>
      </c>
      <c r="D8" s="18" t="s">
        <v>27</v>
      </c>
      <c r="E8" s="18"/>
      <c r="F8" s="18" t="s">
        <v>28</v>
      </c>
      <c r="G8" s="18" t="s">
        <v>29</v>
      </c>
      <c r="H8" s="18" t="s">
        <v>18</v>
      </c>
      <c r="I8" s="18" t="s">
        <v>34</v>
      </c>
      <c r="J8" s="18" t="s">
        <v>22</v>
      </c>
      <c r="K8" s="19">
        <v>1</v>
      </c>
      <c r="L8" s="20">
        <v>24000</v>
      </c>
      <c r="M8" s="20">
        <v>24000</v>
      </c>
      <c r="N8" s="21" t="str">
        <f>VLOOKUP(I:I,Feuil3!A$1:B$34,2)</f>
        <v>Rengement</v>
      </c>
      <c r="O8" s="21" t="s">
        <v>84</v>
      </c>
      <c r="P8" s="21" t="s">
        <v>88</v>
      </c>
    </row>
    <row r="9" spans="1:16" x14ac:dyDescent="0.25">
      <c r="A9" s="6">
        <v>43040</v>
      </c>
      <c r="B9" s="7" t="s">
        <v>25</v>
      </c>
      <c r="C9" s="7" t="s">
        <v>26</v>
      </c>
      <c r="D9" s="7" t="s">
        <v>27</v>
      </c>
      <c r="F9" s="7" t="s">
        <v>28</v>
      </c>
      <c r="G9" s="7" t="s">
        <v>29</v>
      </c>
      <c r="H9" s="7" t="s">
        <v>18</v>
      </c>
      <c r="I9" s="7" t="s">
        <v>35</v>
      </c>
      <c r="J9" s="7" t="s">
        <v>24</v>
      </c>
      <c r="K9" s="8">
        <v>1</v>
      </c>
      <c r="L9" s="9">
        <v>2000</v>
      </c>
      <c r="M9" s="9">
        <v>2000</v>
      </c>
      <c r="N9" t="e">
        <f>VLOOKUP(I:I,Feuil3!A$1:B$34,2)</f>
        <v>#N/A</v>
      </c>
      <c r="O9" t="s">
        <v>83</v>
      </c>
      <c r="P9" t="s">
        <v>87</v>
      </c>
    </row>
    <row r="10" spans="1:16" x14ac:dyDescent="0.25">
      <c r="A10" s="6">
        <v>43040</v>
      </c>
      <c r="B10" s="7" t="s">
        <v>36</v>
      </c>
      <c r="C10" s="7" t="s">
        <v>37</v>
      </c>
      <c r="D10" s="7" t="s">
        <v>38</v>
      </c>
      <c r="E10" s="7" t="s">
        <v>39</v>
      </c>
      <c r="F10" s="7" t="s">
        <v>40</v>
      </c>
      <c r="G10" s="7" t="s">
        <v>41</v>
      </c>
      <c r="H10" s="7" t="s">
        <v>42</v>
      </c>
      <c r="I10" s="7" t="s">
        <v>43</v>
      </c>
      <c r="J10" s="7" t="s">
        <v>20</v>
      </c>
      <c r="K10" s="8">
        <v>1</v>
      </c>
      <c r="L10" s="9">
        <v>4500</v>
      </c>
      <c r="M10" s="9">
        <v>4500</v>
      </c>
      <c r="N10" t="str">
        <f>VLOOKUP(I:I,Feuil3!A$1:B$34,2)</f>
        <v>Entretien Ménager</v>
      </c>
      <c r="O10" s="27" t="s">
        <v>82</v>
      </c>
    </row>
    <row r="11" spans="1:16" x14ac:dyDescent="0.25">
      <c r="A11" s="6">
        <v>43040</v>
      </c>
      <c r="B11" s="7" t="s">
        <v>36</v>
      </c>
      <c r="C11" s="7" t="s">
        <v>37</v>
      </c>
      <c r="D11" s="7" t="s">
        <v>38</v>
      </c>
      <c r="E11" s="7" t="s">
        <v>39</v>
      </c>
      <c r="F11" s="7" t="s">
        <v>40</v>
      </c>
      <c r="G11" s="7" t="s">
        <v>41</v>
      </c>
      <c r="H11" s="7" t="s">
        <v>42</v>
      </c>
      <c r="I11" s="7" t="s">
        <v>35</v>
      </c>
      <c r="J11" s="7" t="s">
        <v>24</v>
      </c>
      <c r="K11" s="8">
        <v>1</v>
      </c>
      <c r="L11" s="9">
        <v>2000</v>
      </c>
      <c r="M11" s="9">
        <v>2000</v>
      </c>
      <c r="N11" t="e">
        <f>VLOOKUP(I:I,Feuil3!A$1:B$34,2)</f>
        <v>#N/A</v>
      </c>
      <c r="O11" t="s">
        <v>83</v>
      </c>
      <c r="P11" t="s">
        <v>87</v>
      </c>
    </row>
    <row r="12" spans="1:16" s="21" customFormat="1" x14ac:dyDescent="0.25">
      <c r="A12" s="17">
        <v>43040</v>
      </c>
      <c r="B12" s="18" t="s">
        <v>36</v>
      </c>
      <c r="C12" s="18" t="s">
        <v>37</v>
      </c>
      <c r="D12" s="18" t="s">
        <v>38</v>
      </c>
      <c r="E12" s="18" t="s">
        <v>39</v>
      </c>
      <c r="F12" s="18" t="s">
        <v>40</v>
      </c>
      <c r="G12" s="18" t="s">
        <v>41</v>
      </c>
      <c r="H12" s="18" t="s">
        <v>42</v>
      </c>
      <c r="I12" s="18" t="s">
        <v>44</v>
      </c>
      <c r="J12" s="18" t="s">
        <v>22</v>
      </c>
      <c r="K12" s="19">
        <v>1</v>
      </c>
      <c r="L12" s="20">
        <v>54000</v>
      </c>
      <c r="M12" s="20">
        <v>54000</v>
      </c>
      <c r="N12" s="21" t="str">
        <f>VLOOKUP(I:I,Feuil3!A$1:B$34,2)</f>
        <v>Rengement</v>
      </c>
      <c r="O12" s="21" t="s">
        <v>84</v>
      </c>
      <c r="P12" s="21" t="s">
        <v>88</v>
      </c>
    </row>
    <row r="13" spans="1:16" x14ac:dyDescent="0.25">
      <c r="A13" s="6">
        <v>43040</v>
      </c>
      <c r="B13" s="7" t="s">
        <v>36</v>
      </c>
      <c r="C13" s="7" t="s">
        <v>37</v>
      </c>
      <c r="D13" s="7" t="s">
        <v>38</v>
      </c>
      <c r="E13" s="7" t="s">
        <v>39</v>
      </c>
      <c r="F13" s="7" t="s">
        <v>40</v>
      </c>
      <c r="G13" s="7" t="s">
        <v>41</v>
      </c>
      <c r="H13" s="7" t="s">
        <v>42</v>
      </c>
      <c r="I13" s="7" t="s">
        <v>32</v>
      </c>
      <c r="J13" s="7" t="s">
        <v>33</v>
      </c>
      <c r="K13" s="8">
        <v>1</v>
      </c>
      <c r="L13" s="9">
        <v>2900</v>
      </c>
      <c r="M13" s="9">
        <v>2900</v>
      </c>
      <c r="N13" t="str">
        <f>VLOOKUP(I:I,Feuil3!A$1:B$34,2)</f>
        <v>Rengement</v>
      </c>
      <c r="O13" t="s">
        <v>82</v>
      </c>
    </row>
    <row r="14" spans="1:16" s="21" customFormat="1" x14ac:dyDescent="0.25">
      <c r="A14" s="17">
        <v>43040</v>
      </c>
      <c r="B14" s="18" t="s">
        <v>36</v>
      </c>
      <c r="C14" s="18" t="s">
        <v>37</v>
      </c>
      <c r="D14" s="18" t="s">
        <v>38</v>
      </c>
      <c r="E14" s="18" t="s">
        <v>39</v>
      </c>
      <c r="F14" s="18" t="s">
        <v>40</v>
      </c>
      <c r="G14" s="18" t="s">
        <v>41</v>
      </c>
      <c r="H14" s="18" t="s">
        <v>42</v>
      </c>
      <c r="I14" s="18" t="s">
        <v>45</v>
      </c>
      <c r="J14" s="18" t="s">
        <v>46</v>
      </c>
      <c r="K14" s="19">
        <v>1</v>
      </c>
      <c r="L14" s="20">
        <v>18000</v>
      </c>
      <c r="M14" s="20">
        <v>18000</v>
      </c>
      <c r="N14" s="21" t="str">
        <f>VLOOKUP(I:I,Feuil3!A$1:B$34,2)</f>
        <v>Entretien Ménager</v>
      </c>
      <c r="O14" s="21" t="s">
        <v>84</v>
      </c>
      <c r="P14" s="21" t="s">
        <v>85</v>
      </c>
    </row>
    <row r="15" spans="1:16" s="21" customFormat="1" x14ac:dyDescent="0.25">
      <c r="A15" s="17">
        <v>43041</v>
      </c>
      <c r="B15" s="18" t="s">
        <v>47</v>
      </c>
      <c r="C15" s="18" t="s">
        <v>48</v>
      </c>
      <c r="D15" s="18" t="s">
        <v>49</v>
      </c>
      <c r="E15" s="18" t="s">
        <v>50</v>
      </c>
      <c r="F15" s="18" t="s">
        <v>51</v>
      </c>
      <c r="G15" s="18" t="s">
        <v>52</v>
      </c>
      <c r="H15" s="18" t="s">
        <v>53</v>
      </c>
      <c r="I15" s="18" t="s">
        <v>54</v>
      </c>
      <c r="J15" s="18" t="s">
        <v>24</v>
      </c>
      <c r="K15" s="19">
        <v>2</v>
      </c>
      <c r="L15" s="20">
        <v>2500</v>
      </c>
      <c r="M15" s="20">
        <v>5000</v>
      </c>
      <c r="N15" s="21" t="str">
        <f>VLOOKUP(I:I,Feuil3!A$1:B$34,2)</f>
        <v>Rengement</v>
      </c>
      <c r="O15" s="21" t="s">
        <v>84</v>
      </c>
      <c r="P15" s="21" t="s">
        <v>86</v>
      </c>
    </row>
    <row r="16" spans="1:16" s="21" customFormat="1" x14ac:dyDescent="0.25">
      <c r="A16" s="17">
        <v>43041</v>
      </c>
      <c r="B16" s="18" t="s">
        <v>47</v>
      </c>
      <c r="C16" s="18" t="s">
        <v>48</v>
      </c>
      <c r="D16" s="18" t="s">
        <v>49</v>
      </c>
      <c r="E16" s="18" t="s">
        <v>50</v>
      </c>
      <c r="F16" s="18" t="s">
        <v>51</v>
      </c>
      <c r="G16" s="18" t="s">
        <v>52</v>
      </c>
      <c r="H16" s="18" t="s">
        <v>53</v>
      </c>
      <c r="I16" s="18" t="s">
        <v>55</v>
      </c>
      <c r="J16" s="18" t="s">
        <v>24</v>
      </c>
      <c r="K16" s="19">
        <v>1</v>
      </c>
      <c r="L16" s="20">
        <v>8500</v>
      </c>
      <c r="M16" s="20">
        <v>8500</v>
      </c>
      <c r="N16" s="21" t="str">
        <f>VLOOKUP(I:I,Feuil3!A$1:B$34,2)</f>
        <v>Rengement</v>
      </c>
      <c r="O16" s="21" t="s">
        <v>84</v>
      </c>
      <c r="P16" s="21" t="s">
        <v>87</v>
      </c>
    </row>
    <row r="17" spans="1:16" s="21" customFormat="1" x14ac:dyDescent="0.25">
      <c r="A17" s="17">
        <v>43041</v>
      </c>
      <c r="B17" s="18" t="s">
        <v>47</v>
      </c>
      <c r="C17" s="18" t="s">
        <v>48</v>
      </c>
      <c r="D17" s="18" t="s">
        <v>49</v>
      </c>
      <c r="E17" s="18" t="s">
        <v>50</v>
      </c>
      <c r="F17" s="18" t="s">
        <v>51</v>
      </c>
      <c r="G17" s="18" t="s">
        <v>52</v>
      </c>
      <c r="H17" s="18" t="s">
        <v>53</v>
      </c>
      <c r="I17" s="18" t="s">
        <v>56</v>
      </c>
      <c r="J17" s="18" t="s">
        <v>24</v>
      </c>
      <c r="K17" s="19">
        <v>3</v>
      </c>
      <c r="L17" s="20">
        <v>5000</v>
      </c>
      <c r="M17" s="20">
        <v>15000</v>
      </c>
      <c r="N17" s="21" t="str">
        <f>VLOOKUP(I:I,Feuil3!A$1:B$34,2)</f>
        <v>Rengement</v>
      </c>
      <c r="O17" s="21" t="s">
        <v>84</v>
      </c>
      <c r="P17" s="21" t="s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D11" sqref="D11"/>
    </sheetView>
  </sheetViews>
  <sheetFormatPr baseColWidth="10" defaultRowHeight="15" x14ac:dyDescent="0.25"/>
  <cols>
    <col min="1" max="1" width="47.5703125" bestFit="1" customWidth="1"/>
    <col min="2" max="2" width="17.85546875" style="16" bestFit="1" customWidth="1"/>
  </cols>
  <sheetData>
    <row r="1" spans="1:2" x14ac:dyDescent="0.25">
      <c r="A1" s="12" t="s">
        <v>8</v>
      </c>
      <c r="B1" s="12" t="s">
        <v>57</v>
      </c>
    </row>
    <row r="2" spans="1:2" x14ac:dyDescent="0.25">
      <c r="A2" s="28" t="s">
        <v>59</v>
      </c>
      <c r="B2" s="31" t="s">
        <v>58</v>
      </c>
    </row>
    <row r="3" spans="1:2" x14ac:dyDescent="0.25">
      <c r="A3" s="10" t="s">
        <v>60</v>
      </c>
      <c r="B3" s="14" t="s">
        <v>58</v>
      </c>
    </row>
    <row r="4" spans="1:2" x14ac:dyDescent="0.25">
      <c r="A4" s="10" t="s">
        <v>61</v>
      </c>
      <c r="B4" s="13" t="s">
        <v>58</v>
      </c>
    </row>
    <row r="5" spans="1:2" x14ac:dyDescent="0.25">
      <c r="A5" s="10" t="s">
        <v>19</v>
      </c>
      <c r="B5" s="14" t="s">
        <v>58</v>
      </c>
    </row>
    <row r="6" spans="1:2" x14ac:dyDescent="0.25">
      <c r="A6" s="10" t="s">
        <v>62</v>
      </c>
      <c r="B6" s="13" t="s">
        <v>58</v>
      </c>
    </row>
    <row r="7" spans="1:2" x14ac:dyDescent="0.25">
      <c r="A7" s="28" t="s">
        <v>43</v>
      </c>
      <c r="B7" s="29" t="s">
        <v>58</v>
      </c>
    </row>
    <row r="8" spans="1:2" x14ac:dyDescent="0.25">
      <c r="A8" s="10" t="s">
        <v>63</v>
      </c>
      <c r="B8" s="14" t="s">
        <v>58</v>
      </c>
    </row>
    <row r="9" spans="1:2" x14ac:dyDescent="0.25">
      <c r="A9" s="28" t="s">
        <v>30</v>
      </c>
      <c r="B9" s="31" t="s">
        <v>58</v>
      </c>
    </row>
    <row r="10" spans="1:2" x14ac:dyDescent="0.25">
      <c r="A10" s="10" t="s">
        <v>64</v>
      </c>
      <c r="B10" s="14" t="s">
        <v>58</v>
      </c>
    </row>
    <row r="11" spans="1:2" x14ac:dyDescent="0.25">
      <c r="A11" s="28" t="s">
        <v>54</v>
      </c>
      <c r="B11" s="29" t="s">
        <v>58</v>
      </c>
    </row>
    <row r="12" spans="1:2" x14ac:dyDescent="0.25">
      <c r="A12" s="10" t="s">
        <v>65</v>
      </c>
      <c r="B12" s="13" t="s">
        <v>58</v>
      </c>
    </row>
    <row r="13" spans="1:2" x14ac:dyDescent="0.25">
      <c r="A13" s="10" t="s">
        <v>66</v>
      </c>
      <c r="B13" s="14" t="s">
        <v>58</v>
      </c>
    </row>
    <row r="14" spans="1:2" x14ac:dyDescent="0.25">
      <c r="A14" s="10" t="s">
        <v>67</v>
      </c>
      <c r="B14" s="13" t="s">
        <v>58</v>
      </c>
    </row>
    <row r="15" spans="1:2" x14ac:dyDescent="0.25">
      <c r="A15" s="11" t="s">
        <v>69</v>
      </c>
      <c r="B15" s="15" t="s">
        <v>68</v>
      </c>
    </row>
    <row r="16" spans="1:2" x14ac:dyDescent="0.25">
      <c r="A16" s="24" t="s">
        <v>35</v>
      </c>
      <c r="B16" s="25" t="s">
        <v>68</v>
      </c>
    </row>
    <row r="17" spans="1:2" x14ac:dyDescent="0.25">
      <c r="A17" s="11" t="s">
        <v>70</v>
      </c>
      <c r="B17" s="15" t="s">
        <v>68</v>
      </c>
    </row>
    <row r="18" spans="1:2" x14ac:dyDescent="0.25">
      <c r="A18" s="11" t="s">
        <v>71</v>
      </c>
      <c r="B18" s="15" t="s">
        <v>68</v>
      </c>
    </row>
    <row r="19" spans="1:2" x14ac:dyDescent="0.25">
      <c r="A19" s="30" t="s">
        <v>55</v>
      </c>
      <c r="B19" s="25" t="s">
        <v>68</v>
      </c>
    </row>
    <row r="20" spans="1:2" x14ac:dyDescent="0.25">
      <c r="A20" s="11" t="s">
        <v>73</v>
      </c>
      <c r="B20" s="15" t="s">
        <v>72</v>
      </c>
    </row>
    <row r="21" spans="1:2" x14ac:dyDescent="0.25">
      <c r="A21" s="24" t="s">
        <v>44</v>
      </c>
      <c r="B21" s="25" t="s">
        <v>72</v>
      </c>
    </row>
    <row r="22" spans="1:2" x14ac:dyDescent="0.25">
      <c r="A22" s="11" t="s">
        <v>74</v>
      </c>
      <c r="B22" s="15" t="s">
        <v>72</v>
      </c>
    </row>
    <row r="23" spans="1:2" x14ac:dyDescent="0.25">
      <c r="A23" s="24" t="s">
        <v>75</v>
      </c>
      <c r="B23" s="25" t="s">
        <v>72</v>
      </c>
    </row>
    <row r="24" spans="1:2" x14ac:dyDescent="0.25">
      <c r="A24" s="11" t="s">
        <v>76</v>
      </c>
      <c r="B24" s="15" t="s">
        <v>72</v>
      </c>
    </row>
    <row r="25" spans="1:2" x14ac:dyDescent="0.25">
      <c r="A25" s="24" t="s">
        <v>34</v>
      </c>
      <c r="B25" s="25" t="s">
        <v>72</v>
      </c>
    </row>
    <row r="26" spans="1:2" x14ac:dyDescent="0.25">
      <c r="A26" s="11" t="s">
        <v>78</v>
      </c>
      <c r="B26" s="15" t="s">
        <v>77</v>
      </c>
    </row>
    <row r="27" spans="1:2" x14ac:dyDescent="0.25">
      <c r="A27" s="24" t="s">
        <v>21</v>
      </c>
      <c r="B27" s="25" t="s">
        <v>77</v>
      </c>
    </row>
    <row r="28" spans="1:2" x14ac:dyDescent="0.25">
      <c r="A28" s="11" t="s">
        <v>79</v>
      </c>
      <c r="B28" s="15" t="s">
        <v>77</v>
      </c>
    </row>
    <row r="29" spans="1:2" x14ac:dyDescent="0.25">
      <c r="A29" s="24" t="s">
        <v>32</v>
      </c>
      <c r="B29" s="25" t="s">
        <v>77</v>
      </c>
    </row>
    <row r="30" spans="1:2" ht="15.75" thickBot="1" x14ac:dyDescent="0.3">
      <c r="A30" s="11" t="s">
        <v>80</v>
      </c>
      <c r="B30" s="15" t="s">
        <v>77</v>
      </c>
    </row>
    <row r="31" spans="1:2" x14ac:dyDescent="0.25">
      <c r="A31" s="22" t="s">
        <v>31</v>
      </c>
      <c r="B31" s="23" t="s">
        <v>81</v>
      </c>
    </row>
    <row r="32" spans="1:2" x14ac:dyDescent="0.25">
      <c r="A32" s="24" t="s">
        <v>23</v>
      </c>
      <c r="B32" s="26" t="s">
        <v>81</v>
      </c>
    </row>
    <row r="33" spans="1:2" x14ac:dyDescent="0.25">
      <c r="A33" s="24" t="s">
        <v>56</v>
      </c>
      <c r="B33" s="26" t="s">
        <v>81</v>
      </c>
    </row>
    <row r="34" spans="1:2" x14ac:dyDescent="0.25">
      <c r="A34" s="24" t="s">
        <v>45</v>
      </c>
      <c r="B34" s="26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 ZAMBOL</dc:creator>
  <cp:lastModifiedBy>CASO ZAMBOL</cp:lastModifiedBy>
  <dcterms:created xsi:type="dcterms:W3CDTF">2017-11-03T11:46:29Z</dcterms:created>
  <dcterms:modified xsi:type="dcterms:W3CDTF">2017-11-10T10:07:35Z</dcterms:modified>
</cp:coreProperties>
</file>