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ASO ZAMBOL\Downloads\Gestion_Parc_Auto_03.xls\"/>
    </mc:Choice>
  </mc:AlternateContent>
  <bookViews>
    <workbookView xWindow="75" yWindow="-75" windowWidth="15615" windowHeight="12105" tabRatio="540"/>
  </bookViews>
  <sheets>
    <sheet name="Présentation" sheetId="4" r:id="rId1"/>
    <sheet name="Peugeot 407 SW" sheetId="8" r:id="rId2"/>
    <sheet name="Bugatti Veyron" sheetId="16" r:id="rId3"/>
    <sheet name="Modele" sheetId="10" r:id="rId4"/>
    <sheet name="Stat 2010" sheetId="6" r:id="rId5"/>
    <sheet name="Depots" sheetId="21" r:id="rId6"/>
  </sheets>
  <definedNames>
    <definedName name="_xlnm._FilterDatabase" localSheetId="1" hidden="1">'Peugeot 407 SW'!$A$13:$H$22</definedName>
    <definedName name="consocarb">#REF!</definedName>
  </definedNames>
  <calcPr calcId="162913"/>
</workbook>
</file>

<file path=xl/calcChain.xml><?xml version="1.0" encoding="utf-8"?>
<calcChain xmlns="http://schemas.openxmlformats.org/spreadsheetml/2006/main">
  <c r="I29" i="10" l="1"/>
  <c r="I30" i="10"/>
  <c r="I31" i="10"/>
  <c r="I32" i="10"/>
  <c r="I33" i="10"/>
  <c r="I34" i="10"/>
  <c r="I35" i="10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I57" i="10"/>
  <c r="I58" i="10"/>
  <c r="I59" i="10"/>
  <c r="I60" i="10"/>
  <c r="I61" i="10"/>
  <c r="I62" i="10"/>
  <c r="I63" i="10"/>
  <c r="I64" i="10"/>
  <c r="I65" i="10"/>
  <c r="I66" i="10"/>
  <c r="I67" i="10"/>
  <c r="I68" i="10"/>
  <c r="I69" i="10"/>
  <c r="I70" i="10"/>
  <c r="I71" i="10"/>
  <c r="I72" i="10"/>
  <c r="I73" i="10"/>
  <c r="I74" i="10"/>
  <c r="I75" i="10"/>
  <c r="I76" i="10"/>
  <c r="I77" i="10"/>
  <c r="I78" i="10"/>
  <c r="I79" i="10"/>
  <c r="I80" i="10"/>
  <c r="I81" i="10"/>
  <c r="I82" i="10"/>
  <c r="I83" i="10"/>
  <c r="I84" i="10"/>
  <c r="I85" i="10"/>
  <c r="I86" i="10"/>
  <c r="I87" i="10"/>
  <c r="I88" i="10"/>
  <c r="I89" i="10"/>
  <c r="I90" i="10"/>
  <c r="I91" i="10"/>
  <c r="I92" i="10"/>
  <c r="I93" i="10"/>
  <c r="I94" i="10"/>
  <c r="I95" i="10"/>
  <c r="I96" i="10"/>
  <c r="I97" i="10"/>
  <c r="I98" i="10"/>
  <c r="I99" i="10"/>
  <c r="I100" i="10"/>
  <c r="I101" i="10"/>
  <c r="I102" i="10"/>
  <c r="I103" i="10"/>
  <c r="I104" i="10"/>
  <c r="I105" i="10"/>
  <c r="I106" i="10"/>
  <c r="I107" i="10"/>
  <c r="I108" i="10"/>
  <c r="I109" i="10"/>
  <c r="I110" i="10"/>
  <c r="I111" i="10"/>
  <c r="I112" i="10"/>
  <c r="I113" i="10"/>
  <c r="I114" i="10"/>
  <c r="I115" i="10"/>
  <c r="I116" i="10"/>
  <c r="I117" i="10"/>
  <c r="I118" i="10"/>
  <c r="I119" i="10"/>
  <c r="I120" i="10"/>
  <c r="I121" i="10"/>
  <c r="I122" i="10"/>
  <c r="I123" i="10"/>
  <c r="I124" i="10"/>
  <c r="I125" i="10"/>
  <c r="I126" i="10"/>
  <c r="I127" i="10"/>
  <c r="I128" i="10"/>
  <c r="I129" i="10"/>
  <c r="I130" i="10"/>
  <c r="I131" i="10"/>
  <c r="I132" i="10"/>
  <c r="I133" i="10"/>
  <c r="I134" i="10"/>
  <c r="I135" i="10"/>
  <c r="I136" i="10"/>
  <c r="I137" i="10"/>
  <c r="I138" i="10"/>
  <c r="I139" i="10"/>
  <c r="I140" i="10"/>
  <c r="I141" i="10"/>
  <c r="I142" i="10"/>
  <c r="I143" i="10"/>
  <c r="I144" i="10"/>
  <c r="I145" i="10"/>
  <c r="I146" i="10"/>
  <c r="I147" i="10"/>
  <c r="I148" i="10"/>
  <c r="I149" i="10"/>
  <c r="I150" i="10"/>
  <c r="I151" i="10"/>
  <c r="I152" i="10"/>
  <c r="I153" i="10"/>
  <c r="I154" i="10"/>
  <c r="I155" i="10"/>
  <c r="I156" i="10"/>
  <c r="I157" i="10"/>
  <c r="I158" i="10"/>
  <c r="I159" i="10"/>
  <c r="I160" i="10"/>
  <c r="I161" i="10"/>
  <c r="I162" i="10"/>
  <c r="I163" i="10"/>
  <c r="I164" i="10"/>
  <c r="I165" i="10"/>
  <c r="I166" i="10"/>
  <c r="I167" i="10"/>
  <c r="I168" i="10"/>
  <c r="I169" i="10"/>
  <c r="I170" i="10"/>
  <c r="I171" i="10"/>
  <c r="I172" i="10"/>
  <c r="I173" i="10"/>
  <c r="I174" i="10"/>
  <c r="I175" i="10"/>
  <c r="I176" i="10"/>
  <c r="I177" i="10"/>
  <c r="I178" i="10"/>
  <c r="I179" i="10"/>
  <c r="I180" i="10"/>
  <c r="I181" i="10"/>
  <c r="I182" i="10"/>
  <c r="I183" i="10"/>
  <c r="I184" i="10"/>
  <c r="I185" i="10"/>
  <c r="I186" i="10"/>
  <c r="I187" i="10"/>
  <c r="I188" i="10"/>
  <c r="I189" i="10"/>
  <c r="I190" i="10"/>
  <c r="I191" i="10"/>
  <c r="I192" i="10"/>
  <c r="I193" i="10"/>
  <c r="I194" i="10"/>
  <c r="I195" i="10"/>
  <c r="I196" i="10"/>
  <c r="I197" i="10"/>
  <c r="I198" i="10"/>
  <c r="I199" i="10"/>
  <c r="I200" i="10"/>
  <c r="I201" i="10"/>
  <c r="I202" i="10"/>
  <c r="I203" i="10"/>
  <c r="I204" i="10"/>
  <c r="I205" i="10"/>
  <c r="I206" i="10"/>
  <c r="I207" i="10"/>
  <c r="I208" i="10"/>
  <c r="I209" i="10"/>
  <c r="I210" i="10"/>
  <c r="I211" i="10"/>
  <c r="I212" i="10"/>
  <c r="I213" i="10"/>
  <c r="I214" i="10"/>
  <c r="I215" i="10"/>
  <c r="I216" i="10"/>
  <c r="I217" i="10"/>
  <c r="I218" i="10"/>
  <c r="I219" i="10"/>
  <c r="I220" i="10"/>
  <c r="I221" i="10"/>
  <c r="I222" i="10"/>
  <c r="I223" i="10"/>
  <c r="I224" i="10"/>
  <c r="I225" i="10"/>
  <c r="I226" i="10"/>
  <c r="I227" i="10"/>
  <c r="I228" i="10"/>
  <c r="I229" i="10"/>
  <c r="I230" i="10"/>
  <c r="I231" i="10"/>
  <c r="I232" i="10"/>
  <c r="I233" i="10"/>
  <c r="I234" i="10"/>
  <c r="I235" i="10"/>
  <c r="I236" i="10"/>
  <c r="I237" i="10"/>
  <c r="I238" i="10"/>
  <c r="I239" i="10"/>
  <c r="I240" i="10"/>
  <c r="I241" i="10"/>
  <c r="I242" i="10"/>
  <c r="I243" i="10"/>
  <c r="I244" i="10"/>
  <c r="I245" i="10"/>
  <c r="I246" i="10"/>
  <c r="I247" i="10"/>
  <c r="I248" i="10"/>
  <c r="I249" i="10"/>
  <c r="I250" i="10"/>
  <c r="I251" i="10"/>
  <c r="I252" i="10"/>
  <c r="I253" i="10"/>
  <c r="I254" i="10"/>
  <c r="I255" i="10"/>
  <c r="I256" i="10"/>
  <c r="I257" i="10"/>
  <c r="I258" i="10"/>
  <c r="I259" i="10"/>
  <c r="I260" i="10"/>
  <c r="I261" i="10"/>
  <c r="I262" i="10"/>
  <c r="I263" i="10"/>
  <c r="I264" i="10"/>
  <c r="I265" i="10"/>
  <c r="I266" i="10"/>
  <c r="I267" i="10"/>
  <c r="I268" i="10"/>
  <c r="I269" i="10"/>
  <c r="I270" i="10"/>
  <c r="I271" i="10"/>
  <c r="I272" i="10"/>
  <c r="I273" i="10"/>
  <c r="I274" i="10"/>
  <c r="I275" i="10"/>
  <c r="I276" i="10"/>
  <c r="I277" i="10"/>
  <c r="I278" i="10"/>
  <c r="I279" i="10"/>
  <c r="I280" i="10"/>
  <c r="I281" i="10"/>
  <c r="I282" i="10"/>
  <c r="I283" i="10"/>
  <c r="I284" i="10"/>
  <c r="I285" i="10"/>
  <c r="I286" i="10"/>
  <c r="I287" i="10"/>
  <c r="I288" i="10"/>
  <c r="I289" i="10"/>
  <c r="I290" i="10"/>
  <c r="I291" i="10"/>
  <c r="I292" i="10"/>
  <c r="I293" i="10"/>
  <c r="I294" i="10"/>
  <c r="I295" i="10"/>
  <c r="I296" i="10"/>
  <c r="I297" i="10"/>
  <c r="I298" i="10"/>
  <c r="I299" i="10"/>
  <c r="I300" i="10"/>
  <c r="I301" i="10"/>
  <c r="I302" i="10"/>
  <c r="I303" i="10"/>
  <c r="I304" i="10"/>
  <c r="I305" i="10"/>
  <c r="I306" i="10"/>
  <c r="I307" i="10"/>
  <c r="I308" i="10"/>
  <c r="I309" i="10"/>
  <c r="I310" i="10"/>
  <c r="I311" i="10"/>
  <c r="I312" i="10"/>
  <c r="I313" i="10"/>
  <c r="I314" i="10"/>
  <c r="I315" i="10"/>
  <c r="I316" i="10"/>
  <c r="I317" i="10"/>
  <c r="I318" i="10"/>
  <c r="I319" i="10"/>
  <c r="I320" i="10"/>
  <c r="I321" i="10"/>
  <c r="I322" i="10"/>
  <c r="I323" i="10"/>
  <c r="I324" i="10"/>
  <c r="I325" i="10"/>
  <c r="I326" i="10"/>
  <c r="I327" i="10"/>
  <c r="I328" i="10"/>
  <c r="I329" i="10"/>
  <c r="I330" i="10"/>
  <c r="I331" i="10"/>
  <c r="I332" i="10"/>
  <c r="I333" i="10"/>
  <c r="I334" i="10"/>
  <c r="I335" i="10"/>
  <c r="I336" i="10"/>
  <c r="I337" i="10"/>
  <c r="I338" i="10"/>
  <c r="I339" i="10"/>
  <c r="I340" i="10"/>
  <c r="I341" i="10"/>
  <c r="I342" i="10"/>
  <c r="I343" i="10"/>
  <c r="I344" i="10"/>
  <c r="I345" i="10"/>
  <c r="I346" i="10"/>
  <c r="I347" i="10"/>
  <c r="I348" i="10"/>
  <c r="I349" i="10"/>
  <c r="I350" i="10"/>
  <c r="I351" i="10"/>
  <c r="I352" i="10"/>
  <c r="I353" i="10"/>
  <c r="I354" i="10"/>
  <c r="I355" i="10"/>
  <c r="I356" i="10"/>
  <c r="I357" i="10"/>
  <c r="I358" i="10"/>
  <c r="I359" i="10"/>
  <c r="I360" i="10"/>
  <c r="I361" i="10"/>
  <c r="I362" i="10"/>
  <c r="I363" i="10"/>
  <c r="I364" i="10"/>
  <c r="I365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59" i="10"/>
  <c r="H60" i="10"/>
  <c r="H61" i="10"/>
  <c r="H62" i="10"/>
  <c r="H63" i="10"/>
  <c r="H64" i="10"/>
  <c r="H65" i="10"/>
  <c r="H66" i="10"/>
  <c r="H67" i="10"/>
  <c r="H68" i="10"/>
  <c r="H69" i="10"/>
  <c r="H70" i="10"/>
  <c r="H71" i="10"/>
  <c r="H72" i="10"/>
  <c r="H73" i="10"/>
  <c r="H74" i="10"/>
  <c r="H75" i="10"/>
  <c r="H76" i="10"/>
  <c r="H77" i="10"/>
  <c r="H78" i="10"/>
  <c r="H79" i="10"/>
  <c r="H80" i="10"/>
  <c r="H81" i="10"/>
  <c r="H82" i="10"/>
  <c r="H83" i="10"/>
  <c r="H84" i="10"/>
  <c r="H85" i="10"/>
  <c r="H86" i="10"/>
  <c r="H87" i="10"/>
  <c r="H88" i="10"/>
  <c r="H89" i="10"/>
  <c r="H90" i="10"/>
  <c r="H91" i="10"/>
  <c r="H92" i="10"/>
  <c r="H93" i="10"/>
  <c r="H94" i="10"/>
  <c r="H95" i="10"/>
  <c r="H96" i="10"/>
  <c r="H97" i="10"/>
  <c r="H98" i="10"/>
  <c r="H99" i="10"/>
  <c r="H100" i="10"/>
  <c r="H101" i="10"/>
  <c r="H102" i="10"/>
  <c r="H103" i="10"/>
  <c r="H104" i="10"/>
  <c r="H105" i="10"/>
  <c r="H106" i="10"/>
  <c r="H107" i="10"/>
  <c r="H108" i="10"/>
  <c r="H109" i="10"/>
  <c r="H110" i="10"/>
  <c r="H111" i="10"/>
  <c r="H112" i="10"/>
  <c r="H113" i="10"/>
  <c r="H114" i="10"/>
  <c r="H115" i="10"/>
  <c r="H116" i="10"/>
  <c r="H117" i="10"/>
  <c r="H118" i="10"/>
  <c r="H119" i="10"/>
  <c r="H120" i="10"/>
  <c r="H121" i="10"/>
  <c r="H122" i="10"/>
  <c r="H123" i="10"/>
  <c r="H124" i="10"/>
  <c r="H125" i="10"/>
  <c r="H126" i="10"/>
  <c r="H127" i="10"/>
  <c r="H128" i="10"/>
  <c r="H129" i="10"/>
  <c r="H130" i="10"/>
  <c r="H131" i="10"/>
  <c r="H132" i="10"/>
  <c r="H133" i="10"/>
  <c r="H134" i="10"/>
  <c r="H135" i="10"/>
  <c r="H136" i="10"/>
  <c r="H137" i="10"/>
  <c r="H138" i="10"/>
  <c r="H139" i="10"/>
  <c r="H140" i="10"/>
  <c r="H141" i="10"/>
  <c r="H142" i="10"/>
  <c r="H143" i="10"/>
  <c r="H144" i="10"/>
  <c r="H145" i="10"/>
  <c r="H146" i="10"/>
  <c r="H147" i="10"/>
  <c r="H148" i="10"/>
  <c r="H149" i="10"/>
  <c r="H150" i="10"/>
  <c r="H151" i="10"/>
  <c r="H152" i="10"/>
  <c r="H153" i="10"/>
  <c r="H154" i="10"/>
  <c r="H155" i="10"/>
  <c r="H156" i="10"/>
  <c r="H157" i="10"/>
  <c r="H158" i="10"/>
  <c r="H159" i="10"/>
  <c r="H160" i="10"/>
  <c r="H161" i="10"/>
  <c r="H162" i="10"/>
  <c r="H163" i="10"/>
  <c r="H164" i="10"/>
  <c r="H165" i="10"/>
  <c r="H166" i="10"/>
  <c r="H167" i="10"/>
  <c r="H168" i="10"/>
  <c r="H169" i="10"/>
  <c r="H170" i="10"/>
  <c r="H171" i="10"/>
  <c r="H172" i="10"/>
  <c r="H173" i="10"/>
  <c r="H174" i="10"/>
  <c r="H175" i="10"/>
  <c r="H176" i="10"/>
  <c r="H177" i="10"/>
  <c r="H178" i="10"/>
  <c r="H179" i="10"/>
  <c r="H180" i="10"/>
  <c r="H181" i="10"/>
  <c r="H182" i="10"/>
  <c r="H183" i="10"/>
  <c r="H184" i="10"/>
  <c r="H185" i="10"/>
  <c r="H186" i="10"/>
  <c r="H187" i="10"/>
  <c r="H188" i="10"/>
  <c r="H189" i="10"/>
  <c r="H190" i="10"/>
  <c r="H191" i="10"/>
  <c r="H192" i="10"/>
  <c r="H193" i="10"/>
  <c r="H194" i="10"/>
  <c r="H195" i="10"/>
  <c r="H196" i="10"/>
  <c r="H197" i="10"/>
  <c r="H198" i="10"/>
  <c r="H199" i="10"/>
  <c r="H200" i="10"/>
  <c r="H201" i="10"/>
  <c r="H202" i="10"/>
  <c r="H203" i="10"/>
  <c r="H204" i="10"/>
  <c r="H205" i="10"/>
  <c r="H206" i="10"/>
  <c r="H207" i="10"/>
  <c r="H208" i="10"/>
  <c r="H209" i="10"/>
  <c r="H210" i="10"/>
  <c r="H211" i="10"/>
  <c r="H212" i="10"/>
  <c r="H213" i="10"/>
  <c r="H214" i="10"/>
  <c r="H215" i="10"/>
  <c r="H216" i="10"/>
  <c r="H217" i="10"/>
  <c r="H218" i="10"/>
  <c r="H219" i="10"/>
  <c r="H220" i="10"/>
  <c r="H221" i="10"/>
  <c r="H222" i="10"/>
  <c r="H223" i="10"/>
  <c r="H224" i="10"/>
  <c r="H225" i="10"/>
  <c r="H226" i="10"/>
  <c r="H227" i="10"/>
  <c r="H228" i="10"/>
  <c r="H229" i="10"/>
  <c r="H230" i="10"/>
  <c r="H231" i="10"/>
  <c r="H232" i="10"/>
  <c r="H233" i="10"/>
  <c r="H234" i="10"/>
  <c r="H235" i="10"/>
  <c r="H236" i="10"/>
  <c r="H237" i="10"/>
  <c r="H238" i="10"/>
  <c r="H239" i="10"/>
  <c r="H240" i="10"/>
  <c r="H241" i="10"/>
  <c r="H242" i="10"/>
  <c r="H243" i="10"/>
  <c r="H244" i="10"/>
  <c r="H245" i="10"/>
  <c r="H246" i="10"/>
  <c r="H247" i="10"/>
  <c r="H248" i="10"/>
  <c r="H249" i="10"/>
  <c r="H250" i="10"/>
  <c r="H251" i="10"/>
  <c r="H252" i="10"/>
  <c r="H253" i="10"/>
  <c r="H254" i="10"/>
  <c r="H255" i="10"/>
  <c r="H256" i="10"/>
  <c r="H257" i="10"/>
  <c r="H258" i="10"/>
  <c r="H259" i="10"/>
  <c r="H260" i="10"/>
  <c r="H261" i="10"/>
  <c r="H262" i="10"/>
  <c r="H263" i="10"/>
  <c r="H264" i="10"/>
  <c r="H265" i="10"/>
  <c r="H266" i="10"/>
  <c r="H267" i="10"/>
  <c r="H268" i="10"/>
  <c r="H269" i="10"/>
  <c r="H270" i="10"/>
  <c r="H271" i="10"/>
  <c r="H272" i="10"/>
  <c r="H273" i="10"/>
  <c r="H274" i="10"/>
  <c r="H275" i="10"/>
  <c r="H276" i="10"/>
  <c r="H277" i="10"/>
  <c r="H278" i="10"/>
  <c r="H279" i="10"/>
  <c r="H280" i="10"/>
  <c r="H281" i="10"/>
  <c r="H282" i="10"/>
  <c r="H283" i="10"/>
  <c r="H284" i="10"/>
  <c r="H285" i="10"/>
  <c r="H286" i="10"/>
  <c r="H287" i="10"/>
  <c r="H288" i="10"/>
  <c r="H289" i="10"/>
  <c r="H290" i="10"/>
  <c r="H291" i="10"/>
  <c r="H292" i="10"/>
  <c r="H293" i="10"/>
  <c r="H294" i="10"/>
  <c r="H295" i="10"/>
  <c r="H296" i="10"/>
  <c r="H297" i="10"/>
  <c r="H298" i="10"/>
  <c r="H299" i="10"/>
  <c r="H300" i="10"/>
  <c r="H301" i="10"/>
  <c r="H302" i="10"/>
  <c r="H303" i="10"/>
  <c r="H304" i="10"/>
  <c r="H305" i="10"/>
  <c r="H306" i="10"/>
  <c r="H307" i="10"/>
  <c r="H308" i="10"/>
  <c r="H309" i="10"/>
  <c r="H310" i="10"/>
  <c r="H311" i="10"/>
  <c r="H312" i="10"/>
  <c r="H313" i="10"/>
  <c r="H314" i="10"/>
  <c r="H315" i="10"/>
  <c r="H316" i="10"/>
  <c r="H317" i="10"/>
  <c r="H318" i="10"/>
  <c r="H319" i="10"/>
  <c r="H320" i="10"/>
  <c r="H321" i="10"/>
  <c r="H322" i="10"/>
  <c r="H323" i="10"/>
  <c r="H324" i="10"/>
  <c r="H325" i="10"/>
  <c r="H326" i="10"/>
  <c r="H327" i="10"/>
  <c r="H328" i="10"/>
  <c r="H329" i="10"/>
  <c r="H330" i="10"/>
  <c r="H331" i="10"/>
  <c r="H332" i="10"/>
  <c r="H333" i="10"/>
  <c r="H334" i="10"/>
  <c r="H335" i="10"/>
  <c r="H336" i="10"/>
  <c r="H337" i="10"/>
  <c r="H338" i="10"/>
  <c r="H339" i="10"/>
  <c r="H340" i="10"/>
  <c r="H341" i="10"/>
  <c r="H342" i="10"/>
  <c r="H343" i="10"/>
  <c r="H344" i="10"/>
  <c r="H345" i="10"/>
  <c r="H346" i="10"/>
  <c r="H347" i="10"/>
  <c r="H348" i="10"/>
  <c r="H349" i="10"/>
  <c r="H350" i="10"/>
  <c r="H351" i="10"/>
  <c r="H352" i="10"/>
  <c r="H353" i="10"/>
  <c r="H354" i="10"/>
  <c r="H355" i="10"/>
  <c r="H356" i="10"/>
  <c r="H357" i="10"/>
  <c r="H358" i="10"/>
  <c r="H359" i="10"/>
  <c r="H360" i="10"/>
  <c r="H361" i="10"/>
  <c r="H362" i="10"/>
  <c r="H363" i="10"/>
  <c r="H364" i="10"/>
  <c r="H365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103" i="10"/>
  <c r="G104" i="10"/>
  <c r="G105" i="10"/>
  <c r="G106" i="10"/>
  <c r="G107" i="10"/>
  <c r="G108" i="10"/>
  <c r="G109" i="10"/>
  <c r="G110" i="10"/>
  <c r="G111" i="10"/>
  <c r="G112" i="10"/>
  <c r="G113" i="10"/>
  <c r="G114" i="10"/>
  <c r="G115" i="10"/>
  <c r="G116" i="10"/>
  <c r="G117" i="10"/>
  <c r="G118" i="10"/>
  <c r="G119" i="10"/>
  <c r="G120" i="10"/>
  <c r="G121" i="10"/>
  <c r="G122" i="10"/>
  <c r="G123" i="10"/>
  <c r="G124" i="10"/>
  <c r="G125" i="10"/>
  <c r="G126" i="10"/>
  <c r="G127" i="10"/>
  <c r="G128" i="10"/>
  <c r="G129" i="10"/>
  <c r="G130" i="10"/>
  <c r="G131" i="10"/>
  <c r="G132" i="10"/>
  <c r="G133" i="10"/>
  <c r="G134" i="10"/>
  <c r="G135" i="10"/>
  <c r="G136" i="10"/>
  <c r="G137" i="10"/>
  <c r="G138" i="10"/>
  <c r="G139" i="10"/>
  <c r="G140" i="10"/>
  <c r="G141" i="10"/>
  <c r="G142" i="10"/>
  <c r="G143" i="10"/>
  <c r="G144" i="10"/>
  <c r="G145" i="10"/>
  <c r="G146" i="10"/>
  <c r="G147" i="10"/>
  <c r="G148" i="10"/>
  <c r="G149" i="10"/>
  <c r="G150" i="10"/>
  <c r="G151" i="10"/>
  <c r="G152" i="10"/>
  <c r="G153" i="10"/>
  <c r="G154" i="10"/>
  <c r="G155" i="10"/>
  <c r="G156" i="10"/>
  <c r="G157" i="10"/>
  <c r="G158" i="10"/>
  <c r="G159" i="10"/>
  <c r="G160" i="10"/>
  <c r="G161" i="10"/>
  <c r="G162" i="10"/>
  <c r="G163" i="10"/>
  <c r="G164" i="10"/>
  <c r="G165" i="10"/>
  <c r="G166" i="10"/>
  <c r="G167" i="10"/>
  <c r="G168" i="10"/>
  <c r="G169" i="10"/>
  <c r="G170" i="10"/>
  <c r="G171" i="10"/>
  <c r="G172" i="10"/>
  <c r="G173" i="10"/>
  <c r="G174" i="10"/>
  <c r="G175" i="10"/>
  <c r="G176" i="10"/>
  <c r="G177" i="10"/>
  <c r="G178" i="10"/>
  <c r="G179" i="10"/>
  <c r="G180" i="10"/>
  <c r="G181" i="10"/>
  <c r="G182" i="10"/>
  <c r="G183" i="10"/>
  <c r="G184" i="10"/>
  <c r="G185" i="10"/>
  <c r="G186" i="10"/>
  <c r="G187" i="10"/>
  <c r="G188" i="10"/>
  <c r="G189" i="10"/>
  <c r="G190" i="10"/>
  <c r="G191" i="10"/>
  <c r="G192" i="10"/>
  <c r="G193" i="10"/>
  <c r="G194" i="10"/>
  <c r="G195" i="10"/>
  <c r="G196" i="10"/>
  <c r="G197" i="10"/>
  <c r="G198" i="10"/>
  <c r="G199" i="10"/>
  <c r="G200" i="10"/>
  <c r="G201" i="10"/>
  <c r="G202" i="10"/>
  <c r="G203" i="10"/>
  <c r="G204" i="10"/>
  <c r="G205" i="10"/>
  <c r="G206" i="10"/>
  <c r="G207" i="10"/>
  <c r="G208" i="10"/>
  <c r="G209" i="10"/>
  <c r="G210" i="10"/>
  <c r="G211" i="10"/>
  <c r="G212" i="10"/>
  <c r="G213" i="10"/>
  <c r="G214" i="10"/>
  <c r="G215" i="10"/>
  <c r="G216" i="10"/>
  <c r="G217" i="10"/>
  <c r="G218" i="10"/>
  <c r="G219" i="10"/>
  <c r="G220" i="10"/>
  <c r="G221" i="10"/>
  <c r="G222" i="10"/>
  <c r="G223" i="10"/>
  <c r="G224" i="10"/>
  <c r="G225" i="10"/>
  <c r="G226" i="10"/>
  <c r="G227" i="10"/>
  <c r="G228" i="10"/>
  <c r="G229" i="10"/>
  <c r="G230" i="10"/>
  <c r="G231" i="10"/>
  <c r="G232" i="10"/>
  <c r="G233" i="10"/>
  <c r="G234" i="10"/>
  <c r="G235" i="10"/>
  <c r="G236" i="10"/>
  <c r="G237" i="10"/>
  <c r="G238" i="10"/>
  <c r="G239" i="10"/>
  <c r="G240" i="10"/>
  <c r="G241" i="10"/>
  <c r="G242" i="10"/>
  <c r="G243" i="10"/>
  <c r="G244" i="10"/>
  <c r="G245" i="10"/>
  <c r="G246" i="10"/>
  <c r="G247" i="10"/>
  <c r="G248" i="10"/>
  <c r="G249" i="10"/>
  <c r="G250" i="10"/>
  <c r="G251" i="10"/>
  <c r="G252" i="10"/>
  <c r="G253" i="10"/>
  <c r="G254" i="10"/>
  <c r="G255" i="10"/>
  <c r="G256" i="10"/>
  <c r="G257" i="10"/>
  <c r="G258" i="10"/>
  <c r="G259" i="10"/>
  <c r="G260" i="10"/>
  <c r="G261" i="10"/>
  <c r="G262" i="10"/>
  <c r="G263" i="10"/>
  <c r="G264" i="10"/>
  <c r="G265" i="10"/>
  <c r="G266" i="10"/>
  <c r="G267" i="10"/>
  <c r="G268" i="10"/>
  <c r="G269" i="10"/>
  <c r="G270" i="10"/>
  <c r="G271" i="10"/>
  <c r="G272" i="10"/>
  <c r="G273" i="10"/>
  <c r="G274" i="10"/>
  <c r="G275" i="10"/>
  <c r="G276" i="10"/>
  <c r="G277" i="10"/>
  <c r="G278" i="10"/>
  <c r="G279" i="10"/>
  <c r="G280" i="10"/>
  <c r="G281" i="10"/>
  <c r="G282" i="10"/>
  <c r="G283" i="10"/>
  <c r="G284" i="10"/>
  <c r="G285" i="10"/>
  <c r="G286" i="10"/>
  <c r="G287" i="10"/>
  <c r="G288" i="10"/>
  <c r="G289" i="10"/>
  <c r="G290" i="10"/>
  <c r="G291" i="10"/>
  <c r="G292" i="10"/>
  <c r="G293" i="10"/>
  <c r="G294" i="10"/>
  <c r="G295" i="10"/>
  <c r="G296" i="10"/>
  <c r="G297" i="10"/>
  <c r="G298" i="10"/>
  <c r="G299" i="10"/>
  <c r="G300" i="10"/>
  <c r="G301" i="10"/>
  <c r="G302" i="10"/>
  <c r="G303" i="10"/>
  <c r="G304" i="10"/>
  <c r="G305" i="10"/>
  <c r="G306" i="10"/>
  <c r="G307" i="10"/>
  <c r="G308" i="10"/>
  <c r="G309" i="10"/>
  <c r="G310" i="10"/>
  <c r="G311" i="10"/>
  <c r="G312" i="10"/>
  <c r="G313" i="10"/>
  <c r="G314" i="10"/>
  <c r="G315" i="10"/>
  <c r="G316" i="10"/>
  <c r="G317" i="10"/>
  <c r="G318" i="10"/>
  <c r="G319" i="10"/>
  <c r="G320" i="10"/>
  <c r="G321" i="10"/>
  <c r="G322" i="10"/>
  <c r="G323" i="10"/>
  <c r="G324" i="10"/>
  <c r="G325" i="10"/>
  <c r="G326" i="10"/>
  <c r="G327" i="10"/>
  <c r="G328" i="10"/>
  <c r="G329" i="10"/>
  <c r="G330" i="10"/>
  <c r="G331" i="10"/>
  <c r="G332" i="10"/>
  <c r="G333" i="10"/>
  <c r="G334" i="10"/>
  <c r="G335" i="10"/>
  <c r="G336" i="10"/>
  <c r="G337" i="10"/>
  <c r="G338" i="10"/>
  <c r="G339" i="10"/>
  <c r="G340" i="10"/>
  <c r="G341" i="10"/>
  <c r="G342" i="10"/>
  <c r="G343" i="10"/>
  <c r="G344" i="10"/>
  <c r="G345" i="10"/>
  <c r="G346" i="10"/>
  <c r="G347" i="10"/>
  <c r="G348" i="10"/>
  <c r="G349" i="10"/>
  <c r="G350" i="10"/>
  <c r="G351" i="10"/>
  <c r="G352" i="10"/>
  <c r="G353" i="10"/>
  <c r="G354" i="10"/>
  <c r="G355" i="10"/>
  <c r="G356" i="10"/>
  <c r="G357" i="10"/>
  <c r="G358" i="10"/>
  <c r="G359" i="10"/>
  <c r="G360" i="10"/>
  <c r="G361" i="10"/>
  <c r="G362" i="10"/>
  <c r="G363" i="10"/>
  <c r="G364" i="10"/>
  <c r="G365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70" i="10"/>
  <c r="F71" i="10"/>
  <c r="F72" i="10"/>
  <c r="F73" i="10"/>
  <c r="F74" i="10"/>
  <c r="F75" i="10"/>
  <c r="F76" i="10"/>
  <c r="F77" i="10"/>
  <c r="F78" i="10"/>
  <c r="F79" i="10"/>
  <c r="F80" i="10"/>
  <c r="F81" i="10"/>
  <c r="F82" i="10"/>
  <c r="F83" i="10"/>
  <c r="F84" i="10"/>
  <c r="F85" i="10"/>
  <c r="F86" i="10"/>
  <c r="F87" i="10"/>
  <c r="F88" i="10"/>
  <c r="F89" i="10"/>
  <c r="F90" i="10"/>
  <c r="F91" i="10"/>
  <c r="F92" i="10"/>
  <c r="F93" i="10"/>
  <c r="F94" i="10"/>
  <c r="F95" i="10"/>
  <c r="F96" i="10"/>
  <c r="F97" i="10"/>
  <c r="F98" i="10"/>
  <c r="F99" i="10"/>
  <c r="F100" i="10"/>
  <c r="F101" i="10"/>
  <c r="F102" i="10"/>
  <c r="F103" i="10"/>
  <c r="F104" i="10"/>
  <c r="F105" i="10"/>
  <c r="F106" i="10"/>
  <c r="F107" i="10"/>
  <c r="F108" i="10"/>
  <c r="F109" i="10"/>
  <c r="F110" i="10"/>
  <c r="F111" i="10"/>
  <c r="F112" i="10"/>
  <c r="F113" i="10"/>
  <c r="F114" i="10"/>
  <c r="F115" i="10"/>
  <c r="F116" i="10"/>
  <c r="F117" i="10"/>
  <c r="F118" i="10"/>
  <c r="F119" i="10"/>
  <c r="F120" i="10"/>
  <c r="F121" i="10"/>
  <c r="F122" i="10"/>
  <c r="F123" i="10"/>
  <c r="F124" i="10"/>
  <c r="F125" i="10"/>
  <c r="F126" i="10"/>
  <c r="F127" i="10"/>
  <c r="F128" i="10"/>
  <c r="F129" i="10"/>
  <c r="F130" i="10"/>
  <c r="F131" i="10"/>
  <c r="F132" i="10"/>
  <c r="F133" i="10"/>
  <c r="F134" i="10"/>
  <c r="F135" i="10"/>
  <c r="F136" i="10"/>
  <c r="F137" i="10"/>
  <c r="F138" i="10"/>
  <c r="F139" i="10"/>
  <c r="F140" i="10"/>
  <c r="F141" i="10"/>
  <c r="F142" i="10"/>
  <c r="F143" i="10"/>
  <c r="F144" i="10"/>
  <c r="F145" i="10"/>
  <c r="F146" i="10"/>
  <c r="F147" i="10"/>
  <c r="F148" i="10"/>
  <c r="F149" i="10"/>
  <c r="F150" i="10"/>
  <c r="F151" i="10"/>
  <c r="F152" i="10"/>
  <c r="F153" i="10"/>
  <c r="F154" i="10"/>
  <c r="F155" i="10"/>
  <c r="F156" i="10"/>
  <c r="F157" i="10"/>
  <c r="F158" i="10"/>
  <c r="F159" i="10"/>
  <c r="F160" i="10"/>
  <c r="F161" i="10"/>
  <c r="F162" i="10"/>
  <c r="F163" i="10"/>
  <c r="F164" i="10"/>
  <c r="F165" i="10"/>
  <c r="F166" i="10"/>
  <c r="F167" i="10"/>
  <c r="F168" i="10"/>
  <c r="F169" i="10"/>
  <c r="F170" i="10"/>
  <c r="F171" i="10"/>
  <c r="F172" i="10"/>
  <c r="F173" i="10"/>
  <c r="F174" i="10"/>
  <c r="F175" i="10"/>
  <c r="F176" i="10"/>
  <c r="F177" i="10"/>
  <c r="F178" i="10"/>
  <c r="F179" i="10"/>
  <c r="F180" i="10"/>
  <c r="F181" i="10"/>
  <c r="F182" i="10"/>
  <c r="F183" i="10"/>
  <c r="F184" i="10"/>
  <c r="F185" i="10"/>
  <c r="F186" i="10"/>
  <c r="F187" i="10"/>
  <c r="F188" i="10"/>
  <c r="F189" i="10"/>
  <c r="F190" i="10"/>
  <c r="F191" i="10"/>
  <c r="F192" i="10"/>
  <c r="F193" i="10"/>
  <c r="F194" i="10"/>
  <c r="F195" i="10"/>
  <c r="F196" i="10"/>
  <c r="F197" i="10"/>
  <c r="F198" i="10"/>
  <c r="F199" i="10"/>
  <c r="F200" i="10"/>
  <c r="F201" i="10"/>
  <c r="F202" i="10"/>
  <c r="F203" i="10"/>
  <c r="F204" i="10"/>
  <c r="F205" i="10"/>
  <c r="F206" i="10"/>
  <c r="F207" i="10"/>
  <c r="F208" i="10"/>
  <c r="F209" i="10"/>
  <c r="F210" i="10"/>
  <c r="F211" i="10"/>
  <c r="F212" i="10"/>
  <c r="F213" i="10"/>
  <c r="F214" i="10"/>
  <c r="F215" i="10"/>
  <c r="F216" i="10"/>
  <c r="F217" i="10"/>
  <c r="F218" i="10"/>
  <c r="F219" i="10"/>
  <c r="F220" i="10"/>
  <c r="F221" i="10"/>
  <c r="F222" i="10"/>
  <c r="F223" i="10"/>
  <c r="F224" i="10"/>
  <c r="F225" i="10"/>
  <c r="F226" i="10"/>
  <c r="F227" i="10"/>
  <c r="F228" i="10"/>
  <c r="F229" i="10"/>
  <c r="F230" i="10"/>
  <c r="F231" i="10"/>
  <c r="F232" i="10"/>
  <c r="F233" i="10"/>
  <c r="F234" i="10"/>
  <c r="F235" i="10"/>
  <c r="F236" i="10"/>
  <c r="F237" i="10"/>
  <c r="F238" i="10"/>
  <c r="F239" i="10"/>
  <c r="F240" i="10"/>
  <c r="F241" i="10"/>
  <c r="F242" i="10"/>
  <c r="F243" i="10"/>
  <c r="F244" i="10"/>
  <c r="F245" i="10"/>
  <c r="F246" i="10"/>
  <c r="F247" i="10"/>
  <c r="F248" i="10"/>
  <c r="F249" i="10"/>
  <c r="F250" i="10"/>
  <c r="F251" i="10"/>
  <c r="F252" i="10"/>
  <c r="F253" i="10"/>
  <c r="F254" i="10"/>
  <c r="F255" i="10"/>
  <c r="F256" i="10"/>
  <c r="F257" i="10"/>
  <c r="F258" i="10"/>
  <c r="F259" i="10"/>
  <c r="F260" i="10"/>
  <c r="F261" i="10"/>
  <c r="F262" i="10"/>
  <c r="F263" i="10"/>
  <c r="F264" i="10"/>
  <c r="F265" i="10"/>
  <c r="F266" i="10"/>
  <c r="F267" i="10"/>
  <c r="F268" i="10"/>
  <c r="F269" i="10"/>
  <c r="F270" i="10"/>
  <c r="F271" i="10"/>
  <c r="F272" i="10"/>
  <c r="F273" i="10"/>
  <c r="F274" i="10"/>
  <c r="F275" i="10"/>
  <c r="F276" i="10"/>
  <c r="F277" i="10"/>
  <c r="F278" i="10"/>
  <c r="F279" i="10"/>
  <c r="F280" i="10"/>
  <c r="F281" i="10"/>
  <c r="F282" i="10"/>
  <c r="F283" i="10"/>
  <c r="F284" i="10"/>
  <c r="F285" i="10"/>
  <c r="F286" i="10"/>
  <c r="F287" i="10"/>
  <c r="F288" i="10"/>
  <c r="F289" i="10"/>
  <c r="F290" i="10"/>
  <c r="F291" i="10"/>
  <c r="F292" i="10"/>
  <c r="F293" i="10"/>
  <c r="F294" i="10"/>
  <c r="F295" i="10"/>
  <c r="F296" i="10"/>
  <c r="F297" i="10"/>
  <c r="F298" i="10"/>
  <c r="F299" i="10"/>
  <c r="F300" i="10"/>
  <c r="F301" i="10"/>
  <c r="F302" i="10"/>
  <c r="F303" i="10"/>
  <c r="F304" i="10"/>
  <c r="F305" i="10"/>
  <c r="F306" i="10"/>
  <c r="F307" i="10"/>
  <c r="F308" i="10"/>
  <c r="F309" i="10"/>
  <c r="F310" i="10"/>
  <c r="F311" i="10"/>
  <c r="F312" i="10"/>
  <c r="F313" i="10"/>
  <c r="F314" i="10"/>
  <c r="F315" i="10"/>
  <c r="F316" i="10"/>
  <c r="F317" i="10"/>
  <c r="F318" i="10"/>
  <c r="F319" i="10"/>
  <c r="F320" i="10"/>
  <c r="F321" i="10"/>
  <c r="F322" i="10"/>
  <c r="F323" i="10"/>
  <c r="F324" i="10"/>
  <c r="F325" i="10"/>
  <c r="F326" i="10"/>
  <c r="F327" i="10"/>
  <c r="F328" i="10"/>
  <c r="F329" i="10"/>
  <c r="F330" i="10"/>
  <c r="F331" i="10"/>
  <c r="F332" i="10"/>
  <c r="F333" i="10"/>
  <c r="F334" i="10"/>
  <c r="F335" i="10"/>
  <c r="F336" i="10"/>
  <c r="F337" i="10"/>
  <c r="F338" i="10"/>
  <c r="F339" i="10"/>
  <c r="F340" i="10"/>
  <c r="F341" i="10"/>
  <c r="F342" i="10"/>
  <c r="F343" i="10"/>
  <c r="F344" i="10"/>
  <c r="F345" i="10"/>
  <c r="F346" i="10"/>
  <c r="F347" i="10"/>
  <c r="F348" i="10"/>
  <c r="F349" i="10"/>
  <c r="F350" i="10"/>
  <c r="F351" i="10"/>
  <c r="F352" i="10"/>
  <c r="F353" i="10"/>
  <c r="F354" i="10"/>
  <c r="F355" i="10"/>
  <c r="F356" i="10"/>
  <c r="F357" i="10"/>
  <c r="F358" i="10"/>
  <c r="F359" i="10"/>
  <c r="F360" i="10"/>
  <c r="F361" i="10"/>
  <c r="F362" i="10"/>
  <c r="F363" i="10"/>
  <c r="F364" i="10"/>
  <c r="F365" i="10"/>
  <c r="E301" i="10"/>
  <c r="E302" i="10"/>
  <c r="E303" i="10"/>
  <c r="E304" i="10"/>
  <c r="E305" i="10"/>
  <c r="E306" i="10"/>
  <c r="E307" i="10"/>
  <c r="E308" i="10"/>
  <c r="E309" i="10"/>
  <c r="E310" i="10"/>
  <c r="E311" i="10"/>
  <c r="E312" i="10"/>
  <c r="E313" i="10"/>
  <c r="E314" i="10"/>
  <c r="E315" i="10"/>
  <c r="E316" i="10"/>
  <c r="E317" i="10"/>
  <c r="E318" i="10"/>
  <c r="E319" i="10"/>
  <c r="E320" i="10"/>
  <c r="E321" i="10"/>
  <c r="E322" i="10"/>
  <c r="E323" i="10"/>
  <c r="E324" i="10"/>
  <c r="E325" i="10"/>
  <c r="E326" i="10"/>
  <c r="E327" i="10"/>
  <c r="E328" i="10"/>
  <c r="E329" i="10"/>
  <c r="E330" i="10"/>
  <c r="E331" i="10"/>
  <c r="E332" i="10"/>
  <c r="E333" i="10"/>
  <c r="E334" i="10"/>
  <c r="E335" i="10"/>
  <c r="E336" i="10"/>
  <c r="E337" i="10"/>
  <c r="E338" i="10"/>
  <c r="E339" i="10"/>
  <c r="E340" i="10"/>
  <c r="E341" i="10"/>
  <c r="E342" i="10"/>
  <c r="E343" i="10"/>
  <c r="E344" i="10"/>
  <c r="E345" i="10"/>
  <c r="E346" i="10"/>
  <c r="E347" i="10"/>
  <c r="E348" i="10"/>
  <c r="E349" i="10"/>
  <c r="E350" i="10"/>
  <c r="E351" i="10"/>
  <c r="E352" i="10"/>
  <c r="E353" i="10"/>
  <c r="E354" i="10"/>
  <c r="E355" i="10"/>
  <c r="E356" i="10"/>
  <c r="E357" i="10"/>
  <c r="E358" i="10"/>
  <c r="E359" i="10"/>
  <c r="E360" i="10"/>
  <c r="E361" i="10"/>
  <c r="E362" i="10"/>
  <c r="E363" i="10"/>
  <c r="E364" i="10"/>
  <c r="E365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E229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7" i="10"/>
  <c r="E248" i="10"/>
  <c r="E249" i="10"/>
  <c r="E250" i="10"/>
  <c r="E251" i="10"/>
  <c r="E252" i="10"/>
  <c r="E253" i="10"/>
  <c r="E254" i="10"/>
  <c r="E255" i="10"/>
  <c r="E256" i="10"/>
  <c r="E257" i="10"/>
  <c r="E258" i="10"/>
  <c r="E259" i="10"/>
  <c r="E260" i="10"/>
  <c r="E261" i="10"/>
  <c r="E262" i="10"/>
  <c r="E263" i="10"/>
  <c r="E264" i="10"/>
  <c r="E265" i="10"/>
  <c r="E266" i="10"/>
  <c r="E267" i="10"/>
  <c r="E268" i="10"/>
  <c r="E269" i="10"/>
  <c r="E270" i="10"/>
  <c r="E271" i="10"/>
  <c r="E272" i="10"/>
  <c r="E273" i="10"/>
  <c r="E274" i="10"/>
  <c r="E275" i="10"/>
  <c r="E276" i="10"/>
  <c r="E277" i="10"/>
  <c r="E278" i="10"/>
  <c r="E279" i="10"/>
  <c r="E280" i="10"/>
  <c r="E281" i="10"/>
  <c r="E282" i="10"/>
  <c r="E283" i="10"/>
  <c r="E284" i="10"/>
  <c r="E285" i="10"/>
  <c r="E286" i="10"/>
  <c r="E287" i="10"/>
  <c r="E288" i="10"/>
  <c r="E289" i="10"/>
  <c r="E290" i="10"/>
  <c r="E291" i="10"/>
  <c r="E292" i="10"/>
  <c r="E293" i="10"/>
  <c r="E294" i="10"/>
  <c r="E295" i="10"/>
  <c r="E296" i="10"/>
  <c r="E297" i="10"/>
  <c r="E298" i="10"/>
  <c r="E299" i="10"/>
  <c r="E300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I15" i="10" l="1"/>
  <c r="H15" i="10"/>
  <c r="G15" i="10"/>
  <c r="F15" i="10"/>
  <c r="E15" i="10"/>
  <c r="H14" i="10"/>
  <c r="I14" i="10"/>
  <c r="G24" i="8" l="1"/>
  <c r="H24" i="8"/>
  <c r="G17" i="16"/>
  <c r="H17" i="16"/>
  <c r="J5" i="6"/>
  <c r="J6" i="6"/>
</calcChain>
</file>

<file path=xl/comments1.xml><?xml version="1.0" encoding="utf-8"?>
<comments xmlns="http://schemas.openxmlformats.org/spreadsheetml/2006/main">
  <authors>
    <author>Shoei</author>
  </authors>
  <commentList>
    <comment ref="F3" authorId="0" shapeId="0">
      <text>
        <r>
          <rPr>
            <b/>
            <sz val="9"/>
            <color indexed="16"/>
            <rFont val="Tahoma"/>
            <family val="2"/>
          </rPr>
          <t>MOTEUR</t>
        </r>
        <r>
          <rPr>
            <sz val="9"/>
            <color indexed="16"/>
            <rFont val="Tahoma"/>
            <family val="2"/>
          </rPr>
          <t xml:space="preserve">
Type : 4 cyl. en ligne
Cylindrée  1560 cm3
Position : Ttransversal AV
Soupapes : 4 par cyl.
Suralimentation :
Alésage x course  75.0 x 88.3 mm
Puiss. maxi  110 ch à 4000 tr/mn
Puiss. Fiscale : 4 CV
Couple maxi  240 Nm à 1750 tr/mn
</t>
        </r>
        <r>
          <rPr>
            <b/>
            <sz val="9"/>
            <color indexed="16"/>
            <rFont val="Tahoma"/>
            <family val="2"/>
          </rPr>
          <t>TRANSMISSION</t>
        </r>
        <r>
          <rPr>
            <sz val="9"/>
            <color indexed="16"/>
            <rFont val="Tahoma"/>
            <family val="2"/>
          </rPr>
          <t xml:space="preserve">  
Type : Traction
Boîte de vitesse : Manuelle 5 rapports
</t>
        </r>
        <r>
          <rPr>
            <b/>
            <sz val="9"/>
            <color indexed="16"/>
            <rFont val="Tahoma"/>
            <family val="2"/>
          </rPr>
          <t xml:space="preserve">CHASSIS </t>
        </r>
        <r>
          <rPr>
            <sz val="9"/>
            <color indexed="16"/>
            <rFont val="Tahoma"/>
            <family val="2"/>
          </rPr>
          <t xml:space="preserve"> 
Pneus : 205/60 HR 16
Frein AV : Disques ventilés
Frein AR : Disques
Direction : Crémaillère Assistée
Suspension AV : Double triangle
Suspension AR : Multibras
</t>
        </r>
        <r>
          <rPr>
            <b/>
            <sz val="9"/>
            <color indexed="16"/>
            <rFont val="Tahoma"/>
            <family val="2"/>
          </rPr>
          <t xml:space="preserve">DIMENSIONS </t>
        </r>
        <r>
          <rPr>
            <sz val="9"/>
            <color indexed="16"/>
            <rFont val="Tahoma"/>
            <family val="2"/>
          </rPr>
          <t xml:space="preserve"> 
 L x l x H  4.76 x 1.81 x 1.49 m
Empattement : 2.72 m
Vol. Coffre : 448/624 dm3
Réservoir : 66 litres
Poids total : 1492 kg
</t>
        </r>
        <r>
          <rPr>
            <b/>
            <sz val="9"/>
            <color indexed="16"/>
            <rFont val="Tahoma"/>
            <family val="2"/>
          </rPr>
          <t>PERFORMANCES</t>
        </r>
        <r>
          <rPr>
            <sz val="9"/>
            <color indexed="16"/>
            <rFont val="Tahoma"/>
            <family val="2"/>
          </rPr>
          <t xml:space="preserve">  
Vitesse maxi  188 km/h
</t>
        </r>
        <r>
          <rPr>
            <b/>
            <sz val="9"/>
            <color indexed="16"/>
            <rFont val="Tahoma"/>
            <family val="2"/>
          </rPr>
          <t>CONSOMMATIONS</t>
        </r>
        <r>
          <rPr>
            <sz val="9"/>
            <color indexed="16"/>
            <rFont val="Tahoma"/>
            <family val="2"/>
          </rPr>
          <t xml:space="preserve">  
Urbaine  7.0 l/100 km
Extra-urbaine  4.6 l/100 km
Mixte  5.5 l/100 km</t>
        </r>
      </text>
    </comment>
  </commentList>
</comments>
</file>

<file path=xl/comments2.xml><?xml version="1.0" encoding="utf-8"?>
<comments xmlns="http://schemas.openxmlformats.org/spreadsheetml/2006/main">
  <authors>
    <author>Shoei</author>
  </authors>
  <commentList>
    <comment ref="F3" authorId="0" shapeId="0">
      <text>
        <r>
          <rPr>
            <b/>
            <sz val="9"/>
            <color indexed="16"/>
            <rFont val="Tahoma"/>
            <family val="2"/>
          </rPr>
          <t>MOTEUR</t>
        </r>
        <r>
          <rPr>
            <sz val="9"/>
            <color indexed="16"/>
            <rFont val="Tahoma"/>
            <family val="2"/>
          </rPr>
          <t xml:space="preserve">
Type : 4 cyl. en ligne
Cylindrée  1560 cm3
Position : Ttransversal AV
Soupapes : 4 par cyl.
Suralimentation :
Alésage x course  75.0 x 88.3 mm
Puiss. maxi  110 ch à 4000 tr/mn
Puiss. Fiscale : 4 CV
Couple maxi  240 Nm à 1750 tr/mn
</t>
        </r>
        <r>
          <rPr>
            <b/>
            <sz val="9"/>
            <color indexed="16"/>
            <rFont val="Tahoma"/>
            <family val="2"/>
          </rPr>
          <t>TRANSMISSION</t>
        </r>
        <r>
          <rPr>
            <sz val="9"/>
            <color indexed="16"/>
            <rFont val="Tahoma"/>
            <family val="2"/>
          </rPr>
          <t xml:space="preserve">  
Type : Traction
Boîte de vitesse : Manuelle 5 rapports
</t>
        </r>
        <r>
          <rPr>
            <b/>
            <sz val="9"/>
            <color indexed="16"/>
            <rFont val="Tahoma"/>
            <family val="2"/>
          </rPr>
          <t xml:space="preserve">CHASSIS </t>
        </r>
        <r>
          <rPr>
            <sz val="9"/>
            <color indexed="16"/>
            <rFont val="Tahoma"/>
            <family val="2"/>
          </rPr>
          <t xml:space="preserve"> 
Pneus : 205/60 HR 16
Frein AV : Disques ventilés
Frein AR : Disques
Direction : Crémaillère Assistée
Suspension AV : Double triangle
Suspension AR : Multibras
</t>
        </r>
        <r>
          <rPr>
            <b/>
            <sz val="9"/>
            <color indexed="16"/>
            <rFont val="Tahoma"/>
            <family val="2"/>
          </rPr>
          <t xml:space="preserve">DIMENSIONS </t>
        </r>
        <r>
          <rPr>
            <sz val="9"/>
            <color indexed="16"/>
            <rFont val="Tahoma"/>
            <family val="2"/>
          </rPr>
          <t xml:space="preserve"> 
 L x l x H  4.76 x 1.81 x 1.49 m
Empattement : 2.72 m
Vol. Coffre : 448/624 dm3
Réservoir : 66 litres
Poids total : 1492 kg
</t>
        </r>
        <r>
          <rPr>
            <b/>
            <sz val="9"/>
            <color indexed="16"/>
            <rFont val="Tahoma"/>
            <family val="2"/>
          </rPr>
          <t>PERFORMANCES</t>
        </r>
        <r>
          <rPr>
            <sz val="9"/>
            <color indexed="16"/>
            <rFont val="Tahoma"/>
            <family val="2"/>
          </rPr>
          <t xml:space="preserve">  
Vitesse maxi  188 km/h
</t>
        </r>
        <r>
          <rPr>
            <b/>
            <sz val="9"/>
            <color indexed="16"/>
            <rFont val="Tahoma"/>
            <family val="2"/>
          </rPr>
          <t>CONSOMMATIONS</t>
        </r>
        <r>
          <rPr>
            <sz val="9"/>
            <color indexed="16"/>
            <rFont val="Tahoma"/>
            <family val="2"/>
          </rPr>
          <t xml:space="preserve">  
Urbaine  7.0 l/100 km
Extra-urbaine  4.6 l/100 km
Mixte  5.5 l/100 km</t>
        </r>
      </text>
    </comment>
  </commentList>
</comments>
</file>

<file path=xl/sharedStrings.xml><?xml version="1.0" encoding="utf-8"?>
<sst xmlns="http://schemas.openxmlformats.org/spreadsheetml/2006/main" count="116" uniqueCount="77">
  <si>
    <t>407 SW</t>
  </si>
  <si>
    <t>Date</t>
  </si>
  <si>
    <t>Km</t>
  </si>
  <si>
    <t>Peugeot</t>
  </si>
  <si>
    <t>Marque :</t>
  </si>
  <si>
    <t>Type :</t>
  </si>
  <si>
    <t>Immatriculation :</t>
  </si>
  <si>
    <t>Date achat :</t>
  </si>
  <si>
    <t>Kilométrage :</t>
  </si>
  <si>
    <t>Qui</t>
  </si>
  <si>
    <t>Carglass</t>
  </si>
  <si>
    <t>Désignation</t>
  </si>
  <si>
    <t>Interne</t>
  </si>
  <si>
    <t>Entretien</t>
  </si>
  <si>
    <t>Nature Opération</t>
  </si>
  <si>
    <t>Réparation</t>
  </si>
  <si>
    <t>Révision</t>
  </si>
  <si>
    <t>Essuie-Glace</t>
  </si>
  <si>
    <t>Garage Dupont</t>
  </si>
  <si>
    <t>Euromaster</t>
  </si>
  <si>
    <t>Pneus Avant</t>
  </si>
  <si>
    <t>Montant TTC</t>
  </si>
  <si>
    <t>Type Mine :</t>
  </si>
  <si>
    <t>6E9HZC</t>
  </si>
  <si>
    <t>1234 ABC 99</t>
  </si>
  <si>
    <t>Energie :</t>
  </si>
  <si>
    <t>Diesel</t>
  </si>
  <si>
    <t>.:: Fiche Technique Véhicule</t>
  </si>
  <si>
    <t>Pare-brise</t>
  </si>
  <si>
    <t xml:space="preserve">Prochain CT : </t>
  </si>
  <si>
    <t xml:space="preserve">Prochaine Révision : </t>
  </si>
  <si>
    <t>Détails Techniques</t>
  </si>
  <si>
    <t>Recap conso carburant 2010</t>
  </si>
  <si>
    <t>Express 4567 AA 00</t>
  </si>
  <si>
    <t>Express 6789 BB 02</t>
  </si>
  <si>
    <t>Carburant</t>
  </si>
  <si>
    <t>Total</t>
  </si>
  <si>
    <t>Gazoil</t>
  </si>
  <si>
    <t>Complète (Vidange, Filtres, Niveau)</t>
  </si>
  <si>
    <t>Dekkra</t>
  </si>
  <si>
    <t>CT</t>
  </si>
  <si>
    <t>Visite annuelle</t>
  </si>
  <si>
    <t>Shell</t>
  </si>
  <si>
    <t>Le plein de Gasoil</t>
  </si>
  <si>
    <t>Gruick</t>
  </si>
  <si>
    <t>Changement moteur</t>
  </si>
  <si>
    <t>18/6/10</t>
  </si>
  <si>
    <t>100 litres d'essence</t>
  </si>
  <si>
    <t>BUGATTI</t>
  </si>
  <si>
    <t>Veyron 16.4</t>
  </si>
  <si>
    <t>Essence</t>
  </si>
  <si>
    <t>1 AAA 93</t>
  </si>
  <si>
    <t>Modèle :</t>
  </si>
  <si>
    <t>Année</t>
  </si>
  <si>
    <t>Cylindrée</t>
  </si>
  <si>
    <t>Puissance fiscale :</t>
  </si>
  <si>
    <t>Boite de vitesse :</t>
  </si>
  <si>
    <t>Nombre de kilomètres au compteur</t>
  </si>
  <si>
    <t>Quantité de carburant (en litres)</t>
  </si>
  <si>
    <t>Prix du plein</t>
  </si>
  <si>
    <t>Date de plein</t>
  </si>
  <si>
    <t>Dépôt</t>
  </si>
  <si>
    <t>Kilomètres effectués avec le plein</t>
  </si>
  <si>
    <t>Consommation moyenne avec le plein (aux 100 km)</t>
  </si>
  <si>
    <t>Consommation moyenne totale (aux 100 km)</t>
  </si>
  <si>
    <t>Prix au litre du carburant</t>
  </si>
  <si>
    <t>Prix moyen du carburant</t>
  </si>
  <si>
    <t>Tableau de suivi des consommations de carburant</t>
  </si>
  <si>
    <t>Suivi des consommations de carburant</t>
  </si>
  <si>
    <t>Depot1</t>
  </si>
  <si>
    <t>Depot2</t>
  </si>
  <si>
    <t>Depot3</t>
  </si>
  <si>
    <t>Depot4</t>
  </si>
  <si>
    <t>Depot5</t>
  </si>
  <si>
    <t>Depot6</t>
  </si>
  <si>
    <t>Depot7</t>
  </si>
  <si>
    <t>Depot8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</si>
</sst>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General\ &quot;Km&quot;"/>
    <numFmt numFmtId="165" formatCode="_ * #,##0.00_ \ [$€-1]_ ;_ * \-#,##0.00\ \ [$€-1]_ ;_ * &quot;-&quot;??_ \ [$€-1]_ ;_ @_ "/>
    <numFmt numFmtId="166" formatCode="#,##0.00\ [$XOF]"/>
    <numFmt numFmtId="167" formatCode="#,##0.00\ [$XOF];\-#,##0.00\ [$XOF]"/>
  </numFmts>
  <fonts count="22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9"/>
      <color indexed="16"/>
      <name val="Tahoma"/>
      <family val="2"/>
    </font>
    <font>
      <b/>
      <sz val="9"/>
      <color indexed="16"/>
      <name val="Tahoma"/>
      <family val="2"/>
    </font>
    <font>
      <sz val="12"/>
      <color indexed="10"/>
      <name val="Arial"/>
      <family val="2"/>
    </font>
    <font>
      <b/>
      <sz val="10"/>
      <name val="Arial"/>
      <family val="2"/>
    </font>
    <font>
      <b/>
      <sz val="10"/>
      <color indexed="16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theme="0"/>
      <name val="Calibri"/>
      <family val="2"/>
      <scheme val="minor"/>
    </font>
    <font>
      <b/>
      <sz val="36"/>
      <color theme="4"/>
      <name val="Calibri Light"/>
      <family val="2"/>
      <scheme val="major"/>
    </font>
    <font>
      <sz val="14"/>
      <color theme="0"/>
      <name val="Calibri Light"/>
      <family val="2"/>
      <scheme val="major"/>
    </font>
    <font>
      <sz val="11"/>
      <color theme="1" tint="0.24994659260841701"/>
      <name val="Calibri Light"/>
      <family val="2"/>
      <scheme val="major"/>
    </font>
    <font>
      <b/>
      <sz val="9"/>
      <color theme="0"/>
      <name val="Arial"/>
      <family val="2"/>
    </font>
    <font>
      <sz val="12"/>
      <color theme="5" tint="0.39997558519241921"/>
      <name val="Arial"/>
      <family val="2"/>
    </font>
    <font>
      <sz val="10"/>
      <color theme="5" tint="0.39997558519241921"/>
      <name val="Arial"/>
      <family val="2"/>
    </font>
    <font>
      <b/>
      <sz val="28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 tint="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29">
    <border>
      <left/>
      <right/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/>
      <right style="thin">
        <color indexed="55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14" fillId="7" borderId="0">
      <alignment vertical="center"/>
    </xf>
    <xf numFmtId="0" fontId="1" fillId="0" borderId="0"/>
    <xf numFmtId="9" fontId="14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7" borderId="0" applyNumberFormat="0" applyBorder="0" applyAlignment="0" applyProtection="0"/>
    <xf numFmtId="0" fontId="17" fillId="0" borderId="0" applyNumberFormat="0" applyFill="0" applyBorder="0" applyAlignment="0" applyProtection="0"/>
  </cellStyleXfs>
  <cellXfs count="108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/>
    </xf>
    <xf numFmtId="14" fontId="4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top"/>
    </xf>
    <xf numFmtId="0" fontId="2" fillId="0" borderId="0" xfId="0" applyFont="1"/>
    <xf numFmtId="0" fontId="4" fillId="0" borderId="0" xfId="0" applyFont="1"/>
    <xf numFmtId="14" fontId="8" fillId="0" borderId="1" xfId="0" applyNumberFormat="1" applyFont="1" applyBorder="1" applyAlignment="1">
      <alignment horizontal="center"/>
    </xf>
    <xf numFmtId="0" fontId="9" fillId="0" borderId="0" xfId="0" applyFont="1"/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44" fontId="1" fillId="0" borderId="3" xfId="1" applyFont="1" applyBorder="1" applyAlignment="1">
      <alignment horizontal="left" vertical="top" wrapText="1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 wrapText="1"/>
    </xf>
    <xf numFmtId="44" fontId="1" fillId="0" borderId="3" xfId="1" applyFont="1" applyBorder="1" applyAlignment="1">
      <alignment horizontal="left" wrapText="1"/>
    </xf>
    <xf numFmtId="0" fontId="1" fillId="0" borderId="3" xfId="0" applyFont="1" applyBorder="1" applyAlignment="1">
      <alignment horizontal="left" wrapText="1" shrinkToFit="1"/>
    </xf>
    <xf numFmtId="164" fontId="8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164" fontId="1" fillId="0" borderId="3" xfId="0" applyNumberFormat="1" applyFont="1" applyBorder="1" applyAlignment="1">
      <alignment horizontal="right" vertical="top"/>
    </xf>
    <xf numFmtId="164" fontId="1" fillId="0" borderId="3" xfId="0" applyNumberFormat="1" applyFont="1" applyBorder="1" applyAlignment="1">
      <alignment horizontal="right"/>
    </xf>
    <xf numFmtId="0" fontId="2" fillId="0" borderId="0" xfId="0" applyFont="1" applyAlignment="1">
      <alignment horizontal="right"/>
    </xf>
    <xf numFmtId="14" fontId="1" fillId="0" borderId="5" xfId="0" applyNumberFormat="1" applyFont="1" applyBorder="1" applyAlignment="1">
      <alignment vertical="top"/>
    </xf>
    <xf numFmtId="14" fontId="1" fillId="0" borderId="5" xfId="0" applyNumberFormat="1" applyFont="1" applyBorder="1" applyAlignment="1"/>
    <xf numFmtId="14" fontId="1" fillId="0" borderId="5" xfId="0" applyNumberFormat="1" applyFont="1" applyBorder="1" applyAlignment="1">
      <alignment wrapText="1" shrinkToFit="1"/>
    </xf>
    <xf numFmtId="0" fontId="10" fillId="2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44" fontId="1" fillId="0" borderId="0" xfId="0" applyNumberFormat="1" applyFont="1"/>
    <xf numFmtId="165" fontId="1" fillId="0" borderId="2" xfId="0" applyNumberFormat="1" applyFont="1" applyBorder="1" applyAlignment="1">
      <alignment wrapText="1"/>
    </xf>
    <xf numFmtId="165" fontId="9" fillId="0" borderId="3" xfId="0" applyNumberFormat="1" applyFont="1" applyBorder="1" applyAlignment="1">
      <alignment vertical="top"/>
    </xf>
    <xf numFmtId="165" fontId="11" fillId="0" borderId="2" xfId="0" applyNumberFormat="1" applyFont="1" applyBorder="1" applyAlignment="1">
      <alignment wrapText="1"/>
    </xf>
    <xf numFmtId="0" fontId="1" fillId="3" borderId="8" xfId="0" applyFont="1" applyFill="1" applyBorder="1" applyAlignment="1">
      <alignment horizontal="center" vertical="center"/>
    </xf>
    <xf numFmtId="165" fontId="1" fillId="0" borderId="3" xfId="0" applyNumberFormat="1" applyFont="1" applyBorder="1" applyAlignment="1">
      <alignment vertical="top"/>
    </xf>
    <xf numFmtId="14" fontId="1" fillId="0" borderId="5" xfId="0" applyNumberFormat="1" applyFont="1" applyBorder="1" applyAlignment="1">
      <alignment horizontal="right" vertical="top"/>
    </xf>
    <xf numFmtId="0" fontId="4" fillId="0" borderId="0" xfId="0" applyFont="1" applyAlignment="1"/>
    <xf numFmtId="0" fontId="3" fillId="6" borderId="8" xfId="0" applyFont="1" applyFill="1" applyBorder="1"/>
    <xf numFmtId="14" fontId="3" fillId="6" borderId="8" xfId="0" applyNumberFormat="1" applyFont="1" applyFill="1" applyBorder="1" applyAlignment="1">
      <alignment horizontal="left"/>
    </xf>
    <xf numFmtId="0" fontId="1" fillId="0" borderId="0" xfId="0" applyFont="1"/>
    <xf numFmtId="14" fontId="13" fillId="8" borderId="8" xfId="0" applyNumberFormat="1" applyFont="1" applyFill="1" applyBorder="1" applyAlignment="1">
      <alignment horizontal="center" vertical="center"/>
    </xf>
    <xf numFmtId="0" fontId="13" fillId="8" borderId="8" xfId="0" applyFont="1" applyFill="1" applyBorder="1" applyAlignment="1">
      <alignment horizontal="center" vertical="center"/>
    </xf>
    <xf numFmtId="166" fontId="13" fillId="8" borderId="8" xfId="0" applyNumberFormat="1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left" vertical="top" wrapText="1"/>
    </xf>
    <xf numFmtId="165" fontId="1" fillId="9" borderId="8" xfId="1" applyNumberFormat="1" applyFont="1" applyFill="1" applyBorder="1" applyAlignment="1">
      <alignment vertical="top" wrapText="1"/>
    </xf>
    <xf numFmtId="167" fontId="1" fillId="9" borderId="8" xfId="0" applyNumberFormat="1" applyFont="1" applyFill="1" applyBorder="1" applyAlignment="1">
      <alignment vertical="top"/>
    </xf>
    <xf numFmtId="167" fontId="1" fillId="9" borderId="8" xfId="0" applyNumberFormat="1" applyFont="1" applyFill="1" applyBorder="1" applyAlignment="1">
      <alignment horizontal="right" vertical="top"/>
    </xf>
    <xf numFmtId="0" fontId="1" fillId="9" borderId="8" xfId="0" applyFont="1" applyFill="1" applyBorder="1"/>
    <xf numFmtId="2" fontId="1" fillId="9" borderId="8" xfId="0" applyNumberFormat="1" applyFont="1" applyFill="1" applyBorder="1"/>
    <xf numFmtId="166" fontId="1" fillId="9" borderId="8" xfId="0" applyNumberFormat="1" applyFont="1" applyFill="1" applyBorder="1"/>
    <xf numFmtId="166" fontId="1" fillId="9" borderId="8" xfId="0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0" fontId="18" fillId="10" borderId="8" xfId="0" applyFont="1" applyFill="1" applyBorder="1" applyAlignment="1">
      <alignment horizontal="center" vertical="center"/>
    </xf>
    <xf numFmtId="0" fontId="18" fillId="10" borderId="8" xfId="0" applyFont="1" applyFill="1" applyBorder="1" applyAlignment="1">
      <alignment horizontal="center" vertical="center" wrapText="1"/>
    </xf>
    <xf numFmtId="0" fontId="18" fillId="10" borderId="8" xfId="0" applyFont="1" applyFill="1" applyBorder="1" applyAlignment="1">
      <alignment horizontal="center" wrapText="1"/>
    </xf>
    <xf numFmtId="0" fontId="18" fillId="10" borderId="8" xfId="0" applyFont="1" applyFill="1" applyBorder="1" applyAlignment="1">
      <alignment horizontal="center" vertical="top" wrapText="1"/>
    </xf>
    <xf numFmtId="0" fontId="3" fillId="6" borderId="0" xfId="0" applyFont="1" applyFill="1"/>
    <xf numFmtId="0" fontId="3" fillId="6" borderId="0" xfId="0" applyFont="1" applyFill="1" applyAlignment="1">
      <alignment horizontal="right"/>
    </xf>
    <xf numFmtId="14" fontId="4" fillId="6" borderId="0" xfId="0" applyNumberFormat="1" applyFont="1" applyFill="1" applyAlignment="1">
      <alignment horizontal="left"/>
    </xf>
    <xf numFmtId="0" fontId="4" fillId="6" borderId="0" xfId="0" applyFont="1" applyFill="1" applyAlignment="1">
      <alignment horizontal="left"/>
    </xf>
    <xf numFmtId="0" fontId="0" fillId="6" borderId="0" xfId="0" applyFill="1"/>
    <xf numFmtId="0" fontId="0" fillId="6" borderId="0" xfId="0" applyFill="1" applyAlignment="1">
      <alignment horizontal="right"/>
    </xf>
    <xf numFmtId="14" fontId="19" fillId="6" borderId="0" xfId="0" applyNumberFormat="1" applyFont="1" applyFill="1" applyBorder="1" applyAlignment="1">
      <alignment horizontal="center"/>
    </xf>
    <xf numFmtId="164" fontId="19" fillId="6" borderId="0" xfId="0" applyNumberFormat="1" applyFont="1" applyFill="1" applyBorder="1" applyAlignment="1">
      <alignment horizontal="center"/>
    </xf>
    <xf numFmtId="0" fontId="3" fillId="6" borderId="14" xfId="0" applyFont="1" applyFill="1" applyBorder="1"/>
    <xf numFmtId="0" fontId="3" fillId="6" borderId="17" xfId="0" applyFont="1" applyFill="1" applyBorder="1"/>
    <xf numFmtId="0" fontId="3" fillId="6" borderId="19" xfId="0" applyFont="1" applyFill="1" applyBorder="1"/>
    <xf numFmtId="0" fontId="3" fillId="6" borderId="21" xfId="0" applyFont="1" applyFill="1" applyBorder="1"/>
    <xf numFmtId="0" fontId="3" fillId="6" borderId="24" xfId="0" applyFont="1" applyFill="1" applyBorder="1"/>
    <xf numFmtId="0" fontId="0" fillId="6" borderId="0" xfId="0" applyFill="1" applyAlignment="1">
      <alignment horizontal="center"/>
    </xf>
    <xf numFmtId="14" fontId="20" fillId="6" borderId="0" xfId="0" applyNumberFormat="1" applyFont="1" applyFill="1"/>
    <xf numFmtId="0" fontId="20" fillId="6" borderId="0" xfId="0" applyFont="1" applyFill="1"/>
    <xf numFmtId="0" fontId="5" fillId="4" borderId="7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10" fillId="5" borderId="10" xfId="0" applyFont="1" applyFill="1" applyBorder="1" applyAlignment="1">
      <alignment horizontal="center"/>
    </xf>
    <xf numFmtId="0" fontId="10" fillId="5" borderId="11" xfId="0" applyFont="1" applyFill="1" applyBorder="1" applyAlignment="1">
      <alignment horizontal="center"/>
    </xf>
    <xf numFmtId="0" fontId="10" fillId="5" borderId="12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0" fillId="5" borderId="8" xfId="0" applyFont="1" applyFill="1" applyBorder="1" applyAlignment="1">
      <alignment horizontal="center"/>
    </xf>
    <xf numFmtId="0" fontId="4" fillId="6" borderId="15" xfId="0" applyFont="1" applyFill="1" applyBorder="1" applyAlignment="1">
      <alignment horizontal="center"/>
    </xf>
    <xf numFmtId="0" fontId="4" fillId="6" borderId="16" xfId="0" applyFont="1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6" borderId="22" xfId="0" applyFont="1" applyFill="1" applyBorder="1" applyAlignment="1">
      <alignment horizontal="center"/>
    </xf>
    <xf numFmtId="0" fontId="4" fillId="6" borderId="23" xfId="0" applyFont="1" applyFill="1" applyBorder="1" applyAlignment="1">
      <alignment horizontal="center"/>
    </xf>
    <xf numFmtId="0" fontId="3" fillId="6" borderId="17" xfId="0" applyFont="1" applyFill="1" applyBorder="1" applyAlignment="1">
      <alignment horizontal="center"/>
    </xf>
    <xf numFmtId="0" fontId="3" fillId="6" borderId="18" xfId="0" applyFont="1" applyFill="1" applyBorder="1" applyAlignment="1">
      <alignment horizontal="center"/>
    </xf>
    <xf numFmtId="0" fontId="3" fillId="6" borderId="8" xfId="0" applyFont="1" applyFill="1" applyBorder="1" applyAlignment="1">
      <alignment horizontal="center"/>
    </xf>
    <xf numFmtId="0" fontId="3" fillId="6" borderId="20" xfId="0" applyFont="1" applyFill="1" applyBorder="1" applyAlignment="1">
      <alignment horizontal="center"/>
    </xf>
    <xf numFmtId="0" fontId="4" fillId="6" borderId="24" xfId="0" applyFont="1" applyFill="1" applyBorder="1" applyAlignment="1">
      <alignment horizontal="center"/>
    </xf>
    <xf numFmtId="0" fontId="4" fillId="6" borderId="25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0" fontId="3" fillId="6" borderId="16" xfId="0" applyFont="1" applyFill="1" applyBorder="1" applyAlignment="1">
      <alignment horizontal="center"/>
    </xf>
    <xf numFmtId="14" fontId="4" fillId="6" borderId="7" xfId="0" applyNumberFormat="1" applyFont="1" applyFill="1" applyBorder="1" applyAlignment="1">
      <alignment horizontal="center"/>
    </xf>
    <xf numFmtId="14" fontId="4" fillId="6" borderId="6" xfId="0" applyNumberFormat="1" applyFont="1" applyFill="1" applyBorder="1" applyAlignment="1">
      <alignment horizontal="center"/>
    </xf>
    <xf numFmtId="0" fontId="3" fillId="6" borderId="22" xfId="0" applyFont="1" applyFill="1" applyBorder="1" applyAlignment="1">
      <alignment horizontal="center"/>
    </xf>
    <xf numFmtId="0" fontId="3" fillId="6" borderId="23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14" fontId="0" fillId="0" borderId="0" xfId="0" applyNumberFormat="1"/>
    <xf numFmtId="0" fontId="3" fillId="6" borderId="8" xfId="0" applyFont="1" applyFill="1" applyBorder="1" applyAlignment="1">
      <alignment horizontal="left"/>
    </xf>
    <xf numFmtId="0" fontId="21" fillId="6" borderId="26" xfId="0" applyFont="1" applyFill="1" applyBorder="1" applyAlignment="1">
      <alignment horizontal="center"/>
    </xf>
    <xf numFmtId="0" fontId="21" fillId="6" borderId="27" xfId="0" applyFont="1" applyFill="1" applyBorder="1" applyAlignment="1">
      <alignment horizontal="center"/>
    </xf>
    <xf numFmtId="0" fontId="21" fillId="6" borderId="28" xfId="0" applyFont="1" applyFill="1" applyBorder="1" applyAlignment="1">
      <alignment horizontal="center"/>
    </xf>
  </cellXfs>
  <cellStyles count="8">
    <cellStyle name="Euro" xfId="1"/>
    <cellStyle name="Normal" xfId="0" builtinId="0"/>
    <cellStyle name="Normal 2" xfId="3"/>
    <cellStyle name="Normal 3" xfId="2"/>
    <cellStyle name="Pourcentage 2" xfId="4"/>
    <cellStyle name="Titre 2" xfId="5"/>
    <cellStyle name="Titre 1 2" xfId="6"/>
    <cellStyle name="Titre 2 2" xfId="7"/>
  </cellStyles>
  <dxfs count="5">
    <dxf>
      <font>
        <color theme="1" tint="0.14996795556505021"/>
      </font>
      <fill>
        <patternFill>
          <bgColor theme="2" tint="-4.9989318521683403E-2"/>
        </patternFill>
      </fill>
    </dxf>
    <dxf>
      <font>
        <color theme="1" tint="0.14996795556505021"/>
      </font>
      <fill>
        <patternFill>
          <bgColor theme="2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34998626667073579"/>
        </patternFill>
      </fill>
      <border>
        <left style="thick">
          <color theme="1" tint="0.14996795556505021"/>
        </left>
      </border>
    </dxf>
    <dxf>
      <font>
        <color theme="1" tint="0.14996795556505021"/>
      </font>
      <border>
        <left style="thick">
          <color theme="1" tint="0.24994659260841701"/>
        </left>
        <right style="thick">
          <color theme="1" tint="0.24994659260841701"/>
        </right>
        <bottom style="medium">
          <color theme="1" tint="0.24994659260841701"/>
        </bottom>
        <horizontal style="medium">
          <color theme="1" tint="0.24994659260841701"/>
        </horizontal>
      </border>
    </dxf>
  </dxfs>
  <tableStyles count="1" defaultTableStyle="TableStyleMedium2" defaultPivotStyle="PivotStyleLight16">
    <tableStyle name="Seguimiento del consumo de gasolina por kilómetro" pivot="0" count="5">
      <tableStyleElement type="wholeTable" dxfId="4"/>
      <tableStyleElement type="headerRow" dxfId="3"/>
      <tableStyleElement type="totalRow" dxfId="2"/>
      <tableStyleElement type="firstRowStripe" dxfId="1"/>
      <tableStyleElement type="secondRowStripe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Consommation Carburant par véhicule</a:t>
            </a:r>
          </a:p>
        </c:rich>
      </c:tx>
      <c:layout>
        <c:manualLayout>
          <c:xMode val="edge"/>
          <c:yMode val="edge"/>
          <c:x val="0.27743336430772242"/>
          <c:y val="4.225384670952828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8675107310889197E-2"/>
          <c:y val="0.26760686072687762"/>
          <c:w val="0.67494960482499677"/>
          <c:h val="0.60563657953977557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F45E-4589-BF65-EAFE9019D6E4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F45E-4589-BF65-EAFE9019D6E4}"/>
              </c:ext>
            </c:extLst>
          </c:dPt>
          <c:cat>
            <c:strRef>
              <c:f>'Stat 2010'!$I$5:$I$6</c:f>
              <c:strCache>
                <c:ptCount val="2"/>
                <c:pt idx="0">
                  <c:v>Express 4567 AA 00</c:v>
                </c:pt>
                <c:pt idx="1">
                  <c:v>Express 6789 BB 02</c:v>
                </c:pt>
              </c:strCache>
            </c:strRef>
          </c:cat>
          <c:val>
            <c:numRef>
              <c:f>'Stat 2010'!$J$5:$J$6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45E-4589-BF65-EAFE9019D6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401830206006854"/>
          <c:y val="0.50704471574080756"/>
          <c:w val="0.15942050721920631"/>
          <c:h val="0.12676105853740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4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390525</xdr:colOff>
          <xdr:row>8</xdr:row>
          <xdr:rowOff>161925</xdr:rowOff>
        </xdr:from>
        <xdr:to>
          <xdr:col>1</xdr:col>
          <xdr:colOff>361950</xdr:colOff>
          <xdr:row>10</xdr:row>
          <xdr:rowOff>28575</xdr:rowOff>
        </xdr:to>
        <xdr:sp macro="" textlink="">
          <xdr:nvSpPr>
            <xdr:cNvPr id="7237" name="Button 69" hidden="1">
              <a:extLst>
                <a:ext uri="{63B3BB69-23CF-44E3-9099-C40C66FF867C}">
                  <a14:compatExt spid="_x0000_s7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2010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390525</xdr:colOff>
          <xdr:row>8</xdr:row>
          <xdr:rowOff>161925</xdr:rowOff>
        </xdr:from>
        <xdr:to>
          <xdr:col>1</xdr:col>
          <xdr:colOff>361950</xdr:colOff>
          <xdr:row>10</xdr:row>
          <xdr:rowOff>28575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2010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4</xdr:row>
      <xdr:rowOff>0</xdr:rowOff>
    </xdr:from>
    <xdr:to>
      <xdr:col>6</xdr:col>
      <xdr:colOff>295275</xdr:colOff>
      <xdr:row>16</xdr:row>
      <xdr:rowOff>85725</xdr:rowOff>
    </xdr:to>
    <xdr:graphicFrame macro="">
      <xdr:nvGraphicFramePr>
        <xdr:cNvPr id="5128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Q8"/>
  <sheetViews>
    <sheetView tabSelected="1" workbookViewId="0">
      <selection activeCell="N11" sqref="N11"/>
    </sheetView>
  </sheetViews>
  <sheetFormatPr baseColWidth="10" defaultRowHeight="12.75" x14ac:dyDescent="0.2"/>
  <cols>
    <col min="1" max="16384" width="11.42578125" style="62"/>
  </cols>
  <sheetData>
    <row r="2" spans="1:17" ht="13.5" thickBot="1" x14ac:dyDescent="0.25"/>
    <row r="3" spans="1:17" ht="30.75" customHeight="1" thickBot="1" x14ac:dyDescent="0.55000000000000004">
      <c r="A3" s="105" t="s">
        <v>68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7"/>
    </row>
    <row r="4" spans="1:17" x14ac:dyDescent="0.2">
      <c r="H4" s="71"/>
    </row>
    <row r="5" spans="1:17" x14ac:dyDescent="0.2">
      <c r="H5" s="71"/>
    </row>
    <row r="6" spans="1:17" x14ac:dyDescent="0.2">
      <c r="H6" s="71"/>
    </row>
    <row r="8" spans="1:17" x14ac:dyDescent="0.2">
      <c r="C8" s="72">
        <v>365</v>
      </c>
      <c r="F8" s="73">
        <v>30000</v>
      </c>
    </row>
  </sheetData>
  <mergeCells count="1">
    <mergeCell ref="A3:Q3"/>
  </mergeCells>
  <phoneticPr fontId="2" type="noConversion"/>
  <pageMargins left="0.78740157499999996" right="0.78740157499999996" top="0.984251969" bottom="0.984251969" header="0.4921259845" footer="0.4921259845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filterMode="1"/>
  <dimension ref="A1:H89"/>
  <sheetViews>
    <sheetView showGridLines="0" workbookViewId="0">
      <pane ySplit="13" topLeftCell="A14" activePane="bottomLeft" state="frozen"/>
      <selection pane="bottomLeft" activeCell="E4" sqref="E4"/>
    </sheetView>
  </sheetViews>
  <sheetFormatPr baseColWidth="10" defaultRowHeight="12.75" x14ac:dyDescent="0.2"/>
  <cols>
    <col min="2" max="2" width="10.42578125" style="21" customWidth="1"/>
    <col min="3" max="3" width="13.140625" bestFit="1" customWidth="1"/>
    <col min="4" max="4" width="16.28515625" bestFit="1" customWidth="1"/>
    <col min="5" max="5" width="20.42578125" bestFit="1" customWidth="1"/>
    <col min="6" max="6" width="18.85546875" bestFit="1" customWidth="1"/>
    <col min="7" max="7" width="15.28515625" customWidth="1"/>
    <col min="8" max="8" width="17" bestFit="1" customWidth="1"/>
    <col min="9" max="29" width="5.7109375" customWidth="1"/>
  </cols>
  <sheetData>
    <row r="1" spans="1:8" s="1" customFormat="1" ht="18" x14ac:dyDescent="0.25">
      <c r="A1" s="74" t="s">
        <v>27</v>
      </c>
      <c r="B1" s="75"/>
      <c r="C1" s="75"/>
      <c r="D1" s="75"/>
      <c r="E1" s="75"/>
      <c r="F1" s="76"/>
    </row>
    <row r="2" spans="1:8" s="1" customFormat="1" ht="15" x14ac:dyDescent="0.2">
      <c r="B2" s="20"/>
    </row>
    <row r="3" spans="1:8" s="1" customFormat="1" ht="15.75" x14ac:dyDescent="0.25">
      <c r="A3" s="1" t="s">
        <v>4</v>
      </c>
      <c r="B3" s="20"/>
      <c r="C3" s="2" t="s">
        <v>3</v>
      </c>
      <c r="D3" s="1" t="s">
        <v>6</v>
      </c>
      <c r="E3" s="2" t="s">
        <v>24</v>
      </c>
      <c r="F3" s="1" t="s">
        <v>31</v>
      </c>
    </row>
    <row r="4" spans="1:8" s="1" customFormat="1" ht="15.75" x14ac:dyDescent="0.25">
      <c r="A4" s="1" t="s">
        <v>5</v>
      </c>
      <c r="B4" s="20"/>
      <c r="C4" s="2" t="s">
        <v>0</v>
      </c>
      <c r="D4" s="1" t="s">
        <v>7</v>
      </c>
      <c r="E4" s="3">
        <v>39934</v>
      </c>
      <c r="F4" s="3"/>
    </row>
    <row r="5" spans="1:8" s="1" customFormat="1" ht="15.75" x14ac:dyDescent="0.25">
      <c r="A5" s="1" t="s">
        <v>22</v>
      </c>
      <c r="B5" s="20"/>
      <c r="C5" s="7" t="s">
        <v>23</v>
      </c>
      <c r="D5" s="1" t="s">
        <v>8</v>
      </c>
      <c r="E5" s="2">
        <v>1250</v>
      </c>
      <c r="F5" s="2"/>
    </row>
    <row r="6" spans="1:8" s="1" customFormat="1" ht="15.75" x14ac:dyDescent="0.25">
      <c r="A6" s="1" t="s">
        <v>25</v>
      </c>
      <c r="B6" s="20"/>
      <c r="C6" s="7" t="s">
        <v>26</v>
      </c>
      <c r="G6" s="2"/>
    </row>
    <row r="7" spans="1:8" s="1" customFormat="1" ht="16.5" thickBot="1" x14ac:dyDescent="0.3">
      <c r="B7" s="20"/>
      <c r="G7" s="3"/>
    </row>
    <row r="8" spans="1:8" s="1" customFormat="1" ht="16.5" thickBot="1" x14ac:dyDescent="0.3">
      <c r="A8" s="1" t="s">
        <v>29</v>
      </c>
      <c r="B8" s="20"/>
      <c r="C8" s="8">
        <v>40544</v>
      </c>
      <c r="E8" s="1" t="s">
        <v>30</v>
      </c>
      <c r="F8" s="19">
        <v>30000</v>
      </c>
      <c r="G8" s="2"/>
    </row>
    <row r="9" spans="1:8" s="1" customFormat="1" ht="15" x14ac:dyDescent="0.2">
      <c r="B9" s="20"/>
    </row>
    <row r="10" spans="1:8" ht="12.75" customHeight="1" x14ac:dyDescent="0.2"/>
    <row r="12" spans="1:8" s="4" customFormat="1" ht="12" customHeight="1" x14ac:dyDescent="0.2">
      <c r="A12" s="77" t="s">
        <v>13</v>
      </c>
      <c r="B12" s="78"/>
      <c r="C12" s="78"/>
      <c r="D12" s="78"/>
      <c r="E12" s="78"/>
      <c r="F12" s="78"/>
      <c r="G12" s="79"/>
      <c r="H12" s="28" t="s">
        <v>35</v>
      </c>
    </row>
    <row r="13" spans="1:8" s="4" customFormat="1" ht="12" customHeight="1" x14ac:dyDescent="0.2">
      <c r="A13" s="35" t="s">
        <v>1</v>
      </c>
      <c r="B13" s="35" t="s">
        <v>2</v>
      </c>
      <c r="C13" s="29" t="s">
        <v>9</v>
      </c>
      <c r="D13" s="29" t="s">
        <v>14</v>
      </c>
      <c r="E13" s="80" t="s">
        <v>11</v>
      </c>
      <c r="F13" s="81"/>
      <c r="G13" s="30" t="s">
        <v>21</v>
      </c>
      <c r="H13" s="30" t="s">
        <v>21</v>
      </c>
    </row>
    <row r="14" spans="1:8" s="5" customFormat="1" ht="12" hidden="1" customHeight="1" x14ac:dyDescent="0.2">
      <c r="A14" s="25">
        <v>39814</v>
      </c>
      <c r="B14" s="22">
        <v>65000</v>
      </c>
      <c r="C14" s="11" t="s">
        <v>10</v>
      </c>
      <c r="D14" s="11" t="s">
        <v>15</v>
      </c>
      <c r="E14" s="12" t="s">
        <v>28</v>
      </c>
      <c r="F14" s="13"/>
      <c r="G14" s="14">
        <v>150</v>
      </c>
      <c r="H14" s="33"/>
    </row>
    <row r="15" spans="1:8" s="5" customFormat="1" ht="12" hidden="1" customHeight="1" x14ac:dyDescent="0.2">
      <c r="A15" s="25">
        <v>39828</v>
      </c>
      <c r="B15" s="22">
        <v>65900</v>
      </c>
      <c r="C15" s="11" t="s">
        <v>36</v>
      </c>
      <c r="D15" s="11" t="s">
        <v>35</v>
      </c>
      <c r="E15" s="12" t="s">
        <v>37</v>
      </c>
      <c r="F15" s="13"/>
      <c r="G15" s="14"/>
      <c r="H15" s="33">
        <v>62.25</v>
      </c>
    </row>
    <row r="16" spans="1:8" s="4" customFormat="1" ht="12" hidden="1" customHeight="1" x14ac:dyDescent="0.2">
      <c r="A16" s="25">
        <v>39936</v>
      </c>
      <c r="B16" s="22">
        <v>66000</v>
      </c>
      <c r="C16" s="11" t="s">
        <v>36</v>
      </c>
      <c r="D16" s="11" t="s">
        <v>35</v>
      </c>
      <c r="E16" s="12" t="s">
        <v>37</v>
      </c>
      <c r="F16" s="13"/>
      <c r="G16" s="14"/>
      <c r="H16" s="33">
        <v>61.02</v>
      </c>
    </row>
    <row r="17" spans="1:8" s="4" customFormat="1" ht="12" hidden="1" customHeight="1" x14ac:dyDescent="0.2">
      <c r="A17" s="25">
        <v>39995</v>
      </c>
      <c r="B17" s="22">
        <v>80000</v>
      </c>
      <c r="C17" s="11" t="s">
        <v>18</v>
      </c>
      <c r="D17" s="11" t="s">
        <v>16</v>
      </c>
      <c r="E17" s="12" t="s">
        <v>38</v>
      </c>
      <c r="F17" s="13"/>
      <c r="G17" s="14">
        <v>450</v>
      </c>
      <c r="H17" s="33"/>
    </row>
    <row r="18" spans="1:8" s="4" customFormat="1" ht="12" hidden="1" customHeight="1" x14ac:dyDescent="0.2">
      <c r="A18" s="25">
        <v>39996</v>
      </c>
      <c r="B18" s="22">
        <v>80500</v>
      </c>
      <c r="C18" s="11" t="s">
        <v>36</v>
      </c>
      <c r="D18" s="11" t="s">
        <v>35</v>
      </c>
      <c r="E18" s="12" t="s">
        <v>37</v>
      </c>
      <c r="F18" s="13"/>
      <c r="G18" s="14"/>
      <c r="H18" s="33">
        <v>63.1</v>
      </c>
    </row>
    <row r="19" spans="1:8" s="4" customFormat="1" ht="12" hidden="1" customHeight="1" x14ac:dyDescent="0.2">
      <c r="A19" s="26">
        <v>40066</v>
      </c>
      <c r="B19" s="23">
        <v>90000</v>
      </c>
      <c r="C19" s="15" t="s">
        <v>12</v>
      </c>
      <c r="D19" s="15" t="s">
        <v>13</v>
      </c>
      <c r="E19" s="16" t="s">
        <v>17</v>
      </c>
      <c r="F19" s="10"/>
      <c r="G19" s="17">
        <v>35</v>
      </c>
      <c r="H19" s="34"/>
    </row>
    <row r="20" spans="1:8" s="4" customFormat="1" ht="12" hidden="1" customHeight="1" x14ac:dyDescent="0.2">
      <c r="A20" s="26">
        <v>40111</v>
      </c>
      <c r="B20" s="23">
        <v>95000</v>
      </c>
      <c r="C20" s="15" t="s">
        <v>19</v>
      </c>
      <c r="D20" s="15" t="s">
        <v>13</v>
      </c>
      <c r="E20" s="16" t="s">
        <v>20</v>
      </c>
      <c r="F20" s="10"/>
      <c r="G20" s="17">
        <v>256</v>
      </c>
      <c r="H20" s="34"/>
    </row>
    <row r="21" spans="1:8" s="4" customFormat="1" ht="12" customHeight="1" x14ac:dyDescent="0.2">
      <c r="A21" s="27">
        <v>40179</v>
      </c>
      <c r="B21" s="23">
        <v>105000</v>
      </c>
      <c r="C21" s="18" t="s">
        <v>39</v>
      </c>
      <c r="D21" s="18" t="s">
        <v>40</v>
      </c>
      <c r="E21" s="16" t="s">
        <v>41</v>
      </c>
      <c r="F21" s="10"/>
      <c r="G21" s="17">
        <v>103</v>
      </c>
      <c r="H21" s="34"/>
    </row>
    <row r="22" spans="1:8" s="4" customFormat="1" ht="12" customHeight="1" x14ac:dyDescent="0.2">
      <c r="A22" s="27">
        <v>40518</v>
      </c>
      <c r="B22" s="23">
        <v>111111</v>
      </c>
      <c r="C22" s="18" t="s">
        <v>42</v>
      </c>
      <c r="D22" s="18" t="s">
        <v>35</v>
      </c>
      <c r="E22" s="16" t="s">
        <v>43</v>
      </c>
      <c r="F22" s="10"/>
      <c r="G22" s="17"/>
      <c r="H22" s="32">
        <v>60</v>
      </c>
    </row>
    <row r="23" spans="1:8" s="4" customFormat="1" ht="12" customHeight="1" x14ac:dyDescent="0.2">
      <c r="A23" s="6"/>
      <c r="B23" s="24"/>
      <c r="C23" s="6"/>
      <c r="D23" s="6"/>
      <c r="E23" s="6"/>
      <c r="F23" s="6"/>
      <c r="G23" s="6"/>
      <c r="H23" s="6"/>
    </row>
    <row r="24" spans="1:8" s="6" customFormat="1" ht="12" customHeight="1" x14ac:dyDescent="0.2">
      <c r="B24" s="24"/>
      <c r="G24" s="31">
        <f>SUM(G14:G23)</f>
        <v>994</v>
      </c>
      <c r="H24" s="31">
        <f>SUM(H14:H23)</f>
        <v>246.37</v>
      </c>
    </row>
    <row r="25" spans="1:8" s="6" customFormat="1" ht="12" customHeight="1" x14ac:dyDescent="0.2">
      <c r="B25" s="24"/>
    </row>
    <row r="26" spans="1:8" s="6" customFormat="1" ht="12" customHeight="1" x14ac:dyDescent="0.2">
      <c r="B26" s="24"/>
    </row>
    <row r="27" spans="1:8" s="6" customFormat="1" ht="12" customHeight="1" x14ac:dyDescent="0.2">
      <c r="B27" s="24"/>
    </row>
    <row r="28" spans="1:8" s="6" customFormat="1" ht="12" customHeight="1" x14ac:dyDescent="0.2">
      <c r="B28" s="24"/>
    </row>
    <row r="29" spans="1:8" s="6" customFormat="1" ht="12" customHeight="1" x14ac:dyDescent="0.2">
      <c r="B29" s="24"/>
    </row>
    <row r="30" spans="1:8" s="6" customFormat="1" ht="12" customHeight="1" x14ac:dyDescent="0.2">
      <c r="B30" s="24"/>
    </row>
    <row r="31" spans="1:8" s="6" customFormat="1" ht="12" customHeight="1" x14ac:dyDescent="0.2">
      <c r="B31" s="24"/>
    </row>
    <row r="32" spans="1:8" s="6" customFormat="1" ht="12" customHeight="1" x14ac:dyDescent="0.2">
      <c r="B32" s="24"/>
    </row>
    <row r="33" spans="2:2" s="6" customFormat="1" ht="12" customHeight="1" x14ac:dyDescent="0.2">
      <c r="B33" s="24"/>
    </row>
    <row r="34" spans="2:2" s="6" customFormat="1" ht="12" customHeight="1" x14ac:dyDescent="0.2">
      <c r="B34" s="24"/>
    </row>
    <row r="35" spans="2:2" s="6" customFormat="1" ht="12" customHeight="1" x14ac:dyDescent="0.2">
      <c r="B35" s="24"/>
    </row>
    <row r="36" spans="2:2" s="6" customFormat="1" ht="12" customHeight="1" x14ac:dyDescent="0.2">
      <c r="B36" s="24"/>
    </row>
    <row r="37" spans="2:2" s="6" customFormat="1" ht="12" customHeight="1" x14ac:dyDescent="0.2">
      <c r="B37" s="24"/>
    </row>
    <row r="38" spans="2:2" s="6" customFormat="1" ht="12" customHeight="1" x14ac:dyDescent="0.2">
      <c r="B38" s="24"/>
    </row>
    <row r="39" spans="2:2" s="6" customFormat="1" ht="12" customHeight="1" x14ac:dyDescent="0.2">
      <c r="B39" s="24"/>
    </row>
    <row r="40" spans="2:2" s="6" customFormat="1" ht="12" customHeight="1" x14ac:dyDescent="0.2">
      <c r="B40" s="24"/>
    </row>
    <row r="41" spans="2:2" s="6" customFormat="1" ht="12" customHeight="1" x14ac:dyDescent="0.2">
      <c r="B41" s="24"/>
    </row>
    <row r="42" spans="2:2" s="6" customFormat="1" ht="12" customHeight="1" x14ac:dyDescent="0.2">
      <c r="B42" s="24"/>
    </row>
    <row r="43" spans="2:2" s="6" customFormat="1" ht="12" customHeight="1" x14ac:dyDescent="0.2">
      <c r="B43" s="24"/>
    </row>
    <row r="44" spans="2:2" s="6" customFormat="1" ht="12" customHeight="1" x14ac:dyDescent="0.2">
      <c r="B44" s="24"/>
    </row>
    <row r="45" spans="2:2" s="6" customFormat="1" ht="12" customHeight="1" x14ac:dyDescent="0.2">
      <c r="B45" s="24"/>
    </row>
    <row r="46" spans="2:2" s="6" customFormat="1" ht="12" customHeight="1" x14ac:dyDescent="0.2">
      <c r="B46" s="24"/>
    </row>
    <row r="47" spans="2:2" s="6" customFormat="1" ht="12" customHeight="1" x14ac:dyDescent="0.2">
      <c r="B47" s="24"/>
    </row>
    <row r="48" spans="2:2" s="6" customFormat="1" ht="12" customHeight="1" x14ac:dyDescent="0.2">
      <c r="B48" s="24"/>
    </row>
    <row r="49" spans="2:2" s="6" customFormat="1" ht="12" customHeight="1" x14ac:dyDescent="0.2">
      <c r="B49" s="24"/>
    </row>
    <row r="50" spans="2:2" s="6" customFormat="1" ht="12" customHeight="1" x14ac:dyDescent="0.2">
      <c r="B50" s="24"/>
    </row>
    <row r="51" spans="2:2" s="6" customFormat="1" ht="12" customHeight="1" x14ac:dyDescent="0.2">
      <c r="B51" s="24"/>
    </row>
    <row r="52" spans="2:2" s="6" customFormat="1" ht="12" customHeight="1" x14ac:dyDescent="0.2">
      <c r="B52" s="24"/>
    </row>
    <row r="53" spans="2:2" s="6" customFormat="1" ht="12" customHeight="1" x14ac:dyDescent="0.2">
      <c r="B53" s="24"/>
    </row>
    <row r="54" spans="2:2" s="6" customFormat="1" ht="12" customHeight="1" x14ac:dyDescent="0.2">
      <c r="B54" s="24"/>
    </row>
    <row r="55" spans="2:2" s="6" customFormat="1" ht="12" customHeight="1" x14ac:dyDescent="0.2">
      <c r="B55" s="24"/>
    </row>
    <row r="56" spans="2:2" s="6" customFormat="1" ht="12" customHeight="1" x14ac:dyDescent="0.2">
      <c r="B56" s="24"/>
    </row>
    <row r="57" spans="2:2" s="6" customFormat="1" ht="12" customHeight="1" x14ac:dyDescent="0.2">
      <c r="B57" s="24"/>
    </row>
    <row r="58" spans="2:2" s="6" customFormat="1" ht="12" customHeight="1" x14ac:dyDescent="0.2">
      <c r="B58" s="24"/>
    </row>
    <row r="59" spans="2:2" s="6" customFormat="1" ht="12" customHeight="1" x14ac:dyDescent="0.2">
      <c r="B59" s="24"/>
    </row>
    <row r="60" spans="2:2" s="6" customFormat="1" ht="12" customHeight="1" x14ac:dyDescent="0.2">
      <c r="B60" s="24"/>
    </row>
    <row r="61" spans="2:2" s="6" customFormat="1" ht="12" customHeight="1" x14ac:dyDescent="0.2">
      <c r="B61" s="24"/>
    </row>
    <row r="62" spans="2:2" s="6" customFormat="1" ht="12" customHeight="1" x14ac:dyDescent="0.2">
      <c r="B62" s="24"/>
    </row>
    <row r="63" spans="2:2" s="6" customFormat="1" ht="12" customHeight="1" x14ac:dyDescent="0.2">
      <c r="B63" s="24"/>
    </row>
    <row r="64" spans="2:2" s="6" customFormat="1" ht="12" customHeight="1" x14ac:dyDescent="0.2">
      <c r="B64" s="24"/>
    </row>
    <row r="65" spans="1:8" s="6" customFormat="1" ht="12" customHeight="1" x14ac:dyDescent="0.2">
      <c r="B65" s="24"/>
    </row>
    <row r="66" spans="1:8" s="6" customFormat="1" ht="12" customHeight="1" x14ac:dyDescent="0.2">
      <c r="B66" s="24"/>
    </row>
    <row r="67" spans="1:8" s="6" customFormat="1" ht="12" customHeight="1" x14ac:dyDescent="0.2">
      <c r="B67" s="24"/>
    </row>
    <row r="68" spans="1:8" s="6" customFormat="1" ht="12" customHeight="1" x14ac:dyDescent="0.2">
      <c r="B68" s="24"/>
    </row>
    <row r="69" spans="1:8" s="6" customFormat="1" ht="12" customHeight="1" x14ac:dyDescent="0.2">
      <c r="A69"/>
      <c r="B69" s="21"/>
      <c r="C69"/>
      <c r="D69"/>
      <c r="E69"/>
      <c r="F69"/>
      <c r="G69"/>
      <c r="H69"/>
    </row>
    <row r="70" spans="1:8" ht="12" customHeight="1" x14ac:dyDescent="0.2"/>
    <row r="71" spans="1:8" ht="12" customHeight="1" x14ac:dyDescent="0.2"/>
    <row r="72" spans="1:8" ht="12" customHeight="1" x14ac:dyDescent="0.2"/>
    <row r="73" spans="1:8" ht="12" customHeight="1" x14ac:dyDescent="0.2"/>
    <row r="74" spans="1:8" ht="12" customHeight="1" x14ac:dyDescent="0.2"/>
    <row r="75" spans="1:8" ht="12" customHeight="1" x14ac:dyDescent="0.2"/>
    <row r="76" spans="1:8" ht="12" customHeight="1" x14ac:dyDescent="0.2"/>
    <row r="77" spans="1:8" ht="12" customHeight="1" x14ac:dyDescent="0.2"/>
    <row r="78" spans="1:8" ht="12" customHeight="1" x14ac:dyDescent="0.2"/>
    <row r="79" spans="1:8" ht="12" customHeight="1" x14ac:dyDescent="0.2"/>
    <row r="80" spans="1:8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</sheetData>
  <autoFilter ref="A13:H22">
    <filterColumn colId="0">
      <customFilters>
        <customFilter operator="greaterThanOrEqual" val="40179"/>
      </customFilters>
    </filterColumn>
    <filterColumn colId="4" showButton="0"/>
  </autoFilter>
  <mergeCells count="3">
    <mergeCell ref="A1:F1"/>
    <mergeCell ref="A12:G12"/>
    <mergeCell ref="E13:F13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orientation="landscape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37" r:id="rId3" name="Button 69">
              <controlPr defaultSize="0" print="0" autoFill="0" autoPict="0" macro="[0]!Bouton69_QuandClic">
                <anchor moveWithCells="1" sizeWithCells="1">
                  <from>
                    <xdr:col>0</xdr:col>
                    <xdr:colOff>390525</xdr:colOff>
                    <xdr:row>8</xdr:row>
                    <xdr:rowOff>161925</xdr:rowOff>
                  </from>
                  <to>
                    <xdr:col>1</xdr:col>
                    <xdr:colOff>361950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H82"/>
  <sheetViews>
    <sheetView workbookViewId="0">
      <selection activeCell="F8" sqref="F8"/>
    </sheetView>
  </sheetViews>
  <sheetFormatPr baseColWidth="10" defaultRowHeight="12.75" x14ac:dyDescent="0.2"/>
  <cols>
    <col min="2" max="2" width="10.42578125" style="21" customWidth="1"/>
    <col min="3" max="3" width="13.140625" customWidth="1"/>
    <col min="4" max="4" width="16.28515625" customWidth="1"/>
    <col min="5" max="5" width="20.42578125" customWidth="1"/>
    <col min="6" max="6" width="18.85546875" customWidth="1"/>
    <col min="7" max="7" width="15.28515625" customWidth="1"/>
    <col min="8" max="8" width="17" customWidth="1"/>
    <col min="9" max="29" width="5.7109375" customWidth="1"/>
  </cols>
  <sheetData>
    <row r="1" spans="1:8" s="1" customFormat="1" ht="18" x14ac:dyDescent="0.25">
      <c r="A1" s="74" t="s">
        <v>27</v>
      </c>
      <c r="B1" s="75"/>
      <c r="C1" s="75"/>
      <c r="D1" s="75"/>
      <c r="E1" s="75"/>
      <c r="F1" s="76"/>
    </row>
    <row r="2" spans="1:8" s="1" customFormat="1" ht="15" x14ac:dyDescent="0.2">
      <c r="B2" s="20"/>
    </row>
    <row r="3" spans="1:8" s="1" customFormat="1" ht="15.75" x14ac:dyDescent="0.25">
      <c r="A3" s="1" t="s">
        <v>4</v>
      </c>
      <c r="B3" s="38" t="s">
        <v>48</v>
      </c>
      <c r="C3" s="2"/>
      <c r="D3" s="1" t="s">
        <v>6</v>
      </c>
      <c r="E3" s="2" t="s">
        <v>51</v>
      </c>
      <c r="F3" s="1" t="s">
        <v>31</v>
      </c>
    </row>
    <row r="4" spans="1:8" s="1" customFormat="1" ht="15.75" x14ac:dyDescent="0.25">
      <c r="A4" s="1" t="s">
        <v>5</v>
      </c>
      <c r="B4" s="38" t="s">
        <v>49</v>
      </c>
      <c r="C4" s="2"/>
      <c r="D4" s="1" t="s">
        <v>7</v>
      </c>
      <c r="E4" s="3">
        <v>40690</v>
      </c>
      <c r="F4" s="3"/>
    </row>
    <row r="5" spans="1:8" s="1" customFormat="1" ht="15.75" x14ac:dyDescent="0.25">
      <c r="A5" s="1" t="s">
        <v>22</v>
      </c>
      <c r="B5" s="38"/>
      <c r="C5" s="7"/>
      <c r="D5" s="1" t="s">
        <v>8</v>
      </c>
      <c r="E5" s="2">
        <v>30001</v>
      </c>
      <c r="F5" s="2"/>
    </row>
    <row r="6" spans="1:8" s="1" customFormat="1" ht="15.75" x14ac:dyDescent="0.25">
      <c r="A6" s="1" t="s">
        <v>25</v>
      </c>
      <c r="B6" s="38" t="s">
        <v>50</v>
      </c>
      <c r="C6" s="7"/>
      <c r="G6" s="2"/>
    </row>
    <row r="7" spans="1:8" s="1" customFormat="1" ht="16.5" thickBot="1" x14ac:dyDescent="0.3">
      <c r="B7" s="20"/>
      <c r="G7" s="3"/>
    </row>
    <row r="8" spans="1:8" s="1" customFormat="1" ht="16.5" thickBot="1" x14ac:dyDescent="0.3">
      <c r="A8" s="1" t="s">
        <v>29</v>
      </c>
      <c r="B8" s="20"/>
      <c r="C8" s="8">
        <v>41056</v>
      </c>
      <c r="E8" s="1" t="s">
        <v>30</v>
      </c>
      <c r="F8" s="19">
        <v>60000</v>
      </c>
      <c r="G8" s="2"/>
    </row>
    <row r="9" spans="1:8" s="1" customFormat="1" ht="15" x14ac:dyDescent="0.2">
      <c r="B9" s="20"/>
    </row>
    <row r="10" spans="1:8" ht="12.75" customHeight="1" x14ac:dyDescent="0.2"/>
    <row r="12" spans="1:8" s="4" customFormat="1" ht="12" customHeight="1" x14ac:dyDescent="0.2">
      <c r="A12" s="77" t="s">
        <v>13</v>
      </c>
      <c r="B12" s="78"/>
      <c r="C12" s="78"/>
      <c r="D12" s="78"/>
      <c r="E12" s="78"/>
      <c r="F12" s="78"/>
      <c r="G12" s="79"/>
      <c r="H12" s="28" t="s">
        <v>35</v>
      </c>
    </row>
    <row r="13" spans="1:8" s="4" customFormat="1" ht="12" customHeight="1" x14ac:dyDescent="0.2">
      <c r="A13" s="35" t="s">
        <v>1</v>
      </c>
      <c r="B13" s="35" t="s">
        <v>2</v>
      </c>
      <c r="C13" s="29" t="s">
        <v>9</v>
      </c>
      <c r="D13" s="29" t="s">
        <v>14</v>
      </c>
      <c r="E13" s="80" t="s">
        <v>11</v>
      </c>
      <c r="F13" s="81"/>
      <c r="G13" s="30" t="s">
        <v>21</v>
      </c>
      <c r="H13" s="30" t="s">
        <v>21</v>
      </c>
    </row>
    <row r="14" spans="1:8" s="5" customFormat="1" ht="12" customHeight="1" x14ac:dyDescent="0.2">
      <c r="A14" s="37">
        <v>39057</v>
      </c>
      <c r="B14" s="22">
        <v>1</v>
      </c>
      <c r="C14" s="11" t="s">
        <v>44</v>
      </c>
      <c r="D14" s="11" t="s">
        <v>15</v>
      </c>
      <c r="E14" s="12" t="s">
        <v>45</v>
      </c>
      <c r="F14" s="13"/>
      <c r="G14" s="14">
        <v>1000000</v>
      </c>
      <c r="H14" s="33"/>
    </row>
    <row r="15" spans="1:8" s="5" customFormat="1" ht="12" customHeight="1" x14ac:dyDescent="0.2">
      <c r="A15" s="37" t="s">
        <v>46</v>
      </c>
      <c r="B15" s="22">
        <v>100</v>
      </c>
      <c r="C15" s="11" t="s">
        <v>42</v>
      </c>
      <c r="D15" s="11" t="s">
        <v>35</v>
      </c>
      <c r="E15" s="12" t="s">
        <v>47</v>
      </c>
      <c r="F15" s="13"/>
      <c r="G15" s="14"/>
      <c r="H15" s="36">
        <v>120.05</v>
      </c>
    </row>
    <row r="16" spans="1:8" s="4" customFormat="1" ht="12" customHeight="1" x14ac:dyDescent="0.2">
      <c r="A16" s="6"/>
      <c r="B16" s="24"/>
      <c r="C16" s="6"/>
      <c r="D16" s="6"/>
      <c r="E16" s="6"/>
      <c r="F16" s="6"/>
      <c r="G16" s="6"/>
      <c r="H16" s="6"/>
    </row>
    <row r="17" spans="2:8" s="6" customFormat="1" ht="12" customHeight="1" x14ac:dyDescent="0.2">
      <c r="B17" s="24"/>
      <c r="G17" s="31">
        <f>SUM(G14:G16)</f>
        <v>1000000</v>
      </c>
      <c r="H17" s="31">
        <f>SUM(H14:H16)</f>
        <v>120.05</v>
      </c>
    </row>
    <row r="18" spans="2:8" s="6" customFormat="1" ht="12" customHeight="1" x14ac:dyDescent="0.2">
      <c r="B18" s="24"/>
    </row>
    <row r="19" spans="2:8" s="6" customFormat="1" ht="12" customHeight="1" x14ac:dyDescent="0.2">
      <c r="B19" s="24"/>
    </row>
    <row r="20" spans="2:8" s="6" customFormat="1" ht="12" customHeight="1" x14ac:dyDescent="0.2">
      <c r="B20" s="24"/>
    </row>
    <row r="21" spans="2:8" s="6" customFormat="1" ht="12" customHeight="1" x14ac:dyDescent="0.2">
      <c r="B21" s="24"/>
    </row>
    <row r="22" spans="2:8" s="6" customFormat="1" ht="12" customHeight="1" x14ac:dyDescent="0.2">
      <c r="B22" s="24"/>
    </row>
    <row r="23" spans="2:8" s="6" customFormat="1" ht="12" customHeight="1" x14ac:dyDescent="0.2">
      <c r="B23" s="24"/>
    </row>
    <row r="24" spans="2:8" s="6" customFormat="1" ht="12" customHeight="1" x14ac:dyDescent="0.2">
      <c r="B24" s="24"/>
    </row>
    <row r="25" spans="2:8" s="6" customFormat="1" ht="12" customHeight="1" x14ac:dyDescent="0.2">
      <c r="B25" s="24"/>
    </row>
    <row r="26" spans="2:8" s="6" customFormat="1" ht="12" customHeight="1" x14ac:dyDescent="0.2">
      <c r="B26" s="24"/>
    </row>
    <row r="27" spans="2:8" s="6" customFormat="1" ht="12" customHeight="1" x14ac:dyDescent="0.2">
      <c r="B27" s="24"/>
    </row>
    <row r="28" spans="2:8" s="6" customFormat="1" ht="12" customHeight="1" x14ac:dyDescent="0.2">
      <c r="B28" s="24"/>
    </row>
    <row r="29" spans="2:8" s="6" customFormat="1" ht="12" customHeight="1" x14ac:dyDescent="0.2">
      <c r="B29" s="24"/>
    </row>
    <row r="30" spans="2:8" s="6" customFormat="1" ht="12" customHeight="1" x14ac:dyDescent="0.2">
      <c r="B30" s="24"/>
    </row>
    <row r="31" spans="2:8" s="6" customFormat="1" ht="12" customHeight="1" x14ac:dyDescent="0.2">
      <c r="B31" s="24"/>
    </row>
    <row r="32" spans="2:8" s="6" customFormat="1" ht="12" customHeight="1" x14ac:dyDescent="0.2">
      <c r="B32" s="24"/>
    </row>
    <row r="33" spans="2:2" s="6" customFormat="1" ht="12" customHeight="1" x14ac:dyDescent="0.2">
      <c r="B33" s="24"/>
    </row>
    <row r="34" spans="2:2" s="6" customFormat="1" ht="12" customHeight="1" x14ac:dyDescent="0.2">
      <c r="B34" s="24"/>
    </row>
    <row r="35" spans="2:2" s="6" customFormat="1" ht="12" customHeight="1" x14ac:dyDescent="0.2">
      <c r="B35" s="24"/>
    </row>
    <row r="36" spans="2:2" s="6" customFormat="1" ht="12" customHeight="1" x14ac:dyDescent="0.2">
      <c r="B36" s="24"/>
    </row>
    <row r="37" spans="2:2" s="6" customFormat="1" ht="12" customHeight="1" x14ac:dyDescent="0.2">
      <c r="B37" s="24"/>
    </row>
    <row r="38" spans="2:2" s="6" customFormat="1" ht="12" customHeight="1" x14ac:dyDescent="0.2">
      <c r="B38" s="24"/>
    </row>
    <row r="39" spans="2:2" s="6" customFormat="1" ht="12" customHeight="1" x14ac:dyDescent="0.2">
      <c r="B39" s="24"/>
    </row>
    <row r="40" spans="2:2" s="6" customFormat="1" ht="12" customHeight="1" x14ac:dyDescent="0.2">
      <c r="B40" s="24"/>
    </row>
    <row r="41" spans="2:2" s="6" customFormat="1" ht="12" customHeight="1" x14ac:dyDescent="0.2">
      <c r="B41" s="24"/>
    </row>
    <row r="42" spans="2:2" s="6" customFormat="1" ht="12" customHeight="1" x14ac:dyDescent="0.2">
      <c r="B42" s="24"/>
    </row>
    <row r="43" spans="2:2" s="6" customFormat="1" ht="12" customHeight="1" x14ac:dyDescent="0.2">
      <c r="B43" s="24"/>
    </row>
    <row r="44" spans="2:2" s="6" customFormat="1" ht="12" customHeight="1" x14ac:dyDescent="0.2">
      <c r="B44" s="24"/>
    </row>
    <row r="45" spans="2:2" s="6" customFormat="1" ht="12" customHeight="1" x14ac:dyDescent="0.2">
      <c r="B45" s="24"/>
    </row>
    <row r="46" spans="2:2" s="6" customFormat="1" ht="12" customHeight="1" x14ac:dyDescent="0.2">
      <c r="B46" s="24"/>
    </row>
    <row r="47" spans="2:2" s="6" customFormat="1" ht="12" customHeight="1" x14ac:dyDescent="0.2">
      <c r="B47" s="24"/>
    </row>
    <row r="48" spans="2:2" s="6" customFormat="1" ht="12" customHeight="1" x14ac:dyDescent="0.2">
      <c r="B48" s="24"/>
    </row>
    <row r="49" spans="1:8" s="6" customFormat="1" ht="12" customHeight="1" x14ac:dyDescent="0.2">
      <c r="B49" s="24"/>
    </row>
    <row r="50" spans="1:8" s="6" customFormat="1" ht="12" customHeight="1" x14ac:dyDescent="0.2">
      <c r="B50" s="24"/>
    </row>
    <row r="51" spans="1:8" s="6" customFormat="1" ht="12" customHeight="1" x14ac:dyDescent="0.2">
      <c r="B51" s="24"/>
    </row>
    <row r="52" spans="1:8" s="6" customFormat="1" ht="12" customHeight="1" x14ac:dyDescent="0.2">
      <c r="B52" s="24"/>
    </row>
    <row r="53" spans="1:8" s="6" customFormat="1" ht="12" customHeight="1" x14ac:dyDescent="0.2">
      <c r="B53" s="24"/>
    </row>
    <row r="54" spans="1:8" s="6" customFormat="1" ht="12" customHeight="1" x14ac:dyDescent="0.2">
      <c r="B54" s="24"/>
    </row>
    <row r="55" spans="1:8" s="6" customFormat="1" ht="12" customHeight="1" x14ac:dyDescent="0.2">
      <c r="B55" s="24"/>
    </row>
    <row r="56" spans="1:8" s="6" customFormat="1" ht="12" customHeight="1" x14ac:dyDescent="0.2">
      <c r="B56" s="24"/>
    </row>
    <row r="57" spans="1:8" s="6" customFormat="1" ht="12" customHeight="1" x14ac:dyDescent="0.2">
      <c r="B57" s="24"/>
    </row>
    <row r="58" spans="1:8" s="6" customFormat="1" ht="12" customHeight="1" x14ac:dyDescent="0.2">
      <c r="B58" s="24"/>
    </row>
    <row r="59" spans="1:8" s="6" customFormat="1" ht="12" customHeight="1" x14ac:dyDescent="0.2">
      <c r="B59" s="24"/>
    </row>
    <row r="60" spans="1:8" s="6" customFormat="1" ht="12" customHeight="1" x14ac:dyDescent="0.2">
      <c r="B60" s="24"/>
    </row>
    <row r="61" spans="1:8" s="6" customFormat="1" ht="12" customHeight="1" x14ac:dyDescent="0.2">
      <c r="B61" s="24"/>
    </row>
    <row r="62" spans="1:8" s="6" customFormat="1" ht="12" customHeight="1" x14ac:dyDescent="0.2">
      <c r="A62"/>
      <c r="B62" s="21"/>
      <c r="C62"/>
      <c r="D62"/>
      <c r="E62"/>
      <c r="F62"/>
      <c r="G62"/>
      <c r="H62"/>
    </row>
    <row r="63" spans="1:8" ht="12" customHeight="1" x14ac:dyDescent="0.2"/>
    <row r="64" spans="1:8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</sheetData>
  <mergeCells count="3">
    <mergeCell ref="A1:F1"/>
    <mergeCell ref="A12:G12"/>
    <mergeCell ref="E13:F13"/>
  </mergeCells>
  <pageMargins left="0.78740157499999996" right="0.78740157499999996" top="0.984251969" bottom="0.984251969" header="0.5" footer="0.5"/>
  <pageSetup paperSize="0" orientation="portrait" horizontalDpi="4294967292" verticalDpi="4294967292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65"/>
  <sheetViews>
    <sheetView workbookViewId="0">
      <selection activeCell="H5" sqref="H5:I5"/>
    </sheetView>
  </sheetViews>
  <sheetFormatPr baseColWidth="10" defaultRowHeight="12.75" x14ac:dyDescent="0.2"/>
  <cols>
    <col min="1" max="1" width="18.140625" customWidth="1"/>
    <col min="2" max="2" width="18.5703125" style="21" customWidth="1"/>
    <col min="3" max="3" width="18.5703125" customWidth="1"/>
    <col min="4" max="4" width="17.42578125" bestFit="1" customWidth="1"/>
    <col min="5" max="6" width="19.42578125" customWidth="1"/>
    <col min="7" max="7" width="20" bestFit="1" customWidth="1"/>
    <col min="8" max="8" width="17" customWidth="1"/>
    <col min="9" max="9" width="17.140625" customWidth="1"/>
    <col min="10" max="29" width="5.7109375" customWidth="1"/>
  </cols>
  <sheetData>
    <row r="1" spans="1:14" s="1" customFormat="1" ht="18" x14ac:dyDescent="0.25">
      <c r="A1" s="101" t="s">
        <v>67</v>
      </c>
      <c r="B1" s="102"/>
      <c r="C1" s="102"/>
      <c r="D1" s="102"/>
      <c r="E1" s="102"/>
      <c r="F1" s="102"/>
      <c r="G1" s="102"/>
      <c r="H1" s="102"/>
      <c r="I1" s="102"/>
    </row>
    <row r="2" spans="1:14" s="1" customFormat="1" ht="15.75" thickBot="1" x14ac:dyDescent="0.25">
      <c r="A2" s="58"/>
      <c r="B2" s="59"/>
      <c r="C2" s="58"/>
      <c r="D2" s="58"/>
      <c r="E2" s="58"/>
      <c r="F2" s="58"/>
      <c r="G2" s="58"/>
      <c r="H2" s="58"/>
      <c r="I2" s="58"/>
    </row>
    <row r="3" spans="1:14" s="1" customFormat="1" ht="15.75" x14ac:dyDescent="0.25">
      <c r="A3" s="66" t="s">
        <v>4</v>
      </c>
      <c r="B3" s="83"/>
      <c r="C3" s="84"/>
      <c r="D3" s="67" t="s">
        <v>6</v>
      </c>
      <c r="E3" s="95"/>
      <c r="F3" s="96"/>
      <c r="G3" s="67" t="s">
        <v>56</v>
      </c>
      <c r="H3" s="89"/>
      <c r="I3" s="90"/>
    </row>
    <row r="4" spans="1:14" s="1" customFormat="1" ht="15.75" x14ac:dyDescent="0.25">
      <c r="A4" s="68" t="s">
        <v>5</v>
      </c>
      <c r="B4" s="85"/>
      <c r="C4" s="86"/>
      <c r="D4" s="39" t="s">
        <v>53</v>
      </c>
      <c r="E4" s="97">
        <v>39063</v>
      </c>
      <c r="F4" s="98"/>
      <c r="G4" s="40" t="s">
        <v>55</v>
      </c>
      <c r="H4" s="91"/>
      <c r="I4" s="92"/>
    </row>
    <row r="5" spans="1:14" s="1" customFormat="1" ht="15.75" x14ac:dyDescent="0.25">
      <c r="A5" s="68" t="s">
        <v>52</v>
      </c>
      <c r="B5" s="85"/>
      <c r="C5" s="86"/>
      <c r="D5" s="39" t="s">
        <v>8</v>
      </c>
      <c r="E5" s="85">
        <v>30001</v>
      </c>
      <c r="F5" s="86"/>
      <c r="G5" s="104" t="s">
        <v>61</v>
      </c>
      <c r="H5" s="91"/>
      <c r="I5" s="92"/>
    </row>
    <row r="6" spans="1:14" s="1" customFormat="1" ht="16.5" thickBot="1" x14ac:dyDescent="0.3">
      <c r="A6" s="69" t="s">
        <v>25</v>
      </c>
      <c r="B6" s="87"/>
      <c r="C6" s="88"/>
      <c r="D6" s="70" t="s">
        <v>54</v>
      </c>
      <c r="E6" s="99"/>
      <c r="F6" s="100"/>
      <c r="G6" s="70"/>
      <c r="H6" s="93"/>
      <c r="I6" s="94"/>
    </row>
    <row r="7" spans="1:14" s="1" customFormat="1" ht="15.75" x14ac:dyDescent="0.25">
      <c r="A7" s="58"/>
      <c r="B7" s="59"/>
      <c r="C7" s="58"/>
      <c r="D7" s="58"/>
      <c r="E7" s="58"/>
      <c r="F7" s="58"/>
      <c r="G7" s="60"/>
      <c r="H7" s="58"/>
      <c r="I7" s="58"/>
    </row>
    <row r="8" spans="1:14" s="1" customFormat="1" ht="15.75" x14ac:dyDescent="0.25">
      <c r="A8" s="58"/>
      <c r="B8" s="59"/>
      <c r="C8" s="64">
        <v>39428</v>
      </c>
      <c r="D8" s="58"/>
      <c r="E8" s="58"/>
      <c r="F8" s="65">
        <v>60000</v>
      </c>
      <c r="G8" s="61"/>
      <c r="H8" s="58"/>
      <c r="I8" s="58"/>
    </row>
    <row r="9" spans="1:14" s="1" customFormat="1" ht="15" x14ac:dyDescent="0.2">
      <c r="A9" s="58"/>
      <c r="B9" s="59"/>
      <c r="C9" s="58"/>
      <c r="D9" s="58"/>
      <c r="E9" s="58"/>
      <c r="F9" s="58"/>
      <c r="G9" s="58"/>
      <c r="H9" s="58"/>
      <c r="I9" s="58"/>
    </row>
    <row r="10" spans="1:14" ht="12.75" customHeight="1" x14ac:dyDescent="0.2">
      <c r="A10" s="62"/>
      <c r="B10" s="63"/>
      <c r="C10" s="62"/>
      <c r="D10" s="62"/>
      <c r="E10" s="62"/>
      <c r="F10" s="62"/>
      <c r="G10" s="62"/>
      <c r="H10" s="62"/>
      <c r="I10" s="62"/>
      <c r="J10" s="41"/>
    </row>
    <row r="11" spans="1:14" x14ac:dyDescent="0.2">
      <c r="A11" s="62"/>
      <c r="B11" s="63"/>
      <c r="C11" s="62"/>
      <c r="D11" s="62"/>
      <c r="E11" s="62"/>
      <c r="F11" s="62"/>
      <c r="G11" s="62"/>
      <c r="H11" s="62"/>
      <c r="I11" s="62"/>
    </row>
    <row r="12" spans="1:14" s="4" customFormat="1" ht="12" customHeight="1" x14ac:dyDescent="0.2">
      <c r="A12" s="82"/>
      <c r="B12" s="82"/>
      <c r="C12" s="82"/>
      <c r="D12" s="82"/>
      <c r="E12" s="82"/>
      <c r="F12" s="82"/>
      <c r="G12" s="82"/>
      <c r="H12" s="82"/>
      <c r="I12" s="82"/>
      <c r="J12" s="53"/>
      <c r="K12" s="53"/>
      <c r="L12" s="53"/>
      <c r="M12" s="53"/>
      <c r="N12" s="53"/>
    </row>
    <row r="13" spans="1:14" s="4" customFormat="1" ht="36" customHeight="1" x14ac:dyDescent="0.2">
      <c r="A13" s="54" t="s">
        <v>60</v>
      </c>
      <c r="B13" s="55" t="s">
        <v>57</v>
      </c>
      <c r="C13" s="56" t="s">
        <v>58</v>
      </c>
      <c r="D13" s="54" t="s">
        <v>59</v>
      </c>
      <c r="E13" s="57" t="s">
        <v>62</v>
      </c>
      <c r="F13" s="56" t="s">
        <v>63</v>
      </c>
      <c r="G13" s="56" t="s">
        <v>64</v>
      </c>
      <c r="H13" s="56" t="s">
        <v>65</v>
      </c>
      <c r="I13" s="56" t="s">
        <v>66</v>
      </c>
    </row>
    <row r="14" spans="1:14" s="5" customFormat="1" ht="12" customHeight="1" x14ac:dyDescent="0.2">
      <c r="A14" s="42"/>
      <c r="B14" s="43"/>
      <c r="C14" s="43"/>
      <c r="D14" s="44"/>
      <c r="E14" s="45"/>
      <c r="F14" s="45"/>
      <c r="G14" s="46"/>
      <c r="H14" s="47" t="str">
        <f>IF(B14="","",D14/C14)</f>
        <v/>
      </c>
      <c r="I14" s="48" t="str">
        <f>IF(B14="","",H14)</f>
        <v/>
      </c>
    </row>
    <row r="15" spans="1:14" s="4" customFormat="1" ht="12" customHeight="1" x14ac:dyDescent="0.2">
      <c r="A15" s="42"/>
      <c r="B15" s="43"/>
      <c r="C15" s="43"/>
      <c r="D15" s="44"/>
      <c r="E15" s="49" t="str">
        <f>IF(B15="","",B15-B14)</f>
        <v/>
      </c>
      <c r="F15" s="50" t="str">
        <f>IF(B15="","",C15/E15*100)</f>
        <v/>
      </c>
      <c r="G15" s="50" t="str">
        <f>IF(B15="","",SUM($C$15:C15)/SUM($E$14:E15)*100)</f>
        <v/>
      </c>
      <c r="H15" s="51" t="str">
        <f>IF(B15="","",D15/C15)</f>
        <v/>
      </c>
      <c r="I15" s="52" t="str">
        <f>IF(B15="","",AVERAGE($H$14:H15))</f>
        <v/>
      </c>
    </row>
    <row r="16" spans="1:14" s="6" customFormat="1" ht="12" customHeight="1" x14ac:dyDescent="0.2">
      <c r="A16" s="42"/>
      <c r="B16" s="43"/>
      <c r="C16" s="43"/>
      <c r="D16" s="44"/>
      <c r="E16" s="49" t="str">
        <f t="shared" ref="E16:E79" si="0">IF(B16="","",B16-B15)</f>
        <v/>
      </c>
      <c r="F16" s="50" t="str">
        <f t="shared" ref="F16:F79" si="1">IF(B16="","",C16/E16*100)</f>
        <v/>
      </c>
      <c r="G16" s="50" t="str">
        <f>IF(B16="","",SUM($C$15:C16)/SUM($E$14:E16)*100)</f>
        <v/>
      </c>
      <c r="H16" s="51" t="str">
        <f t="shared" ref="H16:H79" si="2">IF(B16="","",D16/C16)</f>
        <v/>
      </c>
      <c r="I16" s="52" t="str">
        <f>IF(B16="","",AVERAGE($H$14:H16))</f>
        <v/>
      </c>
    </row>
    <row r="17" spans="1:9" s="6" customFormat="1" ht="12" customHeight="1" x14ac:dyDescent="0.2">
      <c r="A17" s="42"/>
      <c r="B17" s="43"/>
      <c r="C17" s="43"/>
      <c r="D17" s="44"/>
      <c r="E17" s="49" t="str">
        <f t="shared" si="0"/>
        <v/>
      </c>
      <c r="F17" s="50" t="str">
        <f t="shared" si="1"/>
        <v/>
      </c>
      <c r="G17" s="50" t="str">
        <f>IF(B17="","",SUM($C$15:C17)/SUM($E$14:E17)*100)</f>
        <v/>
      </c>
      <c r="H17" s="51" t="str">
        <f t="shared" si="2"/>
        <v/>
      </c>
      <c r="I17" s="52" t="str">
        <f>IF(B17="","",AVERAGE($H$14:H17))</f>
        <v/>
      </c>
    </row>
    <row r="18" spans="1:9" s="6" customFormat="1" ht="12" customHeight="1" x14ac:dyDescent="0.2">
      <c r="A18" s="42"/>
      <c r="B18" s="43"/>
      <c r="C18" s="43"/>
      <c r="D18" s="44"/>
      <c r="E18" s="49" t="str">
        <f t="shared" si="0"/>
        <v/>
      </c>
      <c r="F18" s="50" t="str">
        <f t="shared" si="1"/>
        <v/>
      </c>
      <c r="G18" s="50" t="str">
        <f>IF(B18="","",SUM($C$15:C18)/SUM($E$14:E18)*100)</f>
        <v/>
      </c>
      <c r="H18" s="51" t="str">
        <f t="shared" si="2"/>
        <v/>
      </c>
      <c r="I18" s="52" t="str">
        <f>IF(B18="","",AVERAGE($H$14:H18))</f>
        <v/>
      </c>
    </row>
    <row r="19" spans="1:9" s="6" customFormat="1" ht="12" customHeight="1" x14ac:dyDescent="0.2">
      <c r="A19" s="42"/>
      <c r="B19" s="43"/>
      <c r="C19" s="43"/>
      <c r="D19" s="44"/>
      <c r="E19" s="49" t="str">
        <f t="shared" si="0"/>
        <v/>
      </c>
      <c r="F19" s="50" t="str">
        <f t="shared" si="1"/>
        <v/>
      </c>
      <c r="G19" s="50" t="str">
        <f>IF(B19="","",SUM($C$15:C19)/SUM($E$14:E19)*100)</f>
        <v/>
      </c>
      <c r="H19" s="51" t="str">
        <f t="shared" si="2"/>
        <v/>
      </c>
      <c r="I19" s="52" t="str">
        <f>IF(B19="","",AVERAGE($H$14:H19))</f>
        <v/>
      </c>
    </row>
    <row r="20" spans="1:9" s="6" customFormat="1" ht="12" customHeight="1" x14ac:dyDescent="0.2">
      <c r="A20" s="42"/>
      <c r="B20" s="43"/>
      <c r="C20" s="43"/>
      <c r="D20" s="44"/>
      <c r="E20" s="49" t="str">
        <f t="shared" si="0"/>
        <v/>
      </c>
      <c r="F20" s="50" t="str">
        <f t="shared" si="1"/>
        <v/>
      </c>
      <c r="G20" s="50" t="str">
        <f>IF(B20="","",SUM($C$15:C20)/SUM($E$14:E20)*100)</f>
        <v/>
      </c>
      <c r="H20" s="51" t="str">
        <f t="shared" si="2"/>
        <v/>
      </c>
      <c r="I20" s="52" t="str">
        <f>IF(B20="","",AVERAGE($H$14:H20))</f>
        <v/>
      </c>
    </row>
    <row r="21" spans="1:9" s="6" customFormat="1" ht="12" customHeight="1" x14ac:dyDescent="0.2">
      <c r="A21" s="42"/>
      <c r="B21" s="43"/>
      <c r="C21" s="43"/>
      <c r="D21" s="44"/>
      <c r="E21" s="49" t="str">
        <f t="shared" si="0"/>
        <v/>
      </c>
      <c r="F21" s="50" t="str">
        <f t="shared" si="1"/>
        <v/>
      </c>
      <c r="G21" s="50" t="str">
        <f>IF(B21="","",SUM($C$15:C21)/SUM($E$14:E21)*100)</f>
        <v/>
      </c>
      <c r="H21" s="51" t="str">
        <f t="shared" si="2"/>
        <v/>
      </c>
      <c r="I21" s="52" t="str">
        <f>IF(B21="","",AVERAGE($H$14:H21))</f>
        <v/>
      </c>
    </row>
    <row r="22" spans="1:9" s="6" customFormat="1" ht="12" customHeight="1" x14ac:dyDescent="0.2">
      <c r="A22" s="42"/>
      <c r="B22" s="43"/>
      <c r="C22" s="43"/>
      <c r="D22" s="44"/>
      <c r="E22" s="49" t="str">
        <f t="shared" si="0"/>
        <v/>
      </c>
      <c r="F22" s="50" t="str">
        <f t="shared" si="1"/>
        <v/>
      </c>
      <c r="G22" s="50" t="str">
        <f>IF(B22="","",SUM($C$15:C22)/SUM($E$14:E22)*100)</f>
        <v/>
      </c>
      <c r="H22" s="51" t="str">
        <f t="shared" si="2"/>
        <v/>
      </c>
      <c r="I22" s="52" t="str">
        <f>IF(B22="","",AVERAGE($H$14:H22))</f>
        <v/>
      </c>
    </row>
    <row r="23" spans="1:9" s="6" customFormat="1" ht="12" customHeight="1" x14ac:dyDescent="0.2">
      <c r="A23" s="42"/>
      <c r="B23" s="43"/>
      <c r="C23" s="43"/>
      <c r="D23" s="44"/>
      <c r="E23" s="49" t="str">
        <f t="shared" si="0"/>
        <v/>
      </c>
      <c r="F23" s="50" t="str">
        <f t="shared" si="1"/>
        <v/>
      </c>
      <c r="G23" s="50" t="str">
        <f>IF(B23="","",SUM($C$15:C23)/SUM($E$14:E23)*100)</f>
        <v/>
      </c>
      <c r="H23" s="51" t="str">
        <f t="shared" si="2"/>
        <v/>
      </c>
      <c r="I23" s="52" t="str">
        <f>IF(B23="","",AVERAGE($H$14:H23))</f>
        <v/>
      </c>
    </row>
    <row r="24" spans="1:9" s="6" customFormat="1" ht="12" customHeight="1" x14ac:dyDescent="0.2">
      <c r="A24" s="42"/>
      <c r="B24" s="43"/>
      <c r="C24" s="43"/>
      <c r="D24" s="44"/>
      <c r="E24" s="49" t="str">
        <f t="shared" si="0"/>
        <v/>
      </c>
      <c r="F24" s="50" t="str">
        <f t="shared" si="1"/>
        <v/>
      </c>
      <c r="G24" s="50" t="str">
        <f>IF(B24="","",SUM($C$15:C24)/SUM($E$14:E24)*100)</f>
        <v/>
      </c>
      <c r="H24" s="51" t="str">
        <f t="shared" si="2"/>
        <v/>
      </c>
      <c r="I24" s="52" t="str">
        <f>IF(B24="","",AVERAGE($H$14:H24))</f>
        <v/>
      </c>
    </row>
    <row r="25" spans="1:9" s="6" customFormat="1" ht="12" customHeight="1" x14ac:dyDescent="0.2">
      <c r="A25" s="42"/>
      <c r="B25" s="43"/>
      <c r="C25" s="43"/>
      <c r="D25" s="44"/>
      <c r="E25" s="49" t="str">
        <f t="shared" si="0"/>
        <v/>
      </c>
      <c r="F25" s="50" t="str">
        <f t="shared" si="1"/>
        <v/>
      </c>
      <c r="G25" s="50" t="str">
        <f>IF(B25="","",SUM($C$15:C25)/SUM($E$14:E25)*100)</f>
        <v/>
      </c>
      <c r="H25" s="51" t="str">
        <f t="shared" si="2"/>
        <v/>
      </c>
      <c r="I25" s="52" t="str">
        <f>IF(B25="","",AVERAGE($H$14:H25))</f>
        <v/>
      </c>
    </row>
    <row r="26" spans="1:9" s="6" customFormat="1" ht="12" customHeight="1" x14ac:dyDescent="0.2">
      <c r="A26" s="42"/>
      <c r="B26" s="43"/>
      <c r="C26" s="43"/>
      <c r="D26" s="44"/>
      <c r="E26" s="49" t="str">
        <f t="shared" si="0"/>
        <v/>
      </c>
      <c r="F26" s="50" t="str">
        <f t="shared" si="1"/>
        <v/>
      </c>
      <c r="G26" s="50" t="str">
        <f>IF(B26="","",SUM($C$15:C26)/SUM($E$14:E26)*100)</f>
        <v/>
      </c>
      <c r="H26" s="51" t="str">
        <f t="shared" si="2"/>
        <v/>
      </c>
      <c r="I26" s="52" t="str">
        <f>IF(B26="","",AVERAGE($H$14:H26))</f>
        <v/>
      </c>
    </row>
    <row r="27" spans="1:9" s="6" customFormat="1" ht="12" customHeight="1" x14ac:dyDescent="0.2">
      <c r="A27" s="42"/>
      <c r="B27" s="43"/>
      <c r="C27" s="43"/>
      <c r="D27" s="44"/>
      <c r="E27" s="49" t="str">
        <f t="shared" si="0"/>
        <v/>
      </c>
      <c r="F27" s="50" t="str">
        <f t="shared" si="1"/>
        <v/>
      </c>
      <c r="G27" s="50" t="str">
        <f>IF(B27="","",SUM($C$15:C27)/SUM($E$14:E27)*100)</f>
        <v/>
      </c>
      <c r="H27" s="51" t="str">
        <f t="shared" si="2"/>
        <v/>
      </c>
      <c r="I27" s="52" t="str">
        <f>IF(B27="","",AVERAGE($H$14:H27))</f>
        <v/>
      </c>
    </row>
    <row r="28" spans="1:9" s="6" customFormat="1" ht="12" customHeight="1" x14ac:dyDescent="0.2">
      <c r="A28" s="42"/>
      <c r="B28" s="43"/>
      <c r="C28" s="43"/>
      <c r="D28" s="44"/>
      <c r="E28" s="49" t="str">
        <f t="shared" si="0"/>
        <v/>
      </c>
      <c r="F28" s="50" t="str">
        <f t="shared" si="1"/>
        <v/>
      </c>
      <c r="G28" s="50" t="str">
        <f>IF(B28="","",SUM($C$15:C28)/SUM($E$14:E28)*100)</f>
        <v/>
      </c>
      <c r="H28" s="51" t="str">
        <f t="shared" si="2"/>
        <v/>
      </c>
      <c r="I28" s="52" t="str">
        <f>IF(B28="","",AVERAGE($H$14:H28))</f>
        <v/>
      </c>
    </row>
    <row r="29" spans="1:9" s="6" customFormat="1" ht="12" customHeight="1" x14ac:dyDescent="0.2">
      <c r="A29" s="42"/>
      <c r="B29" s="43"/>
      <c r="C29" s="43"/>
      <c r="D29" s="44"/>
      <c r="E29" s="49" t="str">
        <f t="shared" si="0"/>
        <v/>
      </c>
      <c r="F29" s="50" t="str">
        <f t="shared" si="1"/>
        <v/>
      </c>
      <c r="G29" s="50" t="str">
        <f>IF(B29="","",SUM($C$15:C29)/SUM($E$14:E29)*100)</f>
        <v/>
      </c>
      <c r="H29" s="51" t="str">
        <f t="shared" si="2"/>
        <v/>
      </c>
      <c r="I29" s="52" t="str">
        <f>IF(B29="","",AVERAGE($H$14:H29))</f>
        <v/>
      </c>
    </row>
    <row r="30" spans="1:9" s="6" customFormat="1" ht="12" customHeight="1" x14ac:dyDescent="0.2">
      <c r="A30" s="42"/>
      <c r="B30" s="43"/>
      <c r="C30" s="43"/>
      <c r="D30" s="44"/>
      <c r="E30" s="49" t="str">
        <f t="shared" si="0"/>
        <v/>
      </c>
      <c r="F30" s="50" t="str">
        <f t="shared" si="1"/>
        <v/>
      </c>
      <c r="G30" s="50" t="str">
        <f>IF(B30="","",SUM($C$15:C30)/SUM($E$14:E30)*100)</f>
        <v/>
      </c>
      <c r="H30" s="51" t="str">
        <f t="shared" si="2"/>
        <v/>
      </c>
      <c r="I30" s="52" t="str">
        <f>IF(B30="","",AVERAGE($H$14:H30))</f>
        <v/>
      </c>
    </row>
    <row r="31" spans="1:9" s="6" customFormat="1" ht="12" customHeight="1" x14ac:dyDescent="0.2">
      <c r="A31" s="42"/>
      <c r="B31" s="43"/>
      <c r="C31" s="43"/>
      <c r="D31" s="44"/>
      <c r="E31" s="49" t="str">
        <f t="shared" si="0"/>
        <v/>
      </c>
      <c r="F31" s="50" t="str">
        <f t="shared" si="1"/>
        <v/>
      </c>
      <c r="G31" s="50" t="str">
        <f>IF(B31="","",SUM($C$15:C31)/SUM($E$14:E31)*100)</f>
        <v/>
      </c>
      <c r="H31" s="51" t="str">
        <f t="shared" si="2"/>
        <v/>
      </c>
      <c r="I31" s="52" t="str">
        <f>IF(B31="","",AVERAGE($H$14:H31))</f>
        <v/>
      </c>
    </row>
    <row r="32" spans="1:9" s="6" customFormat="1" ht="12" customHeight="1" x14ac:dyDescent="0.2">
      <c r="A32" s="42"/>
      <c r="B32" s="43"/>
      <c r="C32" s="43"/>
      <c r="D32" s="44"/>
      <c r="E32" s="49" t="str">
        <f t="shared" si="0"/>
        <v/>
      </c>
      <c r="F32" s="50" t="str">
        <f t="shared" si="1"/>
        <v/>
      </c>
      <c r="G32" s="50" t="str">
        <f>IF(B32="","",SUM($C$15:C32)/SUM($E$14:E32)*100)</f>
        <v/>
      </c>
      <c r="H32" s="51" t="str">
        <f t="shared" si="2"/>
        <v/>
      </c>
      <c r="I32" s="52" t="str">
        <f>IF(B32="","",AVERAGE($H$14:H32))</f>
        <v/>
      </c>
    </row>
    <row r="33" spans="1:9" s="6" customFormat="1" ht="12" customHeight="1" x14ac:dyDescent="0.2">
      <c r="A33" s="42"/>
      <c r="B33" s="43"/>
      <c r="C33" s="43"/>
      <c r="D33" s="44"/>
      <c r="E33" s="49" t="str">
        <f t="shared" si="0"/>
        <v/>
      </c>
      <c r="F33" s="50" t="str">
        <f t="shared" si="1"/>
        <v/>
      </c>
      <c r="G33" s="50" t="str">
        <f>IF(B33="","",SUM($C$15:C33)/SUM($E$14:E33)*100)</f>
        <v/>
      </c>
      <c r="H33" s="51" t="str">
        <f t="shared" si="2"/>
        <v/>
      </c>
      <c r="I33" s="52" t="str">
        <f>IF(B33="","",AVERAGE($H$14:H33))</f>
        <v/>
      </c>
    </row>
    <row r="34" spans="1:9" s="6" customFormat="1" ht="12" customHeight="1" x14ac:dyDescent="0.2">
      <c r="A34" s="42"/>
      <c r="B34" s="43"/>
      <c r="C34" s="43"/>
      <c r="D34" s="44"/>
      <c r="E34" s="49" t="str">
        <f t="shared" si="0"/>
        <v/>
      </c>
      <c r="F34" s="50" t="str">
        <f t="shared" si="1"/>
        <v/>
      </c>
      <c r="G34" s="50" t="str">
        <f>IF(B34="","",SUM($C$15:C34)/SUM($E$14:E34)*100)</f>
        <v/>
      </c>
      <c r="H34" s="51" t="str">
        <f t="shared" si="2"/>
        <v/>
      </c>
      <c r="I34" s="52" t="str">
        <f>IF(B34="","",AVERAGE($H$14:H34))</f>
        <v/>
      </c>
    </row>
    <row r="35" spans="1:9" s="6" customFormat="1" ht="12" customHeight="1" x14ac:dyDescent="0.2">
      <c r="A35" s="42"/>
      <c r="B35" s="43"/>
      <c r="C35" s="43"/>
      <c r="D35" s="44"/>
      <c r="E35" s="49" t="str">
        <f t="shared" si="0"/>
        <v/>
      </c>
      <c r="F35" s="50" t="str">
        <f t="shared" si="1"/>
        <v/>
      </c>
      <c r="G35" s="50" t="str">
        <f>IF(B35="","",SUM($C$15:C35)/SUM($E$14:E35)*100)</f>
        <v/>
      </c>
      <c r="H35" s="51" t="str">
        <f t="shared" si="2"/>
        <v/>
      </c>
      <c r="I35" s="52" t="str">
        <f>IF(B35="","",AVERAGE($H$14:H35))</f>
        <v/>
      </c>
    </row>
    <row r="36" spans="1:9" s="6" customFormat="1" ht="12" customHeight="1" x14ac:dyDescent="0.2">
      <c r="A36" s="42"/>
      <c r="B36" s="43"/>
      <c r="C36" s="43"/>
      <c r="D36" s="44"/>
      <c r="E36" s="49" t="str">
        <f t="shared" si="0"/>
        <v/>
      </c>
      <c r="F36" s="50" t="str">
        <f t="shared" si="1"/>
        <v/>
      </c>
      <c r="G36" s="50" t="str">
        <f>IF(B36="","",SUM($C$15:C36)/SUM($E$14:E36)*100)</f>
        <v/>
      </c>
      <c r="H36" s="51" t="str">
        <f t="shared" si="2"/>
        <v/>
      </c>
      <c r="I36" s="52" t="str">
        <f>IF(B36="","",AVERAGE($H$14:H36))</f>
        <v/>
      </c>
    </row>
    <row r="37" spans="1:9" s="6" customFormat="1" ht="12" customHeight="1" x14ac:dyDescent="0.2">
      <c r="A37" s="42"/>
      <c r="B37" s="43"/>
      <c r="C37" s="43"/>
      <c r="D37" s="44"/>
      <c r="E37" s="49" t="str">
        <f t="shared" si="0"/>
        <v/>
      </c>
      <c r="F37" s="50" t="str">
        <f t="shared" si="1"/>
        <v/>
      </c>
      <c r="G37" s="50" t="str">
        <f>IF(B37="","",SUM($C$15:C37)/SUM($E$14:E37)*100)</f>
        <v/>
      </c>
      <c r="H37" s="51" t="str">
        <f t="shared" si="2"/>
        <v/>
      </c>
      <c r="I37" s="52" t="str">
        <f>IF(B37="","",AVERAGE($H$14:H37))</f>
        <v/>
      </c>
    </row>
    <row r="38" spans="1:9" s="6" customFormat="1" ht="12" customHeight="1" x14ac:dyDescent="0.2">
      <c r="A38" s="42"/>
      <c r="B38" s="43"/>
      <c r="C38" s="43"/>
      <c r="D38" s="44"/>
      <c r="E38" s="49" t="str">
        <f t="shared" si="0"/>
        <v/>
      </c>
      <c r="F38" s="50" t="str">
        <f t="shared" si="1"/>
        <v/>
      </c>
      <c r="G38" s="50" t="str">
        <f>IF(B38="","",SUM($C$15:C38)/SUM($E$14:E38)*100)</f>
        <v/>
      </c>
      <c r="H38" s="51" t="str">
        <f t="shared" si="2"/>
        <v/>
      </c>
      <c r="I38" s="52" t="str">
        <f>IF(B38="","",AVERAGE($H$14:H38))</f>
        <v/>
      </c>
    </row>
    <row r="39" spans="1:9" s="6" customFormat="1" ht="12" customHeight="1" x14ac:dyDescent="0.2">
      <c r="A39" s="42"/>
      <c r="B39" s="43"/>
      <c r="C39" s="43"/>
      <c r="D39" s="44"/>
      <c r="E39" s="49" t="str">
        <f t="shared" si="0"/>
        <v/>
      </c>
      <c r="F39" s="50" t="str">
        <f t="shared" si="1"/>
        <v/>
      </c>
      <c r="G39" s="50" t="str">
        <f>IF(B39="","",SUM($C$15:C39)/SUM($E$14:E39)*100)</f>
        <v/>
      </c>
      <c r="H39" s="51" t="str">
        <f t="shared" si="2"/>
        <v/>
      </c>
      <c r="I39" s="52" t="str">
        <f>IF(B39="","",AVERAGE($H$14:H39))</f>
        <v/>
      </c>
    </row>
    <row r="40" spans="1:9" s="6" customFormat="1" ht="12" customHeight="1" x14ac:dyDescent="0.2">
      <c r="A40" s="42"/>
      <c r="B40" s="43"/>
      <c r="C40" s="43"/>
      <c r="D40" s="44"/>
      <c r="E40" s="49" t="str">
        <f t="shared" si="0"/>
        <v/>
      </c>
      <c r="F40" s="50" t="str">
        <f t="shared" si="1"/>
        <v/>
      </c>
      <c r="G40" s="50" t="str">
        <f>IF(B40="","",SUM($C$15:C40)/SUM($E$14:E40)*100)</f>
        <v/>
      </c>
      <c r="H40" s="51" t="str">
        <f t="shared" si="2"/>
        <v/>
      </c>
      <c r="I40" s="52" t="str">
        <f>IF(B40="","",AVERAGE($H$14:H40))</f>
        <v/>
      </c>
    </row>
    <row r="41" spans="1:9" s="6" customFormat="1" ht="12" customHeight="1" x14ac:dyDescent="0.2">
      <c r="A41" s="42"/>
      <c r="B41" s="43"/>
      <c r="C41" s="43"/>
      <c r="D41" s="44"/>
      <c r="E41" s="49" t="str">
        <f t="shared" si="0"/>
        <v/>
      </c>
      <c r="F41" s="50" t="str">
        <f t="shared" si="1"/>
        <v/>
      </c>
      <c r="G41" s="50" t="str">
        <f>IF(B41="","",SUM($C$15:C41)/SUM($E$14:E41)*100)</f>
        <v/>
      </c>
      <c r="H41" s="51" t="str">
        <f t="shared" si="2"/>
        <v/>
      </c>
      <c r="I41" s="52" t="str">
        <f>IF(B41="","",AVERAGE($H$14:H41))</f>
        <v/>
      </c>
    </row>
    <row r="42" spans="1:9" s="6" customFormat="1" ht="12" customHeight="1" x14ac:dyDescent="0.2">
      <c r="A42" s="42"/>
      <c r="B42" s="43"/>
      <c r="C42" s="43"/>
      <c r="D42" s="44"/>
      <c r="E42" s="49" t="str">
        <f t="shared" si="0"/>
        <v/>
      </c>
      <c r="F42" s="50" t="str">
        <f t="shared" si="1"/>
        <v/>
      </c>
      <c r="G42" s="50" t="str">
        <f>IF(B42="","",SUM($C$15:C42)/SUM($E$14:E42)*100)</f>
        <v/>
      </c>
      <c r="H42" s="51" t="str">
        <f t="shared" si="2"/>
        <v/>
      </c>
      <c r="I42" s="52" t="str">
        <f>IF(B42="","",AVERAGE($H$14:H42))</f>
        <v/>
      </c>
    </row>
    <row r="43" spans="1:9" s="6" customFormat="1" ht="12" customHeight="1" x14ac:dyDescent="0.2">
      <c r="A43" s="42"/>
      <c r="B43" s="43"/>
      <c r="C43" s="43"/>
      <c r="D43" s="44"/>
      <c r="E43" s="49" t="str">
        <f t="shared" si="0"/>
        <v/>
      </c>
      <c r="F43" s="50" t="str">
        <f t="shared" si="1"/>
        <v/>
      </c>
      <c r="G43" s="50" t="str">
        <f>IF(B43="","",SUM($C$15:C43)/SUM($E$14:E43)*100)</f>
        <v/>
      </c>
      <c r="H43" s="51" t="str">
        <f t="shared" si="2"/>
        <v/>
      </c>
      <c r="I43" s="52" t="str">
        <f>IF(B43="","",AVERAGE($H$14:H43))</f>
        <v/>
      </c>
    </row>
    <row r="44" spans="1:9" s="6" customFormat="1" ht="12" customHeight="1" x14ac:dyDescent="0.2">
      <c r="A44" s="42"/>
      <c r="B44" s="43"/>
      <c r="C44" s="43"/>
      <c r="D44" s="44"/>
      <c r="E44" s="49" t="str">
        <f t="shared" si="0"/>
        <v/>
      </c>
      <c r="F44" s="50" t="str">
        <f t="shared" si="1"/>
        <v/>
      </c>
      <c r="G44" s="50" t="str">
        <f>IF(B44="","",SUM($C$15:C44)/SUM($E$14:E44)*100)</f>
        <v/>
      </c>
      <c r="H44" s="51" t="str">
        <f t="shared" si="2"/>
        <v/>
      </c>
      <c r="I44" s="52" t="str">
        <f>IF(B44="","",AVERAGE($H$14:H44))</f>
        <v/>
      </c>
    </row>
    <row r="45" spans="1:9" s="6" customFormat="1" ht="12" customHeight="1" x14ac:dyDescent="0.2">
      <c r="A45" s="42"/>
      <c r="B45" s="43"/>
      <c r="C45" s="43"/>
      <c r="D45" s="44"/>
      <c r="E45" s="49" t="str">
        <f t="shared" si="0"/>
        <v/>
      </c>
      <c r="F45" s="50" t="str">
        <f t="shared" si="1"/>
        <v/>
      </c>
      <c r="G45" s="50" t="str">
        <f>IF(B45="","",SUM($C$15:C45)/SUM($E$14:E45)*100)</f>
        <v/>
      </c>
      <c r="H45" s="51" t="str">
        <f t="shared" si="2"/>
        <v/>
      </c>
      <c r="I45" s="52" t="str">
        <f>IF(B45="","",AVERAGE($H$14:H45))</f>
        <v/>
      </c>
    </row>
    <row r="46" spans="1:9" s="6" customFormat="1" ht="12" customHeight="1" x14ac:dyDescent="0.2">
      <c r="A46" s="42"/>
      <c r="B46" s="43"/>
      <c r="C46" s="43"/>
      <c r="D46" s="44"/>
      <c r="E46" s="49" t="str">
        <f t="shared" si="0"/>
        <v/>
      </c>
      <c r="F46" s="50" t="str">
        <f t="shared" si="1"/>
        <v/>
      </c>
      <c r="G46" s="50" t="str">
        <f>IF(B46="","",SUM($C$15:C46)/SUM($E$14:E46)*100)</f>
        <v/>
      </c>
      <c r="H46" s="51" t="str">
        <f t="shared" si="2"/>
        <v/>
      </c>
      <c r="I46" s="52" t="str">
        <f>IF(B46="","",AVERAGE($H$14:H46))</f>
        <v/>
      </c>
    </row>
    <row r="47" spans="1:9" s="6" customFormat="1" ht="12" customHeight="1" x14ac:dyDescent="0.2">
      <c r="A47" s="42"/>
      <c r="B47" s="43"/>
      <c r="C47" s="43"/>
      <c r="D47" s="44"/>
      <c r="E47" s="49" t="str">
        <f t="shared" si="0"/>
        <v/>
      </c>
      <c r="F47" s="50" t="str">
        <f t="shared" si="1"/>
        <v/>
      </c>
      <c r="G47" s="50" t="str">
        <f>IF(B47="","",SUM($C$15:C47)/SUM($E$14:E47)*100)</f>
        <v/>
      </c>
      <c r="H47" s="51" t="str">
        <f t="shared" si="2"/>
        <v/>
      </c>
      <c r="I47" s="52" t="str">
        <f>IF(B47="","",AVERAGE($H$14:H47))</f>
        <v/>
      </c>
    </row>
    <row r="48" spans="1:9" s="6" customFormat="1" ht="12" customHeight="1" x14ac:dyDescent="0.2">
      <c r="A48" s="42"/>
      <c r="B48" s="43"/>
      <c r="C48" s="43"/>
      <c r="D48" s="44"/>
      <c r="E48" s="49" t="str">
        <f t="shared" si="0"/>
        <v/>
      </c>
      <c r="F48" s="50" t="str">
        <f t="shared" si="1"/>
        <v/>
      </c>
      <c r="G48" s="50" t="str">
        <f>IF(B48="","",SUM($C$15:C48)/SUM($E$14:E48)*100)</f>
        <v/>
      </c>
      <c r="H48" s="51" t="str">
        <f t="shared" si="2"/>
        <v/>
      </c>
      <c r="I48" s="52" t="str">
        <f>IF(B48="","",AVERAGE($H$14:H48))</f>
        <v/>
      </c>
    </row>
    <row r="49" spans="1:9" s="6" customFormat="1" ht="12" customHeight="1" x14ac:dyDescent="0.2">
      <c r="A49" s="42"/>
      <c r="B49" s="43"/>
      <c r="C49" s="43"/>
      <c r="D49" s="44"/>
      <c r="E49" s="49" t="str">
        <f t="shared" si="0"/>
        <v/>
      </c>
      <c r="F49" s="50" t="str">
        <f t="shared" si="1"/>
        <v/>
      </c>
      <c r="G49" s="50" t="str">
        <f>IF(B49="","",SUM($C$15:C49)/SUM($E$14:E49)*100)</f>
        <v/>
      </c>
      <c r="H49" s="51" t="str">
        <f t="shared" si="2"/>
        <v/>
      </c>
      <c r="I49" s="52" t="str">
        <f>IF(B49="","",AVERAGE($H$14:H49))</f>
        <v/>
      </c>
    </row>
    <row r="50" spans="1:9" s="6" customFormat="1" ht="12" customHeight="1" x14ac:dyDescent="0.2">
      <c r="A50" s="42"/>
      <c r="B50" s="43"/>
      <c r="C50" s="43"/>
      <c r="D50" s="44"/>
      <c r="E50" s="49" t="str">
        <f t="shared" si="0"/>
        <v/>
      </c>
      <c r="F50" s="50" t="str">
        <f t="shared" si="1"/>
        <v/>
      </c>
      <c r="G50" s="50" t="str">
        <f>IF(B50="","",SUM($C$15:C50)/SUM($E$14:E50)*100)</f>
        <v/>
      </c>
      <c r="H50" s="51" t="str">
        <f t="shared" si="2"/>
        <v/>
      </c>
      <c r="I50" s="52" t="str">
        <f>IF(B50="","",AVERAGE($H$14:H50))</f>
        <v/>
      </c>
    </row>
    <row r="51" spans="1:9" s="6" customFormat="1" ht="12" customHeight="1" x14ac:dyDescent="0.2">
      <c r="A51" s="42"/>
      <c r="B51" s="43"/>
      <c r="C51" s="43"/>
      <c r="D51" s="44"/>
      <c r="E51" s="49" t="str">
        <f t="shared" si="0"/>
        <v/>
      </c>
      <c r="F51" s="50" t="str">
        <f t="shared" si="1"/>
        <v/>
      </c>
      <c r="G51" s="50" t="str">
        <f>IF(B51="","",SUM($C$15:C51)/SUM($E$14:E51)*100)</f>
        <v/>
      </c>
      <c r="H51" s="51" t="str">
        <f t="shared" si="2"/>
        <v/>
      </c>
      <c r="I51" s="52" t="str">
        <f>IF(B51="","",AVERAGE($H$14:H51))</f>
        <v/>
      </c>
    </row>
    <row r="52" spans="1:9" s="6" customFormat="1" ht="12" customHeight="1" x14ac:dyDescent="0.2">
      <c r="A52" s="42"/>
      <c r="B52" s="43"/>
      <c r="C52" s="43"/>
      <c r="D52" s="44"/>
      <c r="E52" s="49" t="str">
        <f t="shared" si="0"/>
        <v/>
      </c>
      <c r="F52" s="50" t="str">
        <f t="shared" si="1"/>
        <v/>
      </c>
      <c r="G52" s="50" t="str">
        <f>IF(B52="","",SUM($C$15:C52)/SUM($E$14:E52)*100)</f>
        <v/>
      </c>
      <c r="H52" s="51" t="str">
        <f t="shared" si="2"/>
        <v/>
      </c>
      <c r="I52" s="52" t="str">
        <f>IF(B52="","",AVERAGE($H$14:H52))</f>
        <v/>
      </c>
    </row>
    <row r="53" spans="1:9" s="6" customFormat="1" ht="12" customHeight="1" x14ac:dyDescent="0.2">
      <c r="A53" s="42"/>
      <c r="B53" s="43"/>
      <c r="C53" s="43"/>
      <c r="D53" s="44"/>
      <c r="E53" s="49" t="str">
        <f t="shared" si="0"/>
        <v/>
      </c>
      <c r="F53" s="50" t="str">
        <f t="shared" si="1"/>
        <v/>
      </c>
      <c r="G53" s="50" t="str">
        <f>IF(B53="","",SUM($C$15:C53)/SUM($E$14:E53)*100)</f>
        <v/>
      </c>
      <c r="H53" s="51" t="str">
        <f t="shared" si="2"/>
        <v/>
      </c>
      <c r="I53" s="52" t="str">
        <f>IF(B53="","",AVERAGE($H$14:H53))</f>
        <v/>
      </c>
    </row>
    <row r="54" spans="1:9" s="6" customFormat="1" ht="12" customHeight="1" x14ac:dyDescent="0.2">
      <c r="A54" s="42"/>
      <c r="B54" s="43"/>
      <c r="C54" s="43"/>
      <c r="D54" s="44"/>
      <c r="E54" s="49" t="str">
        <f t="shared" si="0"/>
        <v/>
      </c>
      <c r="F54" s="50" t="str">
        <f t="shared" si="1"/>
        <v/>
      </c>
      <c r="G54" s="50" t="str">
        <f>IF(B54="","",SUM($C$15:C54)/SUM($E$14:E54)*100)</f>
        <v/>
      </c>
      <c r="H54" s="51" t="str">
        <f t="shared" si="2"/>
        <v/>
      </c>
      <c r="I54" s="52" t="str">
        <f>IF(B54="","",AVERAGE($H$14:H54))</f>
        <v/>
      </c>
    </row>
    <row r="55" spans="1:9" s="6" customFormat="1" ht="12" customHeight="1" x14ac:dyDescent="0.2">
      <c r="A55" s="42"/>
      <c r="B55" s="43"/>
      <c r="C55" s="43"/>
      <c r="D55" s="44"/>
      <c r="E55" s="49" t="str">
        <f t="shared" si="0"/>
        <v/>
      </c>
      <c r="F55" s="50" t="str">
        <f t="shared" si="1"/>
        <v/>
      </c>
      <c r="G55" s="50" t="str">
        <f>IF(B55="","",SUM($C$15:C55)/SUM($E$14:E55)*100)</f>
        <v/>
      </c>
      <c r="H55" s="51" t="str">
        <f t="shared" si="2"/>
        <v/>
      </c>
      <c r="I55" s="52" t="str">
        <f>IF(B55="","",AVERAGE($H$14:H55))</f>
        <v/>
      </c>
    </row>
    <row r="56" spans="1:9" s="6" customFormat="1" ht="12" customHeight="1" x14ac:dyDescent="0.2">
      <c r="A56" s="42"/>
      <c r="B56" s="43"/>
      <c r="C56" s="43"/>
      <c r="D56" s="44"/>
      <c r="E56" s="49" t="str">
        <f t="shared" si="0"/>
        <v/>
      </c>
      <c r="F56" s="50" t="str">
        <f t="shared" si="1"/>
        <v/>
      </c>
      <c r="G56" s="50" t="str">
        <f>IF(B56="","",SUM($C$15:C56)/SUM($E$14:E56)*100)</f>
        <v/>
      </c>
      <c r="H56" s="51" t="str">
        <f t="shared" si="2"/>
        <v/>
      </c>
      <c r="I56" s="52" t="str">
        <f>IF(B56="","",AVERAGE($H$14:H56))</f>
        <v/>
      </c>
    </row>
    <row r="57" spans="1:9" s="6" customFormat="1" ht="12" customHeight="1" x14ac:dyDescent="0.2">
      <c r="A57" s="42"/>
      <c r="B57" s="43"/>
      <c r="C57" s="43"/>
      <c r="D57" s="44"/>
      <c r="E57" s="49" t="str">
        <f t="shared" si="0"/>
        <v/>
      </c>
      <c r="F57" s="50" t="str">
        <f t="shared" si="1"/>
        <v/>
      </c>
      <c r="G57" s="50" t="str">
        <f>IF(B57="","",SUM($C$15:C57)/SUM($E$14:E57)*100)</f>
        <v/>
      </c>
      <c r="H57" s="51" t="str">
        <f t="shared" si="2"/>
        <v/>
      </c>
      <c r="I57" s="52" t="str">
        <f>IF(B57="","",AVERAGE($H$14:H57))</f>
        <v/>
      </c>
    </row>
    <row r="58" spans="1:9" s="6" customFormat="1" ht="12" customHeight="1" x14ac:dyDescent="0.2">
      <c r="A58" s="42"/>
      <c r="B58" s="43"/>
      <c r="C58" s="43"/>
      <c r="D58" s="44"/>
      <c r="E58" s="49" t="str">
        <f t="shared" si="0"/>
        <v/>
      </c>
      <c r="F58" s="50" t="str">
        <f t="shared" si="1"/>
        <v/>
      </c>
      <c r="G58" s="50" t="str">
        <f>IF(B58="","",SUM($C$15:C58)/SUM($E$14:E58)*100)</f>
        <v/>
      </c>
      <c r="H58" s="51" t="str">
        <f t="shared" si="2"/>
        <v/>
      </c>
      <c r="I58" s="52" t="str">
        <f>IF(B58="","",AVERAGE($H$14:H58))</f>
        <v/>
      </c>
    </row>
    <row r="59" spans="1:9" s="6" customFormat="1" ht="12" customHeight="1" x14ac:dyDescent="0.2">
      <c r="A59" s="42"/>
      <c r="B59" s="43"/>
      <c r="C59" s="43"/>
      <c r="D59" s="44"/>
      <c r="E59" s="49" t="str">
        <f t="shared" si="0"/>
        <v/>
      </c>
      <c r="F59" s="50" t="str">
        <f t="shared" si="1"/>
        <v/>
      </c>
      <c r="G59" s="50" t="str">
        <f>IF(B59="","",SUM($C$15:C59)/SUM($E$14:E59)*100)</f>
        <v/>
      </c>
      <c r="H59" s="51" t="str">
        <f t="shared" si="2"/>
        <v/>
      </c>
      <c r="I59" s="52" t="str">
        <f>IF(B59="","",AVERAGE($H$14:H59))</f>
        <v/>
      </c>
    </row>
    <row r="60" spans="1:9" s="6" customFormat="1" ht="12" customHeight="1" x14ac:dyDescent="0.2">
      <c r="A60" s="42"/>
      <c r="B60" s="43"/>
      <c r="C60" s="43"/>
      <c r="D60" s="44"/>
      <c r="E60" s="49" t="str">
        <f t="shared" si="0"/>
        <v/>
      </c>
      <c r="F60" s="50" t="str">
        <f t="shared" si="1"/>
        <v/>
      </c>
      <c r="G60" s="50" t="str">
        <f>IF(B60="","",SUM($C$15:C60)/SUM($E$14:E60)*100)</f>
        <v/>
      </c>
      <c r="H60" s="51" t="str">
        <f t="shared" si="2"/>
        <v/>
      </c>
      <c r="I60" s="52" t="str">
        <f>IF(B60="","",AVERAGE($H$14:H60))</f>
        <v/>
      </c>
    </row>
    <row r="61" spans="1:9" s="6" customFormat="1" ht="12" customHeight="1" x14ac:dyDescent="0.2">
      <c r="A61" s="42"/>
      <c r="B61" s="43"/>
      <c r="C61" s="43"/>
      <c r="D61" s="44"/>
      <c r="E61" s="49" t="str">
        <f t="shared" si="0"/>
        <v/>
      </c>
      <c r="F61" s="50" t="str">
        <f t="shared" si="1"/>
        <v/>
      </c>
      <c r="G61" s="50" t="str">
        <f>IF(B61="","",SUM($C$15:C61)/SUM($E$14:E61)*100)</f>
        <v/>
      </c>
      <c r="H61" s="51" t="str">
        <f t="shared" si="2"/>
        <v/>
      </c>
      <c r="I61" s="52" t="str">
        <f>IF(B61="","",AVERAGE($H$14:H61))</f>
        <v/>
      </c>
    </row>
    <row r="62" spans="1:9" ht="12" customHeight="1" x14ac:dyDescent="0.2">
      <c r="A62" s="42"/>
      <c r="B62" s="43"/>
      <c r="C62" s="43"/>
      <c r="D62" s="44"/>
      <c r="E62" s="49" t="str">
        <f t="shared" si="0"/>
        <v/>
      </c>
      <c r="F62" s="50" t="str">
        <f t="shared" si="1"/>
        <v/>
      </c>
      <c r="G62" s="50" t="str">
        <f>IF(B62="","",SUM($C$15:C62)/SUM($E$14:E62)*100)</f>
        <v/>
      </c>
      <c r="H62" s="51" t="str">
        <f t="shared" si="2"/>
        <v/>
      </c>
      <c r="I62" s="52" t="str">
        <f>IF(B62="","",AVERAGE($H$14:H62))</f>
        <v/>
      </c>
    </row>
    <row r="63" spans="1:9" ht="12" customHeight="1" x14ac:dyDescent="0.2">
      <c r="A63" s="42"/>
      <c r="B63" s="43"/>
      <c r="C63" s="43"/>
      <c r="D63" s="44"/>
      <c r="E63" s="49" t="str">
        <f t="shared" si="0"/>
        <v/>
      </c>
      <c r="F63" s="50" t="str">
        <f t="shared" si="1"/>
        <v/>
      </c>
      <c r="G63" s="50" t="str">
        <f>IF(B63="","",SUM($C$15:C63)/SUM($E$14:E63)*100)</f>
        <v/>
      </c>
      <c r="H63" s="51" t="str">
        <f t="shared" si="2"/>
        <v/>
      </c>
      <c r="I63" s="52" t="str">
        <f>IF(B63="","",AVERAGE($H$14:H63))</f>
        <v/>
      </c>
    </row>
    <row r="64" spans="1:9" ht="12" customHeight="1" x14ac:dyDescent="0.2">
      <c r="A64" s="42"/>
      <c r="B64" s="43"/>
      <c r="C64" s="43"/>
      <c r="D64" s="44"/>
      <c r="E64" s="49" t="str">
        <f t="shared" si="0"/>
        <v/>
      </c>
      <c r="F64" s="50" t="str">
        <f t="shared" si="1"/>
        <v/>
      </c>
      <c r="G64" s="50" t="str">
        <f>IF(B64="","",SUM($C$15:C64)/SUM($E$14:E64)*100)</f>
        <v/>
      </c>
      <c r="H64" s="51" t="str">
        <f t="shared" si="2"/>
        <v/>
      </c>
      <c r="I64" s="52" t="str">
        <f>IF(B64="","",AVERAGE($H$14:H64))</f>
        <v/>
      </c>
    </row>
    <row r="65" spans="1:9" ht="12" customHeight="1" x14ac:dyDescent="0.2">
      <c r="A65" s="42"/>
      <c r="B65" s="43"/>
      <c r="C65" s="43"/>
      <c r="D65" s="44"/>
      <c r="E65" s="49" t="str">
        <f t="shared" si="0"/>
        <v/>
      </c>
      <c r="F65" s="50" t="str">
        <f t="shared" si="1"/>
        <v/>
      </c>
      <c r="G65" s="50" t="str">
        <f>IF(B65="","",SUM($C$15:C65)/SUM($E$14:E65)*100)</f>
        <v/>
      </c>
      <c r="H65" s="51" t="str">
        <f t="shared" si="2"/>
        <v/>
      </c>
      <c r="I65" s="52" t="str">
        <f>IF(B65="","",AVERAGE($H$14:H65))</f>
        <v/>
      </c>
    </row>
    <row r="66" spans="1:9" ht="12" customHeight="1" x14ac:dyDescent="0.2">
      <c r="A66" s="42"/>
      <c r="B66" s="43"/>
      <c r="C66" s="43"/>
      <c r="D66" s="44"/>
      <c r="E66" s="49" t="str">
        <f t="shared" si="0"/>
        <v/>
      </c>
      <c r="F66" s="50" t="str">
        <f t="shared" si="1"/>
        <v/>
      </c>
      <c r="G66" s="50" t="str">
        <f>IF(B66="","",SUM($C$15:C66)/SUM($E$14:E66)*100)</f>
        <v/>
      </c>
      <c r="H66" s="51" t="str">
        <f t="shared" si="2"/>
        <v/>
      </c>
      <c r="I66" s="52" t="str">
        <f>IF(B66="","",AVERAGE($H$14:H66))</f>
        <v/>
      </c>
    </row>
    <row r="67" spans="1:9" ht="12" customHeight="1" x14ac:dyDescent="0.2">
      <c r="A67" s="42"/>
      <c r="B67" s="43"/>
      <c r="C67" s="43"/>
      <c r="D67" s="44"/>
      <c r="E67" s="49" t="str">
        <f t="shared" si="0"/>
        <v/>
      </c>
      <c r="F67" s="50" t="str">
        <f t="shared" si="1"/>
        <v/>
      </c>
      <c r="G67" s="50" t="str">
        <f>IF(B67="","",SUM($C$15:C67)/SUM($E$14:E67)*100)</f>
        <v/>
      </c>
      <c r="H67" s="51" t="str">
        <f t="shared" si="2"/>
        <v/>
      </c>
      <c r="I67" s="52" t="str">
        <f>IF(B67="","",AVERAGE($H$14:H67))</f>
        <v/>
      </c>
    </row>
    <row r="68" spans="1:9" ht="12" customHeight="1" x14ac:dyDescent="0.2">
      <c r="A68" s="42"/>
      <c r="B68" s="43"/>
      <c r="C68" s="43"/>
      <c r="D68" s="44"/>
      <c r="E68" s="49" t="str">
        <f t="shared" si="0"/>
        <v/>
      </c>
      <c r="F68" s="50" t="str">
        <f t="shared" si="1"/>
        <v/>
      </c>
      <c r="G68" s="50" t="str">
        <f>IF(B68="","",SUM($C$15:C68)/SUM($E$14:E68)*100)</f>
        <v/>
      </c>
      <c r="H68" s="51" t="str">
        <f t="shared" si="2"/>
        <v/>
      </c>
      <c r="I68" s="52" t="str">
        <f>IF(B68="","",AVERAGE($H$14:H68))</f>
        <v/>
      </c>
    </row>
    <row r="69" spans="1:9" ht="12" customHeight="1" x14ac:dyDescent="0.2">
      <c r="A69" s="42"/>
      <c r="B69" s="43"/>
      <c r="C69" s="43"/>
      <c r="D69" s="44"/>
      <c r="E69" s="49" t="str">
        <f t="shared" si="0"/>
        <v/>
      </c>
      <c r="F69" s="50" t="str">
        <f t="shared" si="1"/>
        <v/>
      </c>
      <c r="G69" s="50" t="str">
        <f>IF(B69="","",SUM($C$15:C69)/SUM($E$14:E69)*100)</f>
        <v/>
      </c>
      <c r="H69" s="51" t="str">
        <f t="shared" si="2"/>
        <v/>
      </c>
      <c r="I69" s="52" t="str">
        <f>IF(B69="","",AVERAGE($H$14:H69))</f>
        <v/>
      </c>
    </row>
    <row r="70" spans="1:9" ht="12" customHeight="1" x14ac:dyDescent="0.2">
      <c r="A70" s="42"/>
      <c r="B70" s="43"/>
      <c r="C70" s="43"/>
      <c r="D70" s="44"/>
      <c r="E70" s="49" t="str">
        <f t="shared" si="0"/>
        <v/>
      </c>
      <c r="F70" s="50" t="str">
        <f t="shared" si="1"/>
        <v/>
      </c>
      <c r="G70" s="50" t="str">
        <f>IF(B70="","",SUM($C$15:C70)/SUM($E$14:E70)*100)</f>
        <v/>
      </c>
      <c r="H70" s="51" t="str">
        <f t="shared" si="2"/>
        <v/>
      </c>
      <c r="I70" s="52" t="str">
        <f>IF(B70="","",AVERAGE($H$14:H70))</f>
        <v/>
      </c>
    </row>
    <row r="71" spans="1:9" ht="12" customHeight="1" x14ac:dyDescent="0.2">
      <c r="A71" s="42"/>
      <c r="B71" s="43"/>
      <c r="C71" s="43"/>
      <c r="D71" s="44"/>
      <c r="E71" s="49" t="str">
        <f t="shared" si="0"/>
        <v/>
      </c>
      <c r="F71" s="50" t="str">
        <f t="shared" si="1"/>
        <v/>
      </c>
      <c r="G71" s="50" t="str">
        <f>IF(B71="","",SUM($C$15:C71)/SUM($E$14:E71)*100)</f>
        <v/>
      </c>
      <c r="H71" s="51" t="str">
        <f t="shared" si="2"/>
        <v/>
      </c>
      <c r="I71" s="52" t="str">
        <f>IF(B71="","",AVERAGE($H$14:H71))</f>
        <v/>
      </c>
    </row>
    <row r="72" spans="1:9" ht="12" customHeight="1" x14ac:dyDescent="0.2">
      <c r="A72" s="42"/>
      <c r="B72" s="43"/>
      <c r="C72" s="43"/>
      <c r="D72" s="44"/>
      <c r="E72" s="49" t="str">
        <f t="shared" si="0"/>
        <v/>
      </c>
      <c r="F72" s="50" t="str">
        <f t="shared" si="1"/>
        <v/>
      </c>
      <c r="G72" s="50" t="str">
        <f>IF(B72="","",SUM($C$15:C72)/SUM($E$14:E72)*100)</f>
        <v/>
      </c>
      <c r="H72" s="51" t="str">
        <f t="shared" si="2"/>
        <v/>
      </c>
      <c r="I72" s="52" t="str">
        <f>IF(B72="","",AVERAGE($H$14:H72))</f>
        <v/>
      </c>
    </row>
    <row r="73" spans="1:9" ht="12" customHeight="1" x14ac:dyDescent="0.2">
      <c r="A73" s="42"/>
      <c r="B73" s="43"/>
      <c r="C73" s="43"/>
      <c r="D73" s="44"/>
      <c r="E73" s="49" t="str">
        <f t="shared" si="0"/>
        <v/>
      </c>
      <c r="F73" s="50" t="str">
        <f t="shared" si="1"/>
        <v/>
      </c>
      <c r="G73" s="50" t="str">
        <f>IF(B73="","",SUM($C$15:C73)/SUM($E$14:E73)*100)</f>
        <v/>
      </c>
      <c r="H73" s="51" t="str">
        <f t="shared" si="2"/>
        <v/>
      </c>
      <c r="I73" s="52" t="str">
        <f>IF(B73="","",AVERAGE($H$14:H73))</f>
        <v/>
      </c>
    </row>
    <row r="74" spans="1:9" ht="12" customHeight="1" x14ac:dyDescent="0.2">
      <c r="A74" s="42"/>
      <c r="B74" s="43"/>
      <c r="C74" s="43"/>
      <c r="D74" s="44"/>
      <c r="E74" s="49" t="str">
        <f t="shared" si="0"/>
        <v/>
      </c>
      <c r="F74" s="50" t="str">
        <f t="shared" si="1"/>
        <v/>
      </c>
      <c r="G74" s="50" t="str">
        <f>IF(B74="","",SUM($C$15:C74)/SUM($E$14:E74)*100)</f>
        <v/>
      </c>
      <c r="H74" s="51" t="str">
        <f t="shared" si="2"/>
        <v/>
      </c>
      <c r="I74" s="52" t="str">
        <f>IF(B74="","",AVERAGE($H$14:H74))</f>
        <v/>
      </c>
    </row>
    <row r="75" spans="1:9" ht="12" customHeight="1" x14ac:dyDescent="0.2">
      <c r="A75" s="42"/>
      <c r="B75" s="43"/>
      <c r="C75" s="43"/>
      <c r="D75" s="44"/>
      <c r="E75" s="49" t="str">
        <f t="shared" si="0"/>
        <v/>
      </c>
      <c r="F75" s="50" t="str">
        <f t="shared" si="1"/>
        <v/>
      </c>
      <c r="G75" s="50" t="str">
        <f>IF(B75="","",SUM($C$15:C75)/SUM($E$14:E75)*100)</f>
        <v/>
      </c>
      <c r="H75" s="51" t="str">
        <f t="shared" si="2"/>
        <v/>
      </c>
      <c r="I75" s="52" t="str">
        <f>IF(B75="","",AVERAGE($H$14:H75))</f>
        <v/>
      </c>
    </row>
    <row r="76" spans="1:9" ht="12" customHeight="1" x14ac:dyDescent="0.2">
      <c r="A76" s="42"/>
      <c r="B76" s="43"/>
      <c r="C76" s="43"/>
      <c r="D76" s="44"/>
      <c r="E76" s="49" t="str">
        <f t="shared" si="0"/>
        <v/>
      </c>
      <c r="F76" s="50" t="str">
        <f t="shared" si="1"/>
        <v/>
      </c>
      <c r="G76" s="50" t="str">
        <f>IF(B76="","",SUM($C$15:C76)/SUM($E$14:E76)*100)</f>
        <v/>
      </c>
      <c r="H76" s="51" t="str">
        <f t="shared" si="2"/>
        <v/>
      </c>
      <c r="I76" s="52" t="str">
        <f>IF(B76="","",AVERAGE($H$14:H76))</f>
        <v/>
      </c>
    </row>
    <row r="77" spans="1:9" ht="12" customHeight="1" x14ac:dyDescent="0.2">
      <c r="A77" s="42"/>
      <c r="B77" s="43"/>
      <c r="C77" s="43"/>
      <c r="D77" s="44"/>
      <c r="E77" s="49" t="str">
        <f t="shared" si="0"/>
        <v/>
      </c>
      <c r="F77" s="50" t="str">
        <f t="shared" si="1"/>
        <v/>
      </c>
      <c r="G77" s="50" t="str">
        <f>IF(B77="","",SUM($C$15:C77)/SUM($E$14:E77)*100)</f>
        <v/>
      </c>
      <c r="H77" s="51" t="str">
        <f t="shared" si="2"/>
        <v/>
      </c>
      <c r="I77" s="52" t="str">
        <f>IF(B77="","",AVERAGE($H$14:H77))</f>
        <v/>
      </c>
    </row>
    <row r="78" spans="1:9" ht="12" customHeight="1" x14ac:dyDescent="0.2">
      <c r="A78" s="42"/>
      <c r="B78" s="43"/>
      <c r="C78" s="43"/>
      <c r="D78" s="44"/>
      <c r="E78" s="49" t="str">
        <f t="shared" si="0"/>
        <v/>
      </c>
      <c r="F78" s="50" t="str">
        <f t="shared" si="1"/>
        <v/>
      </c>
      <c r="G78" s="50" t="str">
        <f>IF(B78="","",SUM($C$15:C78)/SUM($E$14:E78)*100)</f>
        <v/>
      </c>
      <c r="H78" s="51" t="str">
        <f t="shared" si="2"/>
        <v/>
      </c>
      <c r="I78" s="52" t="str">
        <f>IF(B78="","",AVERAGE($H$14:H78))</f>
        <v/>
      </c>
    </row>
    <row r="79" spans="1:9" ht="12" customHeight="1" x14ac:dyDescent="0.2">
      <c r="A79" s="42"/>
      <c r="B79" s="43"/>
      <c r="C79" s="43"/>
      <c r="D79" s="44"/>
      <c r="E79" s="49" t="str">
        <f t="shared" si="0"/>
        <v/>
      </c>
      <c r="F79" s="50" t="str">
        <f t="shared" si="1"/>
        <v/>
      </c>
      <c r="G79" s="50" t="str">
        <f>IF(B79="","",SUM($C$15:C79)/SUM($E$14:E79)*100)</f>
        <v/>
      </c>
      <c r="H79" s="51" t="str">
        <f t="shared" si="2"/>
        <v/>
      </c>
      <c r="I79" s="52" t="str">
        <f>IF(B79="","",AVERAGE($H$14:H79))</f>
        <v/>
      </c>
    </row>
    <row r="80" spans="1:9" ht="12" customHeight="1" x14ac:dyDescent="0.2">
      <c r="A80" s="42"/>
      <c r="B80" s="43"/>
      <c r="C80" s="43"/>
      <c r="D80" s="44"/>
      <c r="E80" s="49" t="str">
        <f t="shared" ref="E80:E143" si="3">IF(B80="","",B80-B79)</f>
        <v/>
      </c>
      <c r="F80" s="50" t="str">
        <f t="shared" ref="F80:F143" si="4">IF(B80="","",C80/E80*100)</f>
        <v/>
      </c>
      <c r="G80" s="50" t="str">
        <f>IF(B80="","",SUM($C$15:C80)/SUM($E$14:E80)*100)</f>
        <v/>
      </c>
      <c r="H80" s="51" t="str">
        <f t="shared" ref="H80:H143" si="5">IF(B80="","",D80/C80)</f>
        <v/>
      </c>
      <c r="I80" s="52" t="str">
        <f>IF(B80="","",AVERAGE($H$14:H80))</f>
        <v/>
      </c>
    </row>
    <row r="81" spans="1:9" ht="12" customHeight="1" x14ac:dyDescent="0.2">
      <c r="A81" s="42"/>
      <c r="B81" s="43"/>
      <c r="C81" s="43"/>
      <c r="D81" s="44"/>
      <c r="E81" s="49" t="str">
        <f t="shared" si="3"/>
        <v/>
      </c>
      <c r="F81" s="50" t="str">
        <f t="shared" si="4"/>
        <v/>
      </c>
      <c r="G81" s="50" t="str">
        <f>IF(B81="","",SUM($C$15:C81)/SUM($E$14:E81)*100)</f>
        <v/>
      </c>
      <c r="H81" s="51" t="str">
        <f t="shared" si="5"/>
        <v/>
      </c>
      <c r="I81" s="52" t="str">
        <f>IF(B81="","",AVERAGE($H$14:H81))</f>
        <v/>
      </c>
    </row>
    <row r="82" spans="1:9" x14ac:dyDescent="0.2">
      <c r="A82" s="42"/>
      <c r="B82" s="43"/>
      <c r="C82" s="43"/>
      <c r="D82" s="44"/>
      <c r="E82" s="49" t="str">
        <f t="shared" si="3"/>
        <v/>
      </c>
      <c r="F82" s="50" t="str">
        <f t="shared" si="4"/>
        <v/>
      </c>
      <c r="G82" s="50" t="str">
        <f>IF(B82="","",SUM($C$15:C82)/SUM($E$14:E82)*100)</f>
        <v/>
      </c>
      <c r="H82" s="51" t="str">
        <f t="shared" si="5"/>
        <v/>
      </c>
      <c r="I82" s="52" t="str">
        <f>IF(B82="","",AVERAGE($H$14:H82))</f>
        <v/>
      </c>
    </row>
    <row r="83" spans="1:9" x14ac:dyDescent="0.2">
      <c r="A83" s="42"/>
      <c r="B83" s="43"/>
      <c r="C83" s="43"/>
      <c r="D83" s="44"/>
      <c r="E83" s="49" t="str">
        <f t="shared" si="3"/>
        <v/>
      </c>
      <c r="F83" s="50" t="str">
        <f t="shared" si="4"/>
        <v/>
      </c>
      <c r="G83" s="50" t="str">
        <f>IF(B83="","",SUM($C$15:C83)/SUM($E$14:E83)*100)</f>
        <v/>
      </c>
      <c r="H83" s="51" t="str">
        <f t="shared" si="5"/>
        <v/>
      </c>
      <c r="I83" s="52" t="str">
        <f>IF(B83="","",AVERAGE($H$14:H83))</f>
        <v/>
      </c>
    </row>
    <row r="84" spans="1:9" x14ac:dyDescent="0.2">
      <c r="A84" s="42"/>
      <c r="B84" s="43"/>
      <c r="C84" s="43"/>
      <c r="D84" s="44"/>
      <c r="E84" s="49" t="str">
        <f t="shared" si="3"/>
        <v/>
      </c>
      <c r="F84" s="50" t="str">
        <f t="shared" si="4"/>
        <v/>
      </c>
      <c r="G84" s="50" t="str">
        <f>IF(B84="","",SUM($C$15:C84)/SUM($E$14:E84)*100)</f>
        <v/>
      </c>
      <c r="H84" s="51" t="str">
        <f t="shared" si="5"/>
        <v/>
      </c>
      <c r="I84" s="52" t="str">
        <f>IF(B84="","",AVERAGE($H$14:H84))</f>
        <v/>
      </c>
    </row>
    <row r="85" spans="1:9" x14ac:dyDescent="0.2">
      <c r="A85" s="42"/>
      <c r="B85" s="43"/>
      <c r="C85" s="43"/>
      <c r="D85" s="44"/>
      <c r="E85" s="49" t="str">
        <f t="shared" si="3"/>
        <v/>
      </c>
      <c r="F85" s="50" t="str">
        <f t="shared" si="4"/>
        <v/>
      </c>
      <c r="G85" s="50" t="str">
        <f>IF(B85="","",SUM($C$15:C85)/SUM($E$14:E85)*100)</f>
        <v/>
      </c>
      <c r="H85" s="51" t="str">
        <f t="shared" si="5"/>
        <v/>
      </c>
      <c r="I85" s="52" t="str">
        <f>IF(B85="","",AVERAGE($H$14:H85))</f>
        <v/>
      </c>
    </row>
    <row r="86" spans="1:9" x14ac:dyDescent="0.2">
      <c r="A86" s="42"/>
      <c r="B86" s="43"/>
      <c r="C86" s="43"/>
      <c r="D86" s="44"/>
      <c r="E86" s="49" t="str">
        <f t="shared" si="3"/>
        <v/>
      </c>
      <c r="F86" s="50" t="str">
        <f t="shared" si="4"/>
        <v/>
      </c>
      <c r="G86" s="50" t="str">
        <f>IF(B86="","",SUM($C$15:C86)/SUM($E$14:E86)*100)</f>
        <v/>
      </c>
      <c r="H86" s="51" t="str">
        <f t="shared" si="5"/>
        <v/>
      </c>
      <c r="I86" s="52" t="str">
        <f>IF(B86="","",AVERAGE($H$14:H86))</f>
        <v/>
      </c>
    </row>
    <row r="87" spans="1:9" x14ac:dyDescent="0.2">
      <c r="A87" s="42"/>
      <c r="B87" s="43"/>
      <c r="C87" s="43"/>
      <c r="D87" s="44"/>
      <c r="E87" s="49" t="str">
        <f t="shared" si="3"/>
        <v/>
      </c>
      <c r="F87" s="50" t="str">
        <f t="shared" si="4"/>
        <v/>
      </c>
      <c r="G87" s="50" t="str">
        <f>IF(B87="","",SUM($C$15:C87)/SUM($E$14:E87)*100)</f>
        <v/>
      </c>
      <c r="H87" s="51" t="str">
        <f t="shared" si="5"/>
        <v/>
      </c>
      <c r="I87" s="52" t="str">
        <f>IF(B87="","",AVERAGE($H$14:H87))</f>
        <v/>
      </c>
    </row>
    <row r="88" spans="1:9" x14ac:dyDescent="0.2">
      <c r="A88" s="42"/>
      <c r="B88" s="43"/>
      <c r="C88" s="43"/>
      <c r="D88" s="44"/>
      <c r="E88" s="49" t="str">
        <f t="shared" si="3"/>
        <v/>
      </c>
      <c r="F88" s="50" t="str">
        <f t="shared" si="4"/>
        <v/>
      </c>
      <c r="G88" s="50" t="str">
        <f>IF(B88="","",SUM($C$15:C88)/SUM($E$14:E88)*100)</f>
        <v/>
      </c>
      <c r="H88" s="51" t="str">
        <f t="shared" si="5"/>
        <v/>
      </c>
      <c r="I88" s="52" t="str">
        <f>IF(B88="","",AVERAGE($H$14:H88))</f>
        <v/>
      </c>
    </row>
    <row r="89" spans="1:9" x14ac:dyDescent="0.2">
      <c r="A89" s="42"/>
      <c r="B89" s="43"/>
      <c r="C89" s="43"/>
      <c r="D89" s="44"/>
      <c r="E89" s="49" t="str">
        <f t="shared" si="3"/>
        <v/>
      </c>
      <c r="F89" s="50" t="str">
        <f t="shared" si="4"/>
        <v/>
      </c>
      <c r="G89" s="50" t="str">
        <f>IF(B89="","",SUM($C$15:C89)/SUM($E$14:E89)*100)</f>
        <v/>
      </c>
      <c r="H89" s="51" t="str">
        <f t="shared" si="5"/>
        <v/>
      </c>
      <c r="I89" s="52" t="str">
        <f>IF(B89="","",AVERAGE($H$14:H89))</f>
        <v/>
      </c>
    </row>
    <row r="90" spans="1:9" x14ac:dyDescent="0.2">
      <c r="A90" s="42"/>
      <c r="B90" s="43"/>
      <c r="C90" s="43"/>
      <c r="D90" s="44"/>
      <c r="E90" s="49" t="str">
        <f t="shared" si="3"/>
        <v/>
      </c>
      <c r="F90" s="50" t="str">
        <f t="shared" si="4"/>
        <v/>
      </c>
      <c r="G90" s="50" t="str">
        <f>IF(B90="","",SUM($C$15:C90)/SUM($E$14:E90)*100)</f>
        <v/>
      </c>
      <c r="H90" s="51" t="str">
        <f t="shared" si="5"/>
        <v/>
      </c>
      <c r="I90" s="52" t="str">
        <f>IF(B90="","",AVERAGE($H$14:H90))</f>
        <v/>
      </c>
    </row>
    <row r="91" spans="1:9" x14ac:dyDescent="0.2">
      <c r="A91" s="42"/>
      <c r="B91" s="43"/>
      <c r="C91" s="43"/>
      <c r="D91" s="44"/>
      <c r="E91" s="49" t="str">
        <f t="shared" si="3"/>
        <v/>
      </c>
      <c r="F91" s="50" t="str">
        <f t="shared" si="4"/>
        <v/>
      </c>
      <c r="G91" s="50" t="str">
        <f>IF(B91="","",SUM($C$15:C91)/SUM($E$14:E91)*100)</f>
        <v/>
      </c>
      <c r="H91" s="51" t="str">
        <f t="shared" si="5"/>
        <v/>
      </c>
      <c r="I91" s="52" t="str">
        <f>IF(B91="","",AVERAGE($H$14:H91))</f>
        <v/>
      </c>
    </row>
    <row r="92" spans="1:9" x14ac:dyDescent="0.2">
      <c r="A92" s="42"/>
      <c r="B92" s="43"/>
      <c r="C92" s="43"/>
      <c r="D92" s="44"/>
      <c r="E92" s="49" t="str">
        <f t="shared" si="3"/>
        <v/>
      </c>
      <c r="F92" s="50" t="str">
        <f t="shared" si="4"/>
        <v/>
      </c>
      <c r="G92" s="50" t="str">
        <f>IF(B92="","",SUM($C$15:C92)/SUM($E$14:E92)*100)</f>
        <v/>
      </c>
      <c r="H92" s="51" t="str">
        <f t="shared" si="5"/>
        <v/>
      </c>
      <c r="I92" s="52" t="str">
        <f>IF(B92="","",AVERAGE($H$14:H92))</f>
        <v/>
      </c>
    </row>
    <row r="93" spans="1:9" x14ac:dyDescent="0.2">
      <c r="A93" s="42"/>
      <c r="B93" s="43"/>
      <c r="C93" s="43"/>
      <c r="D93" s="44"/>
      <c r="E93" s="49" t="str">
        <f t="shared" si="3"/>
        <v/>
      </c>
      <c r="F93" s="50" t="str">
        <f t="shared" si="4"/>
        <v/>
      </c>
      <c r="G93" s="50" t="str">
        <f>IF(B93="","",SUM($C$15:C93)/SUM($E$14:E93)*100)</f>
        <v/>
      </c>
      <c r="H93" s="51" t="str">
        <f t="shared" si="5"/>
        <v/>
      </c>
      <c r="I93" s="52" t="str">
        <f>IF(B93="","",AVERAGE($H$14:H93))</f>
        <v/>
      </c>
    </row>
    <row r="94" spans="1:9" x14ac:dyDescent="0.2">
      <c r="A94" s="42"/>
      <c r="B94" s="43"/>
      <c r="C94" s="43"/>
      <c r="D94" s="44"/>
      <c r="E94" s="49" t="str">
        <f t="shared" si="3"/>
        <v/>
      </c>
      <c r="F94" s="50" t="str">
        <f t="shared" si="4"/>
        <v/>
      </c>
      <c r="G94" s="50" t="str">
        <f>IF(B94="","",SUM($C$15:C94)/SUM($E$14:E94)*100)</f>
        <v/>
      </c>
      <c r="H94" s="51" t="str">
        <f t="shared" si="5"/>
        <v/>
      </c>
      <c r="I94" s="52" t="str">
        <f>IF(B94="","",AVERAGE($H$14:H94))</f>
        <v/>
      </c>
    </row>
    <row r="95" spans="1:9" x14ac:dyDescent="0.2">
      <c r="A95" s="42"/>
      <c r="B95" s="43"/>
      <c r="C95" s="43"/>
      <c r="D95" s="44"/>
      <c r="E95" s="49" t="str">
        <f t="shared" si="3"/>
        <v/>
      </c>
      <c r="F95" s="50" t="str">
        <f t="shared" si="4"/>
        <v/>
      </c>
      <c r="G95" s="50" t="str">
        <f>IF(B95="","",SUM($C$15:C95)/SUM($E$14:E95)*100)</f>
        <v/>
      </c>
      <c r="H95" s="51" t="str">
        <f t="shared" si="5"/>
        <v/>
      </c>
      <c r="I95" s="52" t="str">
        <f>IF(B95="","",AVERAGE($H$14:H95))</f>
        <v/>
      </c>
    </row>
    <row r="96" spans="1:9" x14ac:dyDescent="0.2">
      <c r="A96" s="42"/>
      <c r="B96" s="43"/>
      <c r="C96" s="43"/>
      <c r="D96" s="44"/>
      <c r="E96" s="49" t="str">
        <f t="shared" si="3"/>
        <v/>
      </c>
      <c r="F96" s="50" t="str">
        <f t="shared" si="4"/>
        <v/>
      </c>
      <c r="G96" s="50" t="str">
        <f>IF(B96="","",SUM($C$15:C96)/SUM($E$14:E96)*100)</f>
        <v/>
      </c>
      <c r="H96" s="51" t="str">
        <f t="shared" si="5"/>
        <v/>
      </c>
      <c r="I96" s="52" t="str">
        <f>IF(B96="","",AVERAGE($H$14:H96))</f>
        <v/>
      </c>
    </row>
    <row r="97" spans="1:9" x14ac:dyDescent="0.2">
      <c r="A97" s="42"/>
      <c r="B97" s="43"/>
      <c r="C97" s="43"/>
      <c r="D97" s="44"/>
      <c r="E97" s="49" t="str">
        <f t="shared" si="3"/>
        <v/>
      </c>
      <c r="F97" s="50" t="str">
        <f t="shared" si="4"/>
        <v/>
      </c>
      <c r="G97" s="50" t="str">
        <f>IF(B97="","",SUM($C$15:C97)/SUM($E$14:E97)*100)</f>
        <v/>
      </c>
      <c r="H97" s="51" t="str">
        <f t="shared" si="5"/>
        <v/>
      </c>
      <c r="I97" s="52" t="str">
        <f>IF(B97="","",AVERAGE($H$14:H97))</f>
        <v/>
      </c>
    </row>
    <row r="98" spans="1:9" x14ac:dyDescent="0.2">
      <c r="A98" s="42"/>
      <c r="B98" s="43"/>
      <c r="C98" s="43"/>
      <c r="D98" s="44"/>
      <c r="E98" s="49" t="str">
        <f t="shared" si="3"/>
        <v/>
      </c>
      <c r="F98" s="50" t="str">
        <f t="shared" si="4"/>
        <v/>
      </c>
      <c r="G98" s="50" t="str">
        <f>IF(B98="","",SUM($C$15:C98)/SUM($E$14:E98)*100)</f>
        <v/>
      </c>
      <c r="H98" s="51" t="str">
        <f t="shared" si="5"/>
        <v/>
      </c>
      <c r="I98" s="52" t="str">
        <f>IF(B98="","",AVERAGE($H$14:H98))</f>
        <v/>
      </c>
    </row>
    <row r="99" spans="1:9" x14ac:dyDescent="0.2">
      <c r="A99" s="42"/>
      <c r="B99" s="43"/>
      <c r="C99" s="43"/>
      <c r="D99" s="44"/>
      <c r="E99" s="49" t="str">
        <f t="shared" si="3"/>
        <v/>
      </c>
      <c r="F99" s="50" t="str">
        <f t="shared" si="4"/>
        <v/>
      </c>
      <c r="G99" s="50" t="str">
        <f>IF(B99="","",SUM($C$15:C99)/SUM($E$14:E99)*100)</f>
        <v/>
      </c>
      <c r="H99" s="51" t="str">
        <f t="shared" si="5"/>
        <v/>
      </c>
      <c r="I99" s="52" t="str">
        <f>IF(B99="","",AVERAGE($H$14:H99))</f>
        <v/>
      </c>
    </row>
    <row r="100" spans="1:9" x14ac:dyDescent="0.2">
      <c r="A100" s="42"/>
      <c r="B100" s="43"/>
      <c r="C100" s="43"/>
      <c r="D100" s="44"/>
      <c r="E100" s="49" t="str">
        <f t="shared" si="3"/>
        <v/>
      </c>
      <c r="F100" s="50" t="str">
        <f t="shared" si="4"/>
        <v/>
      </c>
      <c r="G100" s="50" t="str">
        <f>IF(B100="","",SUM($C$15:C100)/SUM($E$14:E100)*100)</f>
        <v/>
      </c>
      <c r="H100" s="51" t="str">
        <f t="shared" si="5"/>
        <v/>
      </c>
      <c r="I100" s="52" t="str">
        <f>IF(B100="","",AVERAGE($H$14:H100))</f>
        <v/>
      </c>
    </row>
    <row r="101" spans="1:9" x14ac:dyDescent="0.2">
      <c r="A101" s="42"/>
      <c r="B101" s="43"/>
      <c r="C101" s="43"/>
      <c r="D101" s="44"/>
      <c r="E101" s="49" t="str">
        <f t="shared" si="3"/>
        <v/>
      </c>
      <c r="F101" s="50" t="str">
        <f t="shared" si="4"/>
        <v/>
      </c>
      <c r="G101" s="50" t="str">
        <f>IF(B101="","",SUM($C$15:C101)/SUM($E$14:E101)*100)</f>
        <v/>
      </c>
      <c r="H101" s="51" t="str">
        <f t="shared" si="5"/>
        <v/>
      </c>
      <c r="I101" s="52" t="str">
        <f>IF(B101="","",AVERAGE($H$14:H101))</f>
        <v/>
      </c>
    </row>
    <row r="102" spans="1:9" x14ac:dyDescent="0.2">
      <c r="A102" s="42"/>
      <c r="B102" s="43"/>
      <c r="C102" s="43"/>
      <c r="D102" s="44"/>
      <c r="E102" s="49" t="str">
        <f t="shared" si="3"/>
        <v/>
      </c>
      <c r="F102" s="50" t="str">
        <f t="shared" si="4"/>
        <v/>
      </c>
      <c r="G102" s="50" t="str">
        <f>IF(B102="","",SUM($C$15:C102)/SUM($E$14:E102)*100)</f>
        <v/>
      </c>
      <c r="H102" s="51" t="str">
        <f t="shared" si="5"/>
        <v/>
      </c>
      <c r="I102" s="52" t="str">
        <f>IF(B102="","",AVERAGE($H$14:H102))</f>
        <v/>
      </c>
    </row>
    <row r="103" spans="1:9" x14ac:dyDescent="0.2">
      <c r="A103" s="42"/>
      <c r="B103" s="43"/>
      <c r="C103" s="43"/>
      <c r="D103" s="44"/>
      <c r="E103" s="49" t="str">
        <f t="shared" si="3"/>
        <v/>
      </c>
      <c r="F103" s="50" t="str">
        <f t="shared" si="4"/>
        <v/>
      </c>
      <c r="G103" s="50" t="str">
        <f>IF(B103="","",SUM($C$15:C103)/SUM($E$14:E103)*100)</f>
        <v/>
      </c>
      <c r="H103" s="51" t="str">
        <f t="shared" si="5"/>
        <v/>
      </c>
      <c r="I103" s="52" t="str">
        <f>IF(B103="","",AVERAGE($H$14:H103))</f>
        <v/>
      </c>
    </row>
    <row r="104" spans="1:9" x14ac:dyDescent="0.2">
      <c r="A104" s="42"/>
      <c r="B104" s="43"/>
      <c r="C104" s="43"/>
      <c r="D104" s="44"/>
      <c r="E104" s="49" t="str">
        <f t="shared" si="3"/>
        <v/>
      </c>
      <c r="F104" s="50" t="str">
        <f t="shared" si="4"/>
        <v/>
      </c>
      <c r="G104" s="50" t="str">
        <f>IF(B104="","",SUM($C$15:C104)/SUM($E$14:E104)*100)</f>
        <v/>
      </c>
      <c r="H104" s="51" t="str">
        <f t="shared" si="5"/>
        <v/>
      </c>
      <c r="I104" s="52" t="str">
        <f>IF(B104="","",AVERAGE($H$14:H104))</f>
        <v/>
      </c>
    </row>
    <row r="105" spans="1:9" x14ac:dyDescent="0.2">
      <c r="A105" s="42"/>
      <c r="B105" s="43"/>
      <c r="C105" s="43"/>
      <c r="D105" s="44"/>
      <c r="E105" s="49" t="str">
        <f t="shared" si="3"/>
        <v/>
      </c>
      <c r="F105" s="50" t="str">
        <f t="shared" si="4"/>
        <v/>
      </c>
      <c r="G105" s="50" t="str">
        <f>IF(B105="","",SUM($C$15:C105)/SUM($E$14:E105)*100)</f>
        <v/>
      </c>
      <c r="H105" s="51" t="str">
        <f t="shared" si="5"/>
        <v/>
      </c>
      <c r="I105" s="52" t="str">
        <f>IF(B105="","",AVERAGE($H$14:H105))</f>
        <v/>
      </c>
    </row>
    <row r="106" spans="1:9" x14ac:dyDescent="0.2">
      <c r="A106" s="42"/>
      <c r="B106" s="43"/>
      <c r="C106" s="43"/>
      <c r="D106" s="44"/>
      <c r="E106" s="49" t="str">
        <f t="shared" si="3"/>
        <v/>
      </c>
      <c r="F106" s="50" t="str">
        <f t="shared" si="4"/>
        <v/>
      </c>
      <c r="G106" s="50" t="str">
        <f>IF(B106="","",SUM($C$15:C106)/SUM($E$14:E106)*100)</f>
        <v/>
      </c>
      <c r="H106" s="51" t="str">
        <f t="shared" si="5"/>
        <v/>
      </c>
      <c r="I106" s="52" t="str">
        <f>IF(B106="","",AVERAGE($H$14:H106))</f>
        <v/>
      </c>
    </row>
    <row r="107" spans="1:9" x14ac:dyDescent="0.2">
      <c r="A107" s="42"/>
      <c r="B107" s="43"/>
      <c r="C107" s="43"/>
      <c r="D107" s="44"/>
      <c r="E107" s="49" t="str">
        <f t="shared" si="3"/>
        <v/>
      </c>
      <c r="F107" s="50" t="str">
        <f t="shared" si="4"/>
        <v/>
      </c>
      <c r="G107" s="50" t="str">
        <f>IF(B107="","",SUM($C$15:C107)/SUM($E$14:E107)*100)</f>
        <v/>
      </c>
      <c r="H107" s="51" t="str">
        <f t="shared" si="5"/>
        <v/>
      </c>
      <c r="I107" s="52" t="str">
        <f>IF(B107="","",AVERAGE($H$14:H107))</f>
        <v/>
      </c>
    </row>
    <row r="108" spans="1:9" x14ac:dyDescent="0.2">
      <c r="A108" s="42"/>
      <c r="B108" s="43"/>
      <c r="C108" s="43"/>
      <c r="D108" s="44"/>
      <c r="E108" s="49" t="str">
        <f t="shared" si="3"/>
        <v/>
      </c>
      <c r="F108" s="50" t="str">
        <f t="shared" si="4"/>
        <v/>
      </c>
      <c r="G108" s="50" t="str">
        <f>IF(B108="","",SUM($C$15:C108)/SUM($E$14:E108)*100)</f>
        <v/>
      </c>
      <c r="H108" s="51" t="str">
        <f t="shared" si="5"/>
        <v/>
      </c>
      <c r="I108" s="52" t="str">
        <f>IF(B108="","",AVERAGE($H$14:H108))</f>
        <v/>
      </c>
    </row>
    <row r="109" spans="1:9" x14ac:dyDescent="0.2">
      <c r="A109" s="42"/>
      <c r="B109" s="43"/>
      <c r="C109" s="43"/>
      <c r="D109" s="44"/>
      <c r="E109" s="49" t="str">
        <f t="shared" si="3"/>
        <v/>
      </c>
      <c r="F109" s="50" t="str">
        <f t="shared" si="4"/>
        <v/>
      </c>
      <c r="G109" s="50" t="str">
        <f>IF(B109="","",SUM($C$15:C109)/SUM($E$14:E109)*100)</f>
        <v/>
      </c>
      <c r="H109" s="51" t="str">
        <f t="shared" si="5"/>
        <v/>
      </c>
      <c r="I109" s="52" t="str">
        <f>IF(B109="","",AVERAGE($H$14:H109))</f>
        <v/>
      </c>
    </row>
    <row r="110" spans="1:9" x14ac:dyDescent="0.2">
      <c r="A110" s="42"/>
      <c r="B110" s="43"/>
      <c r="C110" s="43"/>
      <c r="D110" s="44"/>
      <c r="E110" s="49" t="str">
        <f t="shared" si="3"/>
        <v/>
      </c>
      <c r="F110" s="50" t="str">
        <f t="shared" si="4"/>
        <v/>
      </c>
      <c r="G110" s="50" t="str">
        <f>IF(B110="","",SUM($C$15:C110)/SUM($E$14:E110)*100)</f>
        <v/>
      </c>
      <c r="H110" s="51" t="str">
        <f t="shared" si="5"/>
        <v/>
      </c>
      <c r="I110" s="52" t="str">
        <f>IF(B110="","",AVERAGE($H$14:H110))</f>
        <v/>
      </c>
    </row>
    <row r="111" spans="1:9" x14ac:dyDescent="0.2">
      <c r="A111" s="42"/>
      <c r="B111" s="43"/>
      <c r="C111" s="43"/>
      <c r="D111" s="44"/>
      <c r="E111" s="49" t="str">
        <f t="shared" si="3"/>
        <v/>
      </c>
      <c r="F111" s="50" t="str">
        <f t="shared" si="4"/>
        <v/>
      </c>
      <c r="G111" s="50" t="str">
        <f>IF(B111="","",SUM($C$15:C111)/SUM($E$14:E111)*100)</f>
        <v/>
      </c>
      <c r="H111" s="51" t="str">
        <f t="shared" si="5"/>
        <v/>
      </c>
      <c r="I111" s="52" t="str">
        <f>IF(B111="","",AVERAGE($H$14:H111))</f>
        <v/>
      </c>
    </row>
    <row r="112" spans="1:9" x14ac:dyDescent="0.2">
      <c r="A112" s="42"/>
      <c r="B112" s="43"/>
      <c r="C112" s="43"/>
      <c r="D112" s="44"/>
      <c r="E112" s="49" t="str">
        <f t="shared" si="3"/>
        <v/>
      </c>
      <c r="F112" s="50" t="str">
        <f t="shared" si="4"/>
        <v/>
      </c>
      <c r="G112" s="50" t="str">
        <f>IF(B112="","",SUM($C$15:C112)/SUM($E$14:E112)*100)</f>
        <v/>
      </c>
      <c r="H112" s="51" t="str">
        <f t="shared" si="5"/>
        <v/>
      </c>
      <c r="I112" s="52" t="str">
        <f>IF(B112="","",AVERAGE($H$14:H112))</f>
        <v/>
      </c>
    </row>
    <row r="113" spans="1:9" x14ac:dyDescent="0.2">
      <c r="A113" s="42"/>
      <c r="B113" s="43"/>
      <c r="C113" s="43"/>
      <c r="D113" s="44"/>
      <c r="E113" s="49" t="str">
        <f t="shared" si="3"/>
        <v/>
      </c>
      <c r="F113" s="50" t="str">
        <f t="shared" si="4"/>
        <v/>
      </c>
      <c r="G113" s="50" t="str">
        <f>IF(B113="","",SUM($C$15:C113)/SUM($E$14:E113)*100)</f>
        <v/>
      </c>
      <c r="H113" s="51" t="str">
        <f t="shared" si="5"/>
        <v/>
      </c>
      <c r="I113" s="52" t="str">
        <f>IF(B113="","",AVERAGE($H$14:H113))</f>
        <v/>
      </c>
    </row>
    <row r="114" spans="1:9" x14ac:dyDescent="0.2">
      <c r="A114" s="42"/>
      <c r="B114" s="43"/>
      <c r="C114" s="43"/>
      <c r="D114" s="44"/>
      <c r="E114" s="49" t="str">
        <f t="shared" si="3"/>
        <v/>
      </c>
      <c r="F114" s="50" t="str">
        <f t="shared" si="4"/>
        <v/>
      </c>
      <c r="G114" s="50" t="str">
        <f>IF(B114="","",SUM($C$15:C114)/SUM($E$14:E114)*100)</f>
        <v/>
      </c>
      <c r="H114" s="51" t="str">
        <f t="shared" si="5"/>
        <v/>
      </c>
      <c r="I114" s="52" t="str">
        <f>IF(B114="","",AVERAGE($H$14:H114))</f>
        <v/>
      </c>
    </row>
    <row r="115" spans="1:9" x14ac:dyDescent="0.2">
      <c r="A115" s="42"/>
      <c r="B115" s="43"/>
      <c r="C115" s="43"/>
      <c r="D115" s="44"/>
      <c r="E115" s="49" t="str">
        <f t="shared" si="3"/>
        <v/>
      </c>
      <c r="F115" s="50" t="str">
        <f t="shared" si="4"/>
        <v/>
      </c>
      <c r="G115" s="50" t="str">
        <f>IF(B115="","",SUM($C$15:C115)/SUM($E$14:E115)*100)</f>
        <v/>
      </c>
      <c r="H115" s="51" t="str">
        <f t="shared" si="5"/>
        <v/>
      </c>
      <c r="I115" s="52" t="str">
        <f>IF(B115="","",AVERAGE($H$14:H115))</f>
        <v/>
      </c>
    </row>
    <row r="116" spans="1:9" x14ac:dyDescent="0.2">
      <c r="A116" s="42"/>
      <c r="B116" s="43"/>
      <c r="C116" s="43"/>
      <c r="D116" s="44"/>
      <c r="E116" s="49" t="str">
        <f t="shared" si="3"/>
        <v/>
      </c>
      <c r="F116" s="50" t="str">
        <f t="shared" si="4"/>
        <v/>
      </c>
      <c r="G116" s="50" t="str">
        <f>IF(B116="","",SUM($C$15:C116)/SUM($E$14:E116)*100)</f>
        <v/>
      </c>
      <c r="H116" s="51" t="str">
        <f t="shared" si="5"/>
        <v/>
      </c>
      <c r="I116" s="52" t="str">
        <f>IF(B116="","",AVERAGE($H$14:H116))</f>
        <v/>
      </c>
    </row>
    <row r="117" spans="1:9" x14ac:dyDescent="0.2">
      <c r="A117" s="42"/>
      <c r="B117" s="43"/>
      <c r="C117" s="43"/>
      <c r="D117" s="44"/>
      <c r="E117" s="49" t="str">
        <f t="shared" si="3"/>
        <v/>
      </c>
      <c r="F117" s="50" t="str">
        <f t="shared" si="4"/>
        <v/>
      </c>
      <c r="G117" s="50" t="str">
        <f>IF(B117="","",SUM($C$15:C117)/SUM($E$14:E117)*100)</f>
        <v/>
      </c>
      <c r="H117" s="51" t="str">
        <f t="shared" si="5"/>
        <v/>
      </c>
      <c r="I117" s="52" t="str">
        <f>IF(B117="","",AVERAGE($H$14:H117))</f>
        <v/>
      </c>
    </row>
    <row r="118" spans="1:9" x14ac:dyDescent="0.2">
      <c r="A118" s="42"/>
      <c r="B118" s="43"/>
      <c r="C118" s="43"/>
      <c r="D118" s="44"/>
      <c r="E118" s="49" t="str">
        <f t="shared" si="3"/>
        <v/>
      </c>
      <c r="F118" s="50" t="str">
        <f t="shared" si="4"/>
        <v/>
      </c>
      <c r="G118" s="50" t="str">
        <f>IF(B118="","",SUM($C$15:C118)/SUM($E$14:E118)*100)</f>
        <v/>
      </c>
      <c r="H118" s="51" t="str">
        <f t="shared" si="5"/>
        <v/>
      </c>
      <c r="I118" s="52" t="str">
        <f>IF(B118="","",AVERAGE($H$14:H118))</f>
        <v/>
      </c>
    </row>
    <row r="119" spans="1:9" x14ac:dyDescent="0.2">
      <c r="A119" s="42"/>
      <c r="B119" s="43"/>
      <c r="C119" s="43"/>
      <c r="D119" s="44"/>
      <c r="E119" s="49" t="str">
        <f t="shared" si="3"/>
        <v/>
      </c>
      <c r="F119" s="50" t="str">
        <f t="shared" si="4"/>
        <v/>
      </c>
      <c r="G119" s="50" t="str">
        <f>IF(B119="","",SUM($C$15:C119)/SUM($E$14:E119)*100)</f>
        <v/>
      </c>
      <c r="H119" s="51" t="str">
        <f t="shared" si="5"/>
        <v/>
      </c>
      <c r="I119" s="52" t="str">
        <f>IF(B119="","",AVERAGE($H$14:H119))</f>
        <v/>
      </c>
    </row>
    <row r="120" spans="1:9" x14ac:dyDescent="0.2">
      <c r="A120" s="42"/>
      <c r="B120" s="43"/>
      <c r="C120" s="43"/>
      <c r="D120" s="44"/>
      <c r="E120" s="49" t="str">
        <f t="shared" si="3"/>
        <v/>
      </c>
      <c r="F120" s="50" t="str">
        <f t="shared" si="4"/>
        <v/>
      </c>
      <c r="G120" s="50" t="str">
        <f>IF(B120="","",SUM($C$15:C120)/SUM($E$14:E120)*100)</f>
        <v/>
      </c>
      <c r="H120" s="51" t="str">
        <f t="shared" si="5"/>
        <v/>
      </c>
      <c r="I120" s="52" t="str">
        <f>IF(B120="","",AVERAGE($H$14:H120))</f>
        <v/>
      </c>
    </row>
    <row r="121" spans="1:9" x14ac:dyDescent="0.2">
      <c r="A121" s="42"/>
      <c r="B121" s="43"/>
      <c r="C121" s="43"/>
      <c r="D121" s="44"/>
      <c r="E121" s="49" t="str">
        <f t="shared" si="3"/>
        <v/>
      </c>
      <c r="F121" s="50" t="str">
        <f t="shared" si="4"/>
        <v/>
      </c>
      <c r="G121" s="50" t="str">
        <f>IF(B121="","",SUM($C$15:C121)/SUM($E$14:E121)*100)</f>
        <v/>
      </c>
      <c r="H121" s="51" t="str">
        <f t="shared" si="5"/>
        <v/>
      </c>
      <c r="I121" s="52" t="str">
        <f>IF(B121="","",AVERAGE($H$14:H121))</f>
        <v/>
      </c>
    </row>
    <row r="122" spans="1:9" x14ac:dyDescent="0.2">
      <c r="A122" s="42"/>
      <c r="B122" s="43"/>
      <c r="C122" s="43"/>
      <c r="D122" s="44"/>
      <c r="E122" s="49" t="str">
        <f t="shared" si="3"/>
        <v/>
      </c>
      <c r="F122" s="50" t="str">
        <f t="shared" si="4"/>
        <v/>
      </c>
      <c r="G122" s="50" t="str">
        <f>IF(B122="","",SUM($C$15:C122)/SUM($E$14:E122)*100)</f>
        <v/>
      </c>
      <c r="H122" s="51" t="str">
        <f t="shared" si="5"/>
        <v/>
      </c>
      <c r="I122" s="52" t="str">
        <f>IF(B122="","",AVERAGE($H$14:H122))</f>
        <v/>
      </c>
    </row>
    <row r="123" spans="1:9" x14ac:dyDescent="0.2">
      <c r="A123" s="42"/>
      <c r="B123" s="43"/>
      <c r="C123" s="43"/>
      <c r="D123" s="44"/>
      <c r="E123" s="49" t="str">
        <f t="shared" si="3"/>
        <v/>
      </c>
      <c r="F123" s="50" t="str">
        <f t="shared" si="4"/>
        <v/>
      </c>
      <c r="G123" s="50" t="str">
        <f>IF(B123="","",SUM($C$15:C123)/SUM($E$14:E123)*100)</f>
        <v/>
      </c>
      <c r="H123" s="51" t="str">
        <f t="shared" si="5"/>
        <v/>
      </c>
      <c r="I123" s="52" t="str">
        <f>IF(B123="","",AVERAGE($H$14:H123))</f>
        <v/>
      </c>
    </row>
    <row r="124" spans="1:9" x14ac:dyDescent="0.2">
      <c r="A124" s="42"/>
      <c r="B124" s="43"/>
      <c r="C124" s="43"/>
      <c r="D124" s="44"/>
      <c r="E124" s="49" t="str">
        <f t="shared" si="3"/>
        <v/>
      </c>
      <c r="F124" s="50" t="str">
        <f t="shared" si="4"/>
        <v/>
      </c>
      <c r="G124" s="50" t="str">
        <f>IF(B124="","",SUM($C$15:C124)/SUM($E$14:E124)*100)</f>
        <v/>
      </c>
      <c r="H124" s="51" t="str">
        <f t="shared" si="5"/>
        <v/>
      </c>
      <c r="I124" s="52" t="str">
        <f>IF(B124="","",AVERAGE($H$14:H124))</f>
        <v/>
      </c>
    </row>
    <row r="125" spans="1:9" x14ac:dyDescent="0.2">
      <c r="A125" s="42"/>
      <c r="B125" s="43"/>
      <c r="C125" s="43"/>
      <c r="D125" s="44"/>
      <c r="E125" s="49" t="str">
        <f t="shared" si="3"/>
        <v/>
      </c>
      <c r="F125" s="50" t="str">
        <f t="shared" si="4"/>
        <v/>
      </c>
      <c r="G125" s="50" t="str">
        <f>IF(B125="","",SUM($C$15:C125)/SUM($E$14:E125)*100)</f>
        <v/>
      </c>
      <c r="H125" s="51" t="str">
        <f t="shared" si="5"/>
        <v/>
      </c>
      <c r="I125" s="52" t="str">
        <f>IF(B125="","",AVERAGE($H$14:H125))</f>
        <v/>
      </c>
    </row>
    <row r="126" spans="1:9" x14ac:dyDescent="0.2">
      <c r="A126" s="42"/>
      <c r="B126" s="43"/>
      <c r="C126" s="43"/>
      <c r="D126" s="44"/>
      <c r="E126" s="49" t="str">
        <f t="shared" si="3"/>
        <v/>
      </c>
      <c r="F126" s="50" t="str">
        <f t="shared" si="4"/>
        <v/>
      </c>
      <c r="G126" s="50" t="str">
        <f>IF(B126="","",SUM($C$15:C126)/SUM($E$14:E126)*100)</f>
        <v/>
      </c>
      <c r="H126" s="51" t="str">
        <f t="shared" si="5"/>
        <v/>
      </c>
      <c r="I126" s="52" t="str">
        <f>IF(B126="","",AVERAGE($H$14:H126))</f>
        <v/>
      </c>
    </row>
    <row r="127" spans="1:9" x14ac:dyDescent="0.2">
      <c r="A127" s="42"/>
      <c r="B127" s="43"/>
      <c r="C127" s="43"/>
      <c r="D127" s="44"/>
      <c r="E127" s="49" t="str">
        <f t="shared" si="3"/>
        <v/>
      </c>
      <c r="F127" s="50" t="str">
        <f t="shared" si="4"/>
        <v/>
      </c>
      <c r="G127" s="50" t="str">
        <f>IF(B127="","",SUM($C$15:C127)/SUM($E$14:E127)*100)</f>
        <v/>
      </c>
      <c r="H127" s="51" t="str">
        <f t="shared" si="5"/>
        <v/>
      </c>
      <c r="I127" s="52" t="str">
        <f>IF(B127="","",AVERAGE($H$14:H127))</f>
        <v/>
      </c>
    </row>
    <row r="128" spans="1:9" x14ac:dyDescent="0.2">
      <c r="A128" s="42"/>
      <c r="B128" s="43"/>
      <c r="C128" s="43"/>
      <c r="D128" s="44"/>
      <c r="E128" s="49" t="str">
        <f t="shared" si="3"/>
        <v/>
      </c>
      <c r="F128" s="50" t="str">
        <f t="shared" si="4"/>
        <v/>
      </c>
      <c r="G128" s="50" t="str">
        <f>IF(B128="","",SUM($C$15:C128)/SUM($E$14:E128)*100)</f>
        <v/>
      </c>
      <c r="H128" s="51" t="str">
        <f t="shared" si="5"/>
        <v/>
      </c>
      <c r="I128" s="52" t="str">
        <f>IF(B128="","",AVERAGE($H$14:H128))</f>
        <v/>
      </c>
    </row>
    <row r="129" spans="1:9" x14ac:dyDescent="0.2">
      <c r="A129" s="42"/>
      <c r="B129" s="43"/>
      <c r="C129" s="43"/>
      <c r="D129" s="44"/>
      <c r="E129" s="49" t="str">
        <f t="shared" si="3"/>
        <v/>
      </c>
      <c r="F129" s="50" t="str">
        <f t="shared" si="4"/>
        <v/>
      </c>
      <c r="G129" s="50" t="str">
        <f>IF(B129="","",SUM($C$15:C129)/SUM($E$14:E129)*100)</f>
        <v/>
      </c>
      <c r="H129" s="51" t="str">
        <f t="shared" si="5"/>
        <v/>
      </c>
      <c r="I129" s="52" t="str">
        <f>IF(B129="","",AVERAGE($H$14:H129))</f>
        <v/>
      </c>
    </row>
    <row r="130" spans="1:9" x14ac:dyDescent="0.2">
      <c r="A130" s="42"/>
      <c r="B130" s="43"/>
      <c r="C130" s="43"/>
      <c r="D130" s="44"/>
      <c r="E130" s="49" t="str">
        <f t="shared" si="3"/>
        <v/>
      </c>
      <c r="F130" s="50" t="str">
        <f t="shared" si="4"/>
        <v/>
      </c>
      <c r="G130" s="50" t="str">
        <f>IF(B130="","",SUM($C$15:C130)/SUM($E$14:E130)*100)</f>
        <v/>
      </c>
      <c r="H130" s="51" t="str">
        <f t="shared" si="5"/>
        <v/>
      </c>
      <c r="I130" s="52" t="str">
        <f>IF(B130="","",AVERAGE($H$14:H130))</f>
        <v/>
      </c>
    </row>
    <row r="131" spans="1:9" x14ac:dyDescent="0.2">
      <c r="A131" s="42"/>
      <c r="B131" s="43"/>
      <c r="C131" s="43"/>
      <c r="D131" s="44"/>
      <c r="E131" s="49" t="str">
        <f t="shared" si="3"/>
        <v/>
      </c>
      <c r="F131" s="50" t="str">
        <f t="shared" si="4"/>
        <v/>
      </c>
      <c r="G131" s="50" t="str">
        <f>IF(B131="","",SUM($C$15:C131)/SUM($E$14:E131)*100)</f>
        <v/>
      </c>
      <c r="H131" s="51" t="str">
        <f t="shared" si="5"/>
        <v/>
      </c>
      <c r="I131" s="52" t="str">
        <f>IF(B131="","",AVERAGE($H$14:H131))</f>
        <v/>
      </c>
    </row>
    <row r="132" spans="1:9" x14ac:dyDescent="0.2">
      <c r="A132" s="42"/>
      <c r="B132" s="43"/>
      <c r="C132" s="43"/>
      <c r="D132" s="44"/>
      <c r="E132" s="49" t="str">
        <f t="shared" si="3"/>
        <v/>
      </c>
      <c r="F132" s="50" t="str">
        <f t="shared" si="4"/>
        <v/>
      </c>
      <c r="G132" s="50" t="str">
        <f>IF(B132="","",SUM($C$15:C132)/SUM($E$14:E132)*100)</f>
        <v/>
      </c>
      <c r="H132" s="51" t="str">
        <f t="shared" si="5"/>
        <v/>
      </c>
      <c r="I132" s="52" t="str">
        <f>IF(B132="","",AVERAGE($H$14:H132))</f>
        <v/>
      </c>
    </row>
    <row r="133" spans="1:9" x14ac:dyDescent="0.2">
      <c r="A133" s="42"/>
      <c r="B133" s="43"/>
      <c r="C133" s="43"/>
      <c r="D133" s="44"/>
      <c r="E133" s="49" t="str">
        <f t="shared" si="3"/>
        <v/>
      </c>
      <c r="F133" s="50" t="str">
        <f t="shared" si="4"/>
        <v/>
      </c>
      <c r="G133" s="50" t="str">
        <f>IF(B133="","",SUM($C$15:C133)/SUM($E$14:E133)*100)</f>
        <v/>
      </c>
      <c r="H133" s="51" t="str">
        <f t="shared" si="5"/>
        <v/>
      </c>
      <c r="I133" s="52" t="str">
        <f>IF(B133="","",AVERAGE($H$14:H133))</f>
        <v/>
      </c>
    </row>
    <row r="134" spans="1:9" x14ac:dyDescent="0.2">
      <c r="A134" s="42"/>
      <c r="B134" s="43"/>
      <c r="C134" s="43"/>
      <c r="D134" s="44"/>
      <c r="E134" s="49" t="str">
        <f t="shared" si="3"/>
        <v/>
      </c>
      <c r="F134" s="50" t="str">
        <f t="shared" si="4"/>
        <v/>
      </c>
      <c r="G134" s="50" t="str">
        <f>IF(B134="","",SUM($C$15:C134)/SUM($E$14:E134)*100)</f>
        <v/>
      </c>
      <c r="H134" s="51" t="str">
        <f t="shared" si="5"/>
        <v/>
      </c>
      <c r="I134" s="52" t="str">
        <f>IF(B134="","",AVERAGE($H$14:H134))</f>
        <v/>
      </c>
    </row>
    <row r="135" spans="1:9" x14ac:dyDescent="0.2">
      <c r="A135" s="42"/>
      <c r="B135" s="43"/>
      <c r="C135" s="43"/>
      <c r="D135" s="44"/>
      <c r="E135" s="49" t="str">
        <f t="shared" si="3"/>
        <v/>
      </c>
      <c r="F135" s="50" t="str">
        <f t="shared" si="4"/>
        <v/>
      </c>
      <c r="G135" s="50" t="str">
        <f>IF(B135="","",SUM($C$15:C135)/SUM($E$14:E135)*100)</f>
        <v/>
      </c>
      <c r="H135" s="51" t="str">
        <f t="shared" si="5"/>
        <v/>
      </c>
      <c r="I135" s="52" t="str">
        <f>IF(B135="","",AVERAGE($H$14:H135))</f>
        <v/>
      </c>
    </row>
    <row r="136" spans="1:9" x14ac:dyDescent="0.2">
      <c r="A136" s="42"/>
      <c r="B136" s="43"/>
      <c r="C136" s="43"/>
      <c r="D136" s="44"/>
      <c r="E136" s="49" t="str">
        <f t="shared" si="3"/>
        <v/>
      </c>
      <c r="F136" s="50" t="str">
        <f t="shared" si="4"/>
        <v/>
      </c>
      <c r="G136" s="50" t="str">
        <f>IF(B136="","",SUM($C$15:C136)/SUM($E$14:E136)*100)</f>
        <v/>
      </c>
      <c r="H136" s="51" t="str">
        <f t="shared" si="5"/>
        <v/>
      </c>
      <c r="I136" s="52" t="str">
        <f>IF(B136="","",AVERAGE($H$14:H136))</f>
        <v/>
      </c>
    </row>
    <row r="137" spans="1:9" x14ac:dyDescent="0.2">
      <c r="A137" s="42"/>
      <c r="B137" s="43"/>
      <c r="C137" s="43"/>
      <c r="D137" s="44"/>
      <c r="E137" s="49" t="str">
        <f t="shared" si="3"/>
        <v/>
      </c>
      <c r="F137" s="50" t="str">
        <f t="shared" si="4"/>
        <v/>
      </c>
      <c r="G137" s="50" t="str">
        <f>IF(B137="","",SUM($C$15:C137)/SUM($E$14:E137)*100)</f>
        <v/>
      </c>
      <c r="H137" s="51" t="str">
        <f t="shared" si="5"/>
        <v/>
      </c>
      <c r="I137" s="52" t="str">
        <f>IF(B137="","",AVERAGE($H$14:H137))</f>
        <v/>
      </c>
    </row>
    <row r="138" spans="1:9" x14ac:dyDescent="0.2">
      <c r="A138" s="42"/>
      <c r="B138" s="43"/>
      <c r="C138" s="43"/>
      <c r="D138" s="44"/>
      <c r="E138" s="49" t="str">
        <f t="shared" si="3"/>
        <v/>
      </c>
      <c r="F138" s="50" t="str">
        <f t="shared" si="4"/>
        <v/>
      </c>
      <c r="G138" s="50" t="str">
        <f>IF(B138="","",SUM($C$15:C138)/SUM($E$14:E138)*100)</f>
        <v/>
      </c>
      <c r="H138" s="51" t="str">
        <f t="shared" si="5"/>
        <v/>
      </c>
      <c r="I138" s="52" t="str">
        <f>IF(B138="","",AVERAGE($H$14:H138))</f>
        <v/>
      </c>
    </row>
    <row r="139" spans="1:9" x14ac:dyDescent="0.2">
      <c r="A139" s="42"/>
      <c r="B139" s="43"/>
      <c r="C139" s="43"/>
      <c r="D139" s="44"/>
      <c r="E139" s="49" t="str">
        <f t="shared" si="3"/>
        <v/>
      </c>
      <c r="F139" s="50" t="str">
        <f t="shared" si="4"/>
        <v/>
      </c>
      <c r="G139" s="50" t="str">
        <f>IF(B139="","",SUM($C$15:C139)/SUM($E$14:E139)*100)</f>
        <v/>
      </c>
      <c r="H139" s="51" t="str">
        <f t="shared" si="5"/>
        <v/>
      </c>
      <c r="I139" s="52" t="str">
        <f>IF(B139="","",AVERAGE($H$14:H139))</f>
        <v/>
      </c>
    </row>
    <row r="140" spans="1:9" x14ac:dyDescent="0.2">
      <c r="A140" s="42"/>
      <c r="B140" s="43"/>
      <c r="C140" s="43"/>
      <c r="D140" s="44"/>
      <c r="E140" s="49" t="str">
        <f t="shared" si="3"/>
        <v/>
      </c>
      <c r="F140" s="50" t="str">
        <f t="shared" si="4"/>
        <v/>
      </c>
      <c r="G140" s="50" t="str">
        <f>IF(B140="","",SUM($C$15:C140)/SUM($E$14:E140)*100)</f>
        <v/>
      </c>
      <c r="H140" s="51" t="str">
        <f t="shared" si="5"/>
        <v/>
      </c>
      <c r="I140" s="52" t="str">
        <f>IF(B140="","",AVERAGE($H$14:H140))</f>
        <v/>
      </c>
    </row>
    <row r="141" spans="1:9" x14ac:dyDescent="0.2">
      <c r="A141" s="42"/>
      <c r="B141" s="43"/>
      <c r="C141" s="43"/>
      <c r="D141" s="44"/>
      <c r="E141" s="49" t="str">
        <f t="shared" si="3"/>
        <v/>
      </c>
      <c r="F141" s="50" t="str">
        <f t="shared" si="4"/>
        <v/>
      </c>
      <c r="G141" s="50" t="str">
        <f>IF(B141="","",SUM($C$15:C141)/SUM($E$14:E141)*100)</f>
        <v/>
      </c>
      <c r="H141" s="51" t="str">
        <f t="shared" si="5"/>
        <v/>
      </c>
      <c r="I141" s="52" t="str">
        <f>IF(B141="","",AVERAGE($H$14:H141))</f>
        <v/>
      </c>
    </row>
    <row r="142" spans="1:9" x14ac:dyDescent="0.2">
      <c r="A142" s="42"/>
      <c r="B142" s="43"/>
      <c r="C142" s="43"/>
      <c r="D142" s="44"/>
      <c r="E142" s="49" t="str">
        <f t="shared" si="3"/>
        <v/>
      </c>
      <c r="F142" s="50" t="str">
        <f t="shared" si="4"/>
        <v/>
      </c>
      <c r="G142" s="50" t="str">
        <f>IF(B142="","",SUM($C$15:C142)/SUM($E$14:E142)*100)</f>
        <v/>
      </c>
      <c r="H142" s="51" t="str">
        <f t="shared" si="5"/>
        <v/>
      </c>
      <c r="I142" s="52" t="str">
        <f>IF(B142="","",AVERAGE($H$14:H142))</f>
        <v/>
      </c>
    </row>
    <row r="143" spans="1:9" x14ac:dyDescent="0.2">
      <c r="A143" s="42"/>
      <c r="B143" s="43"/>
      <c r="C143" s="43"/>
      <c r="D143" s="44"/>
      <c r="E143" s="49" t="str">
        <f t="shared" si="3"/>
        <v/>
      </c>
      <c r="F143" s="50" t="str">
        <f t="shared" si="4"/>
        <v/>
      </c>
      <c r="G143" s="50" t="str">
        <f>IF(B143="","",SUM($C$15:C143)/SUM($E$14:E143)*100)</f>
        <v/>
      </c>
      <c r="H143" s="51" t="str">
        <f t="shared" si="5"/>
        <v/>
      </c>
      <c r="I143" s="52" t="str">
        <f>IF(B143="","",AVERAGE($H$14:H143))</f>
        <v/>
      </c>
    </row>
    <row r="144" spans="1:9" x14ac:dyDescent="0.2">
      <c r="A144" s="42"/>
      <c r="B144" s="43"/>
      <c r="C144" s="43"/>
      <c r="D144" s="44"/>
      <c r="E144" s="49" t="str">
        <f t="shared" ref="E144:E207" si="6">IF(B144="","",B144-B143)</f>
        <v/>
      </c>
      <c r="F144" s="50" t="str">
        <f t="shared" ref="F144:F207" si="7">IF(B144="","",C144/E144*100)</f>
        <v/>
      </c>
      <c r="G144" s="50" t="str">
        <f>IF(B144="","",SUM($C$15:C144)/SUM($E$14:E144)*100)</f>
        <v/>
      </c>
      <c r="H144" s="51" t="str">
        <f t="shared" ref="H144:H207" si="8">IF(B144="","",D144/C144)</f>
        <v/>
      </c>
      <c r="I144" s="52" t="str">
        <f>IF(B144="","",AVERAGE($H$14:H144))</f>
        <v/>
      </c>
    </row>
    <row r="145" spans="1:9" x14ac:dyDescent="0.2">
      <c r="A145" s="42"/>
      <c r="B145" s="43"/>
      <c r="C145" s="43"/>
      <c r="D145" s="44"/>
      <c r="E145" s="49" t="str">
        <f t="shared" si="6"/>
        <v/>
      </c>
      <c r="F145" s="50" t="str">
        <f t="shared" si="7"/>
        <v/>
      </c>
      <c r="G145" s="50" t="str">
        <f>IF(B145="","",SUM($C$15:C145)/SUM($E$14:E145)*100)</f>
        <v/>
      </c>
      <c r="H145" s="51" t="str">
        <f t="shared" si="8"/>
        <v/>
      </c>
      <c r="I145" s="52" t="str">
        <f>IF(B145="","",AVERAGE($H$14:H145))</f>
        <v/>
      </c>
    </row>
    <row r="146" spans="1:9" x14ac:dyDescent="0.2">
      <c r="A146" s="42"/>
      <c r="B146" s="43"/>
      <c r="C146" s="43"/>
      <c r="D146" s="44"/>
      <c r="E146" s="49" t="str">
        <f t="shared" si="6"/>
        <v/>
      </c>
      <c r="F146" s="50" t="str">
        <f t="shared" si="7"/>
        <v/>
      </c>
      <c r="G146" s="50" t="str">
        <f>IF(B146="","",SUM($C$15:C146)/SUM($E$14:E146)*100)</f>
        <v/>
      </c>
      <c r="H146" s="51" t="str">
        <f t="shared" si="8"/>
        <v/>
      </c>
      <c r="I146" s="52" t="str">
        <f>IF(B146="","",AVERAGE($H$14:H146))</f>
        <v/>
      </c>
    </row>
    <row r="147" spans="1:9" x14ac:dyDescent="0.2">
      <c r="A147" s="42"/>
      <c r="B147" s="43"/>
      <c r="C147" s="43"/>
      <c r="D147" s="44"/>
      <c r="E147" s="49" t="str">
        <f t="shared" si="6"/>
        <v/>
      </c>
      <c r="F147" s="50" t="str">
        <f t="shared" si="7"/>
        <v/>
      </c>
      <c r="G147" s="50" t="str">
        <f>IF(B147="","",SUM($C$15:C147)/SUM($E$14:E147)*100)</f>
        <v/>
      </c>
      <c r="H147" s="51" t="str">
        <f t="shared" si="8"/>
        <v/>
      </c>
      <c r="I147" s="52" t="str">
        <f>IF(B147="","",AVERAGE($H$14:H147))</f>
        <v/>
      </c>
    </row>
    <row r="148" spans="1:9" x14ac:dyDescent="0.2">
      <c r="A148" s="42"/>
      <c r="B148" s="43"/>
      <c r="C148" s="43"/>
      <c r="D148" s="44"/>
      <c r="E148" s="49" t="str">
        <f t="shared" si="6"/>
        <v/>
      </c>
      <c r="F148" s="50" t="str">
        <f t="shared" si="7"/>
        <v/>
      </c>
      <c r="G148" s="50" t="str">
        <f>IF(B148="","",SUM($C$15:C148)/SUM($E$14:E148)*100)</f>
        <v/>
      </c>
      <c r="H148" s="51" t="str">
        <f t="shared" si="8"/>
        <v/>
      </c>
      <c r="I148" s="52" t="str">
        <f>IF(B148="","",AVERAGE($H$14:H148))</f>
        <v/>
      </c>
    </row>
    <row r="149" spans="1:9" x14ac:dyDescent="0.2">
      <c r="A149" s="42"/>
      <c r="B149" s="43"/>
      <c r="C149" s="43"/>
      <c r="D149" s="44"/>
      <c r="E149" s="49" t="str">
        <f t="shared" si="6"/>
        <v/>
      </c>
      <c r="F149" s="50" t="str">
        <f t="shared" si="7"/>
        <v/>
      </c>
      <c r="G149" s="50" t="str">
        <f>IF(B149="","",SUM($C$15:C149)/SUM($E$14:E149)*100)</f>
        <v/>
      </c>
      <c r="H149" s="51" t="str">
        <f t="shared" si="8"/>
        <v/>
      </c>
      <c r="I149" s="52" t="str">
        <f>IF(B149="","",AVERAGE($H$14:H149))</f>
        <v/>
      </c>
    </row>
    <row r="150" spans="1:9" x14ac:dyDescent="0.2">
      <c r="A150" s="42"/>
      <c r="B150" s="43"/>
      <c r="C150" s="43"/>
      <c r="D150" s="44"/>
      <c r="E150" s="49" t="str">
        <f t="shared" si="6"/>
        <v/>
      </c>
      <c r="F150" s="50" t="str">
        <f t="shared" si="7"/>
        <v/>
      </c>
      <c r="G150" s="50" t="str">
        <f>IF(B150="","",SUM($C$15:C150)/SUM($E$14:E150)*100)</f>
        <v/>
      </c>
      <c r="H150" s="51" t="str">
        <f t="shared" si="8"/>
        <v/>
      </c>
      <c r="I150" s="52" t="str">
        <f>IF(B150="","",AVERAGE($H$14:H150))</f>
        <v/>
      </c>
    </row>
    <row r="151" spans="1:9" x14ac:dyDescent="0.2">
      <c r="A151" s="42"/>
      <c r="B151" s="43"/>
      <c r="C151" s="43"/>
      <c r="D151" s="44"/>
      <c r="E151" s="49" t="str">
        <f t="shared" si="6"/>
        <v/>
      </c>
      <c r="F151" s="50" t="str">
        <f t="shared" si="7"/>
        <v/>
      </c>
      <c r="G151" s="50" t="str">
        <f>IF(B151="","",SUM($C$15:C151)/SUM($E$14:E151)*100)</f>
        <v/>
      </c>
      <c r="H151" s="51" t="str">
        <f t="shared" si="8"/>
        <v/>
      </c>
      <c r="I151" s="52" t="str">
        <f>IF(B151="","",AVERAGE($H$14:H151))</f>
        <v/>
      </c>
    </row>
    <row r="152" spans="1:9" x14ac:dyDescent="0.2">
      <c r="A152" s="42"/>
      <c r="B152" s="43"/>
      <c r="C152" s="43"/>
      <c r="D152" s="44"/>
      <c r="E152" s="49" t="str">
        <f t="shared" si="6"/>
        <v/>
      </c>
      <c r="F152" s="50" t="str">
        <f t="shared" si="7"/>
        <v/>
      </c>
      <c r="G152" s="50" t="str">
        <f>IF(B152="","",SUM($C$15:C152)/SUM($E$14:E152)*100)</f>
        <v/>
      </c>
      <c r="H152" s="51" t="str">
        <f t="shared" si="8"/>
        <v/>
      </c>
      <c r="I152" s="52" t="str">
        <f>IF(B152="","",AVERAGE($H$14:H152))</f>
        <v/>
      </c>
    </row>
    <row r="153" spans="1:9" x14ac:dyDescent="0.2">
      <c r="A153" s="42"/>
      <c r="B153" s="43"/>
      <c r="C153" s="43"/>
      <c r="D153" s="44"/>
      <c r="E153" s="49" t="str">
        <f t="shared" si="6"/>
        <v/>
      </c>
      <c r="F153" s="50" t="str">
        <f t="shared" si="7"/>
        <v/>
      </c>
      <c r="G153" s="50" t="str">
        <f>IF(B153="","",SUM($C$15:C153)/SUM($E$14:E153)*100)</f>
        <v/>
      </c>
      <c r="H153" s="51" t="str">
        <f t="shared" si="8"/>
        <v/>
      </c>
      <c r="I153" s="52" t="str">
        <f>IF(B153="","",AVERAGE($H$14:H153))</f>
        <v/>
      </c>
    </row>
    <row r="154" spans="1:9" x14ac:dyDescent="0.2">
      <c r="A154" s="42"/>
      <c r="B154" s="43"/>
      <c r="C154" s="43"/>
      <c r="D154" s="44"/>
      <c r="E154" s="49" t="str">
        <f t="shared" si="6"/>
        <v/>
      </c>
      <c r="F154" s="50" t="str">
        <f t="shared" si="7"/>
        <v/>
      </c>
      <c r="G154" s="50" t="str">
        <f>IF(B154="","",SUM($C$15:C154)/SUM($E$14:E154)*100)</f>
        <v/>
      </c>
      <c r="H154" s="51" t="str">
        <f t="shared" si="8"/>
        <v/>
      </c>
      <c r="I154" s="52" t="str">
        <f>IF(B154="","",AVERAGE($H$14:H154))</f>
        <v/>
      </c>
    </row>
    <row r="155" spans="1:9" x14ac:dyDescent="0.2">
      <c r="A155" s="42"/>
      <c r="B155" s="43"/>
      <c r="C155" s="43"/>
      <c r="D155" s="44"/>
      <c r="E155" s="49" t="str">
        <f t="shared" si="6"/>
        <v/>
      </c>
      <c r="F155" s="50" t="str">
        <f t="shared" si="7"/>
        <v/>
      </c>
      <c r="G155" s="50" t="str">
        <f>IF(B155="","",SUM($C$15:C155)/SUM($E$14:E155)*100)</f>
        <v/>
      </c>
      <c r="H155" s="51" t="str">
        <f t="shared" si="8"/>
        <v/>
      </c>
      <c r="I155" s="52" t="str">
        <f>IF(B155="","",AVERAGE($H$14:H155))</f>
        <v/>
      </c>
    </row>
    <row r="156" spans="1:9" x14ac:dyDescent="0.2">
      <c r="A156" s="42"/>
      <c r="B156" s="43"/>
      <c r="C156" s="43"/>
      <c r="D156" s="44"/>
      <c r="E156" s="49" t="str">
        <f t="shared" si="6"/>
        <v/>
      </c>
      <c r="F156" s="50" t="str">
        <f t="shared" si="7"/>
        <v/>
      </c>
      <c r="G156" s="50" t="str">
        <f>IF(B156="","",SUM($C$15:C156)/SUM($E$14:E156)*100)</f>
        <v/>
      </c>
      <c r="H156" s="51" t="str">
        <f t="shared" si="8"/>
        <v/>
      </c>
      <c r="I156" s="52" t="str">
        <f>IF(B156="","",AVERAGE($H$14:H156))</f>
        <v/>
      </c>
    </row>
    <row r="157" spans="1:9" x14ac:dyDescent="0.2">
      <c r="A157" s="42"/>
      <c r="B157" s="43"/>
      <c r="C157" s="43"/>
      <c r="D157" s="44"/>
      <c r="E157" s="49" t="str">
        <f t="shared" si="6"/>
        <v/>
      </c>
      <c r="F157" s="50" t="str">
        <f t="shared" si="7"/>
        <v/>
      </c>
      <c r="G157" s="50" t="str">
        <f>IF(B157="","",SUM($C$15:C157)/SUM($E$14:E157)*100)</f>
        <v/>
      </c>
      <c r="H157" s="51" t="str">
        <f t="shared" si="8"/>
        <v/>
      </c>
      <c r="I157" s="52" t="str">
        <f>IF(B157="","",AVERAGE($H$14:H157))</f>
        <v/>
      </c>
    </row>
    <row r="158" spans="1:9" x14ac:dyDescent="0.2">
      <c r="A158" s="42"/>
      <c r="B158" s="43"/>
      <c r="C158" s="43"/>
      <c r="D158" s="44"/>
      <c r="E158" s="49" t="str">
        <f t="shared" si="6"/>
        <v/>
      </c>
      <c r="F158" s="50" t="str">
        <f t="shared" si="7"/>
        <v/>
      </c>
      <c r="G158" s="50" t="str">
        <f>IF(B158="","",SUM($C$15:C158)/SUM($E$14:E158)*100)</f>
        <v/>
      </c>
      <c r="H158" s="51" t="str">
        <f t="shared" si="8"/>
        <v/>
      </c>
      <c r="I158" s="52" t="str">
        <f>IF(B158="","",AVERAGE($H$14:H158))</f>
        <v/>
      </c>
    </row>
    <row r="159" spans="1:9" x14ac:dyDescent="0.2">
      <c r="A159" s="42"/>
      <c r="B159" s="43"/>
      <c r="C159" s="43"/>
      <c r="D159" s="44"/>
      <c r="E159" s="49" t="str">
        <f t="shared" si="6"/>
        <v/>
      </c>
      <c r="F159" s="50" t="str">
        <f t="shared" si="7"/>
        <v/>
      </c>
      <c r="G159" s="50" t="str">
        <f>IF(B159="","",SUM($C$15:C159)/SUM($E$14:E159)*100)</f>
        <v/>
      </c>
      <c r="H159" s="51" t="str">
        <f t="shared" si="8"/>
        <v/>
      </c>
      <c r="I159" s="52" t="str">
        <f>IF(B159="","",AVERAGE($H$14:H159))</f>
        <v/>
      </c>
    </row>
    <row r="160" spans="1:9" x14ac:dyDescent="0.2">
      <c r="A160" s="42"/>
      <c r="B160" s="43"/>
      <c r="C160" s="43"/>
      <c r="D160" s="44"/>
      <c r="E160" s="49" t="str">
        <f t="shared" si="6"/>
        <v/>
      </c>
      <c r="F160" s="50" t="str">
        <f t="shared" si="7"/>
        <v/>
      </c>
      <c r="G160" s="50" t="str">
        <f>IF(B160="","",SUM($C$15:C160)/SUM($E$14:E160)*100)</f>
        <v/>
      </c>
      <c r="H160" s="51" t="str">
        <f t="shared" si="8"/>
        <v/>
      </c>
      <c r="I160" s="52" t="str">
        <f>IF(B160="","",AVERAGE($H$14:H160))</f>
        <v/>
      </c>
    </row>
    <row r="161" spans="1:9" x14ac:dyDescent="0.2">
      <c r="A161" s="42"/>
      <c r="B161" s="43"/>
      <c r="C161" s="43"/>
      <c r="D161" s="44"/>
      <c r="E161" s="49" t="str">
        <f t="shared" si="6"/>
        <v/>
      </c>
      <c r="F161" s="50" t="str">
        <f t="shared" si="7"/>
        <v/>
      </c>
      <c r="G161" s="50" t="str">
        <f>IF(B161="","",SUM($C$15:C161)/SUM($E$14:E161)*100)</f>
        <v/>
      </c>
      <c r="H161" s="51" t="str">
        <f t="shared" si="8"/>
        <v/>
      </c>
      <c r="I161" s="52" t="str">
        <f>IF(B161="","",AVERAGE($H$14:H161))</f>
        <v/>
      </c>
    </row>
    <row r="162" spans="1:9" x14ac:dyDescent="0.2">
      <c r="A162" s="42"/>
      <c r="B162" s="43"/>
      <c r="C162" s="43"/>
      <c r="D162" s="44"/>
      <c r="E162" s="49" t="str">
        <f t="shared" si="6"/>
        <v/>
      </c>
      <c r="F162" s="50" t="str">
        <f t="shared" si="7"/>
        <v/>
      </c>
      <c r="G162" s="50" t="str">
        <f>IF(B162="","",SUM($C$15:C162)/SUM($E$14:E162)*100)</f>
        <v/>
      </c>
      <c r="H162" s="51" t="str">
        <f t="shared" si="8"/>
        <v/>
      </c>
      <c r="I162" s="52" t="str">
        <f>IF(B162="","",AVERAGE($H$14:H162))</f>
        <v/>
      </c>
    </row>
    <row r="163" spans="1:9" x14ac:dyDescent="0.2">
      <c r="A163" s="42"/>
      <c r="B163" s="43"/>
      <c r="C163" s="43"/>
      <c r="D163" s="44"/>
      <c r="E163" s="49" t="str">
        <f t="shared" si="6"/>
        <v/>
      </c>
      <c r="F163" s="50" t="str">
        <f t="shared" si="7"/>
        <v/>
      </c>
      <c r="G163" s="50" t="str">
        <f>IF(B163="","",SUM($C$15:C163)/SUM($E$14:E163)*100)</f>
        <v/>
      </c>
      <c r="H163" s="51" t="str">
        <f t="shared" si="8"/>
        <v/>
      </c>
      <c r="I163" s="52" t="str">
        <f>IF(B163="","",AVERAGE($H$14:H163))</f>
        <v/>
      </c>
    </row>
    <row r="164" spans="1:9" x14ac:dyDescent="0.2">
      <c r="A164" s="42"/>
      <c r="B164" s="43"/>
      <c r="C164" s="43"/>
      <c r="D164" s="44"/>
      <c r="E164" s="49" t="str">
        <f t="shared" si="6"/>
        <v/>
      </c>
      <c r="F164" s="50" t="str">
        <f t="shared" si="7"/>
        <v/>
      </c>
      <c r="G164" s="50" t="str">
        <f>IF(B164="","",SUM($C$15:C164)/SUM($E$14:E164)*100)</f>
        <v/>
      </c>
      <c r="H164" s="51" t="str">
        <f t="shared" si="8"/>
        <v/>
      </c>
      <c r="I164" s="52" t="str">
        <f>IF(B164="","",AVERAGE($H$14:H164))</f>
        <v/>
      </c>
    </row>
    <row r="165" spans="1:9" x14ac:dyDescent="0.2">
      <c r="A165" s="42"/>
      <c r="B165" s="43"/>
      <c r="C165" s="43"/>
      <c r="D165" s="44"/>
      <c r="E165" s="49" t="str">
        <f t="shared" si="6"/>
        <v/>
      </c>
      <c r="F165" s="50" t="str">
        <f t="shared" si="7"/>
        <v/>
      </c>
      <c r="G165" s="50" t="str">
        <f>IF(B165="","",SUM($C$15:C165)/SUM($E$14:E165)*100)</f>
        <v/>
      </c>
      <c r="H165" s="51" t="str">
        <f t="shared" si="8"/>
        <v/>
      </c>
      <c r="I165" s="52" t="str">
        <f>IF(B165="","",AVERAGE($H$14:H165))</f>
        <v/>
      </c>
    </row>
    <row r="166" spans="1:9" x14ac:dyDescent="0.2">
      <c r="A166" s="42"/>
      <c r="B166" s="43"/>
      <c r="C166" s="43"/>
      <c r="D166" s="44"/>
      <c r="E166" s="49" t="str">
        <f t="shared" si="6"/>
        <v/>
      </c>
      <c r="F166" s="50" t="str">
        <f t="shared" si="7"/>
        <v/>
      </c>
      <c r="G166" s="50" t="str">
        <f>IF(B166="","",SUM($C$15:C166)/SUM($E$14:E166)*100)</f>
        <v/>
      </c>
      <c r="H166" s="51" t="str">
        <f t="shared" si="8"/>
        <v/>
      </c>
      <c r="I166" s="52" t="str">
        <f>IF(B166="","",AVERAGE($H$14:H166))</f>
        <v/>
      </c>
    </row>
    <row r="167" spans="1:9" x14ac:dyDescent="0.2">
      <c r="A167" s="42"/>
      <c r="B167" s="43"/>
      <c r="C167" s="43"/>
      <c r="D167" s="44"/>
      <c r="E167" s="49" t="str">
        <f t="shared" si="6"/>
        <v/>
      </c>
      <c r="F167" s="50" t="str">
        <f t="shared" si="7"/>
        <v/>
      </c>
      <c r="G167" s="50" t="str">
        <f>IF(B167="","",SUM($C$15:C167)/SUM($E$14:E167)*100)</f>
        <v/>
      </c>
      <c r="H167" s="51" t="str">
        <f t="shared" si="8"/>
        <v/>
      </c>
      <c r="I167" s="52" t="str">
        <f>IF(B167="","",AVERAGE($H$14:H167))</f>
        <v/>
      </c>
    </row>
    <row r="168" spans="1:9" x14ac:dyDescent="0.2">
      <c r="A168" s="42"/>
      <c r="B168" s="43"/>
      <c r="C168" s="43"/>
      <c r="D168" s="44"/>
      <c r="E168" s="49" t="str">
        <f t="shared" si="6"/>
        <v/>
      </c>
      <c r="F168" s="50" t="str">
        <f t="shared" si="7"/>
        <v/>
      </c>
      <c r="G168" s="50" t="str">
        <f>IF(B168="","",SUM($C$15:C168)/SUM($E$14:E168)*100)</f>
        <v/>
      </c>
      <c r="H168" s="51" t="str">
        <f t="shared" si="8"/>
        <v/>
      </c>
      <c r="I168" s="52" t="str">
        <f>IF(B168="","",AVERAGE($H$14:H168))</f>
        <v/>
      </c>
    </row>
    <row r="169" spans="1:9" x14ac:dyDescent="0.2">
      <c r="A169" s="42"/>
      <c r="B169" s="43"/>
      <c r="C169" s="43"/>
      <c r="D169" s="44"/>
      <c r="E169" s="49" t="str">
        <f t="shared" si="6"/>
        <v/>
      </c>
      <c r="F169" s="50" t="str">
        <f t="shared" si="7"/>
        <v/>
      </c>
      <c r="G169" s="50" t="str">
        <f>IF(B169="","",SUM($C$15:C169)/SUM($E$14:E169)*100)</f>
        <v/>
      </c>
      <c r="H169" s="51" t="str">
        <f t="shared" si="8"/>
        <v/>
      </c>
      <c r="I169" s="52" t="str">
        <f>IF(B169="","",AVERAGE($H$14:H169))</f>
        <v/>
      </c>
    </row>
    <row r="170" spans="1:9" x14ac:dyDescent="0.2">
      <c r="A170" s="42"/>
      <c r="B170" s="43"/>
      <c r="C170" s="43"/>
      <c r="D170" s="44"/>
      <c r="E170" s="49" t="str">
        <f t="shared" si="6"/>
        <v/>
      </c>
      <c r="F170" s="50" t="str">
        <f t="shared" si="7"/>
        <v/>
      </c>
      <c r="G170" s="50" t="str">
        <f>IF(B170="","",SUM($C$15:C170)/SUM($E$14:E170)*100)</f>
        <v/>
      </c>
      <c r="H170" s="51" t="str">
        <f t="shared" si="8"/>
        <v/>
      </c>
      <c r="I170" s="52" t="str">
        <f>IF(B170="","",AVERAGE($H$14:H170))</f>
        <v/>
      </c>
    </row>
    <row r="171" spans="1:9" x14ac:dyDescent="0.2">
      <c r="A171" s="42"/>
      <c r="B171" s="43"/>
      <c r="C171" s="43"/>
      <c r="D171" s="44"/>
      <c r="E171" s="49" t="str">
        <f t="shared" si="6"/>
        <v/>
      </c>
      <c r="F171" s="50" t="str">
        <f t="shared" si="7"/>
        <v/>
      </c>
      <c r="G171" s="50" t="str">
        <f>IF(B171="","",SUM($C$15:C171)/SUM($E$14:E171)*100)</f>
        <v/>
      </c>
      <c r="H171" s="51" t="str">
        <f t="shared" si="8"/>
        <v/>
      </c>
      <c r="I171" s="52" t="str">
        <f>IF(B171="","",AVERAGE($H$14:H171))</f>
        <v/>
      </c>
    </row>
    <row r="172" spans="1:9" x14ac:dyDescent="0.2">
      <c r="A172" s="42"/>
      <c r="B172" s="43"/>
      <c r="C172" s="43"/>
      <c r="D172" s="44"/>
      <c r="E172" s="49" t="str">
        <f t="shared" si="6"/>
        <v/>
      </c>
      <c r="F172" s="50" t="str">
        <f t="shared" si="7"/>
        <v/>
      </c>
      <c r="G172" s="50" t="str">
        <f>IF(B172="","",SUM($C$15:C172)/SUM($E$14:E172)*100)</f>
        <v/>
      </c>
      <c r="H172" s="51" t="str">
        <f t="shared" si="8"/>
        <v/>
      </c>
      <c r="I172" s="52" t="str">
        <f>IF(B172="","",AVERAGE($H$14:H172))</f>
        <v/>
      </c>
    </row>
    <row r="173" spans="1:9" x14ac:dyDescent="0.2">
      <c r="A173" s="42"/>
      <c r="B173" s="43"/>
      <c r="C173" s="43"/>
      <c r="D173" s="44"/>
      <c r="E173" s="49" t="str">
        <f t="shared" si="6"/>
        <v/>
      </c>
      <c r="F173" s="50" t="str">
        <f t="shared" si="7"/>
        <v/>
      </c>
      <c r="G173" s="50" t="str">
        <f>IF(B173="","",SUM($C$15:C173)/SUM($E$14:E173)*100)</f>
        <v/>
      </c>
      <c r="H173" s="51" t="str">
        <f t="shared" si="8"/>
        <v/>
      </c>
      <c r="I173" s="52" t="str">
        <f>IF(B173="","",AVERAGE($H$14:H173))</f>
        <v/>
      </c>
    </row>
    <row r="174" spans="1:9" x14ac:dyDescent="0.2">
      <c r="A174" s="42"/>
      <c r="B174" s="43"/>
      <c r="C174" s="43"/>
      <c r="D174" s="44"/>
      <c r="E174" s="49" t="str">
        <f t="shared" si="6"/>
        <v/>
      </c>
      <c r="F174" s="50" t="str">
        <f t="shared" si="7"/>
        <v/>
      </c>
      <c r="G174" s="50" t="str">
        <f>IF(B174="","",SUM($C$15:C174)/SUM($E$14:E174)*100)</f>
        <v/>
      </c>
      <c r="H174" s="51" t="str">
        <f t="shared" si="8"/>
        <v/>
      </c>
      <c r="I174" s="52" t="str">
        <f>IF(B174="","",AVERAGE($H$14:H174))</f>
        <v/>
      </c>
    </row>
    <row r="175" spans="1:9" x14ac:dyDescent="0.2">
      <c r="A175" s="42"/>
      <c r="B175" s="43"/>
      <c r="C175" s="43"/>
      <c r="D175" s="44"/>
      <c r="E175" s="49" t="str">
        <f t="shared" si="6"/>
        <v/>
      </c>
      <c r="F175" s="50" t="str">
        <f t="shared" si="7"/>
        <v/>
      </c>
      <c r="G175" s="50" t="str">
        <f>IF(B175="","",SUM($C$15:C175)/SUM($E$14:E175)*100)</f>
        <v/>
      </c>
      <c r="H175" s="51" t="str">
        <f t="shared" si="8"/>
        <v/>
      </c>
      <c r="I175" s="52" t="str">
        <f>IF(B175="","",AVERAGE($H$14:H175))</f>
        <v/>
      </c>
    </row>
    <row r="176" spans="1:9" x14ac:dyDescent="0.2">
      <c r="A176" s="42"/>
      <c r="B176" s="43"/>
      <c r="C176" s="43"/>
      <c r="D176" s="44"/>
      <c r="E176" s="49" t="str">
        <f t="shared" si="6"/>
        <v/>
      </c>
      <c r="F176" s="50" t="str">
        <f t="shared" si="7"/>
        <v/>
      </c>
      <c r="G176" s="50" t="str">
        <f>IF(B176="","",SUM($C$15:C176)/SUM($E$14:E176)*100)</f>
        <v/>
      </c>
      <c r="H176" s="51" t="str">
        <f t="shared" si="8"/>
        <v/>
      </c>
      <c r="I176" s="52" t="str">
        <f>IF(B176="","",AVERAGE($H$14:H176))</f>
        <v/>
      </c>
    </row>
    <row r="177" spans="1:9" x14ac:dyDescent="0.2">
      <c r="A177" s="42"/>
      <c r="B177" s="43"/>
      <c r="C177" s="43"/>
      <c r="D177" s="44"/>
      <c r="E177" s="49" t="str">
        <f t="shared" si="6"/>
        <v/>
      </c>
      <c r="F177" s="50" t="str">
        <f t="shared" si="7"/>
        <v/>
      </c>
      <c r="G177" s="50" t="str">
        <f>IF(B177="","",SUM($C$15:C177)/SUM($E$14:E177)*100)</f>
        <v/>
      </c>
      <c r="H177" s="51" t="str">
        <f t="shared" si="8"/>
        <v/>
      </c>
      <c r="I177" s="52" t="str">
        <f>IF(B177="","",AVERAGE($H$14:H177))</f>
        <v/>
      </c>
    </row>
    <row r="178" spans="1:9" x14ac:dyDescent="0.2">
      <c r="A178" s="42"/>
      <c r="B178" s="43"/>
      <c r="C178" s="43"/>
      <c r="D178" s="44"/>
      <c r="E178" s="49" t="str">
        <f t="shared" si="6"/>
        <v/>
      </c>
      <c r="F178" s="50" t="str">
        <f t="shared" si="7"/>
        <v/>
      </c>
      <c r="G178" s="50" t="str">
        <f>IF(B178="","",SUM($C$15:C178)/SUM($E$14:E178)*100)</f>
        <v/>
      </c>
      <c r="H178" s="51" t="str">
        <f t="shared" si="8"/>
        <v/>
      </c>
      <c r="I178" s="52" t="str">
        <f>IF(B178="","",AVERAGE($H$14:H178))</f>
        <v/>
      </c>
    </row>
    <row r="179" spans="1:9" x14ac:dyDescent="0.2">
      <c r="A179" s="42"/>
      <c r="B179" s="43"/>
      <c r="C179" s="43"/>
      <c r="D179" s="44"/>
      <c r="E179" s="49" t="str">
        <f t="shared" si="6"/>
        <v/>
      </c>
      <c r="F179" s="50" t="str">
        <f t="shared" si="7"/>
        <v/>
      </c>
      <c r="G179" s="50" t="str">
        <f>IF(B179="","",SUM($C$15:C179)/SUM($E$14:E179)*100)</f>
        <v/>
      </c>
      <c r="H179" s="51" t="str">
        <f t="shared" si="8"/>
        <v/>
      </c>
      <c r="I179" s="52" t="str">
        <f>IF(B179="","",AVERAGE($H$14:H179))</f>
        <v/>
      </c>
    </row>
    <row r="180" spans="1:9" x14ac:dyDescent="0.2">
      <c r="A180" s="42"/>
      <c r="B180" s="43"/>
      <c r="C180" s="43"/>
      <c r="D180" s="44"/>
      <c r="E180" s="49" t="str">
        <f t="shared" si="6"/>
        <v/>
      </c>
      <c r="F180" s="50" t="str">
        <f t="shared" si="7"/>
        <v/>
      </c>
      <c r="G180" s="50" t="str">
        <f>IF(B180="","",SUM($C$15:C180)/SUM($E$14:E180)*100)</f>
        <v/>
      </c>
      <c r="H180" s="51" t="str">
        <f t="shared" si="8"/>
        <v/>
      </c>
      <c r="I180" s="52" t="str">
        <f>IF(B180="","",AVERAGE($H$14:H180))</f>
        <v/>
      </c>
    </row>
    <row r="181" spans="1:9" x14ac:dyDescent="0.2">
      <c r="A181" s="42"/>
      <c r="B181" s="43"/>
      <c r="C181" s="43"/>
      <c r="D181" s="44"/>
      <c r="E181" s="49" t="str">
        <f t="shared" si="6"/>
        <v/>
      </c>
      <c r="F181" s="50" t="str">
        <f t="shared" si="7"/>
        <v/>
      </c>
      <c r="G181" s="50" t="str">
        <f>IF(B181="","",SUM($C$15:C181)/SUM($E$14:E181)*100)</f>
        <v/>
      </c>
      <c r="H181" s="51" t="str">
        <f t="shared" si="8"/>
        <v/>
      </c>
      <c r="I181" s="52" t="str">
        <f>IF(B181="","",AVERAGE($H$14:H181))</f>
        <v/>
      </c>
    </row>
    <row r="182" spans="1:9" x14ac:dyDescent="0.2">
      <c r="A182" s="42"/>
      <c r="B182" s="43"/>
      <c r="C182" s="43"/>
      <c r="D182" s="44"/>
      <c r="E182" s="49" t="str">
        <f t="shared" si="6"/>
        <v/>
      </c>
      <c r="F182" s="50" t="str">
        <f t="shared" si="7"/>
        <v/>
      </c>
      <c r="G182" s="50" t="str">
        <f>IF(B182="","",SUM($C$15:C182)/SUM($E$14:E182)*100)</f>
        <v/>
      </c>
      <c r="H182" s="51" t="str">
        <f t="shared" si="8"/>
        <v/>
      </c>
      <c r="I182" s="52" t="str">
        <f>IF(B182="","",AVERAGE($H$14:H182))</f>
        <v/>
      </c>
    </row>
    <row r="183" spans="1:9" x14ac:dyDescent="0.2">
      <c r="A183" s="42"/>
      <c r="B183" s="43"/>
      <c r="C183" s="43"/>
      <c r="D183" s="44"/>
      <c r="E183" s="49" t="str">
        <f t="shared" si="6"/>
        <v/>
      </c>
      <c r="F183" s="50" t="str">
        <f t="shared" si="7"/>
        <v/>
      </c>
      <c r="G183" s="50" t="str">
        <f>IF(B183="","",SUM($C$15:C183)/SUM($E$14:E183)*100)</f>
        <v/>
      </c>
      <c r="H183" s="51" t="str">
        <f t="shared" si="8"/>
        <v/>
      </c>
      <c r="I183" s="52" t="str">
        <f>IF(B183="","",AVERAGE($H$14:H183))</f>
        <v/>
      </c>
    </row>
    <row r="184" spans="1:9" x14ac:dyDescent="0.2">
      <c r="A184" s="42"/>
      <c r="B184" s="43"/>
      <c r="C184" s="43"/>
      <c r="D184" s="44"/>
      <c r="E184" s="49" t="str">
        <f t="shared" si="6"/>
        <v/>
      </c>
      <c r="F184" s="50" t="str">
        <f t="shared" si="7"/>
        <v/>
      </c>
      <c r="G184" s="50" t="str">
        <f>IF(B184="","",SUM($C$15:C184)/SUM($E$14:E184)*100)</f>
        <v/>
      </c>
      <c r="H184" s="51" t="str">
        <f t="shared" si="8"/>
        <v/>
      </c>
      <c r="I184" s="52" t="str">
        <f>IF(B184="","",AVERAGE($H$14:H184))</f>
        <v/>
      </c>
    </row>
    <row r="185" spans="1:9" x14ac:dyDescent="0.2">
      <c r="A185" s="42"/>
      <c r="B185" s="43"/>
      <c r="C185" s="43"/>
      <c r="D185" s="44"/>
      <c r="E185" s="49" t="str">
        <f t="shared" si="6"/>
        <v/>
      </c>
      <c r="F185" s="50" t="str">
        <f t="shared" si="7"/>
        <v/>
      </c>
      <c r="G185" s="50" t="str">
        <f>IF(B185="","",SUM($C$15:C185)/SUM($E$14:E185)*100)</f>
        <v/>
      </c>
      <c r="H185" s="51" t="str">
        <f t="shared" si="8"/>
        <v/>
      </c>
      <c r="I185" s="52" t="str">
        <f>IF(B185="","",AVERAGE($H$14:H185))</f>
        <v/>
      </c>
    </row>
    <row r="186" spans="1:9" x14ac:dyDescent="0.2">
      <c r="A186" s="42"/>
      <c r="B186" s="43"/>
      <c r="C186" s="43"/>
      <c r="D186" s="44"/>
      <c r="E186" s="49" t="str">
        <f t="shared" si="6"/>
        <v/>
      </c>
      <c r="F186" s="50" t="str">
        <f t="shared" si="7"/>
        <v/>
      </c>
      <c r="G186" s="50" t="str">
        <f>IF(B186="","",SUM($C$15:C186)/SUM($E$14:E186)*100)</f>
        <v/>
      </c>
      <c r="H186" s="51" t="str">
        <f t="shared" si="8"/>
        <v/>
      </c>
      <c r="I186" s="52" t="str">
        <f>IF(B186="","",AVERAGE($H$14:H186))</f>
        <v/>
      </c>
    </row>
    <row r="187" spans="1:9" x14ac:dyDescent="0.2">
      <c r="A187" s="42"/>
      <c r="B187" s="43"/>
      <c r="C187" s="43"/>
      <c r="D187" s="44"/>
      <c r="E187" s="49" t="str">
        <f t="shared" si="6"/>
        <v/>
      </c>
      <c r="F187" s="50" t="str">
        <f t="shared" si="7"/>
        <v/>
      </c>
      <c r="G187" s="50" t="str">
        <f>IF(B187="","",SUM($C$15:C187)/SUM($E$14:E187)*100)</f>
        <v/>
      </c>
      <c r="H187" s="51" t="str">
        <f t="shared" si="8"/>
        <v/>
      </c>
      <c r="I187" s="52" t="str">
        <f>IF(B187="","",AVERAGE($H$14:H187))</f>
        <v/>
      </c>
    </row>
    <row r="188" spans="1:9" x14ac:dyDescent="0.2">
      <c r="A188" s="42"/>
      <c r="B188" s="43"/>
      <c r="C188" s="43"/>
      <c r="D188" s="44"/>
      <c r="E188" s="49" t="str">
        <f t="shared" si="6"/>
        <v/>
      </c>
      <c r="F188" s="50" t="str">
        <f t="shared" si="7"/>
        <v/>
      </c>
      <c r="G188" s="50" t="str">
        <f>IF(B188="","",SUM($C$15:C188)/SUM($E$14:E188)*100)</f>
        <v/>
      </c>
      <c r="H188" s="51" t="str">
        <f t="shared" si="8"/>
        <v/>
      </c>
      <c r="I188" s="52" t="str">
        <f>IF(B188="","",AVERAGE($H$14:H188))</f>
        <v/>
      </c>
    </row>
    <row r="189" spans="1:9" x14ac:dyDescent="0.2">
      <c r="A189" s="42"/>
      <c r="B189" s="43"/>
      <c r="C189" s="43"/>
      <c r="D189" s="44"/>
      <c r="E189" s="49" t="str">
        <f t="shared" si="6"/>
        <v/>
      </c>
      <c r="F189" s="50" t="str">
        <f t="shared" si="7"/>
        <v/>
      </c>
      <c r="G189" s="50" t="str">
        <f>IF(B189="","",SUM($C$15:C189)/SUM($E$14:E189)*100)</f>
        <v/>
      </c>
      <c r="H189" s="51" t="str">
        <f t="shared" si="8"/>
        <v/>
      </c>
      <c r="I189" s="52" t="str">
        <f>IF(B189="","",AVERAGE($H$14:H189))</f>
        <v/>
      </c>
    </row>
    <row r="190" spans="1:9" x14ac:dyDescent="0.2">
      <c r="A190" s="42"/>
      <c r="B190" s="43"/>
      <c r="C190" s="43"/>
      <c r="D190" s="44"/>
      <c r="E190" s="49" t="str">
        <f t="shared" si="6"/>
        <v/>
      </c>
      <c r="F190" s="50" t="str">
        <f t="shared" si="7"/>
        <v/>
      </c>
      <c r="G190" s="50" t="str">
        <f>IF(B190="","",SUM($C$15:C190)/SUM($E$14:E190)*100)</f>
        <v/>
      </c>
      <c r="H190" s="51" t="str">
        <f t="shared" si="8"/>
        <v/>
      </c>
      <c r="I190" s="52" t="str">
        <f>IF(B190="","",AVERAGE($H$14:H190))</f>
        <v/>
      </c>
    </row>
    <row r="191" spans="1:9" x14ac:dyDescent="0.2">
      <c r="A191" s="42"/>
      <c r="B191" s="43"/>
      <c r="C191" s="43"/>
      <c r="D191" s="44"/>
      <c r="E191" s="49" t="str">
        <f t="shared" si="6"/>
        <v/>
      </c>
      <c r="F191" s="50" t="str">
        <f t="shared" si="7"/>
        <v/>
      </c>
      <c r="G191" s="50" t="str">
        <f>IF(B191="","",SUM($C$15:C191)/SUM($E$14:E191)*100)</f>
        <v/>
      </c>
      <c r="H191" s="51" t="str">
        <f t="shared" si="8"/>
        <v/>
      </c>
      <c r="I191" s="52" t="str">
        <f>IF(B191="","",AVERAGE($H$14:H191))</f>
        <v/>
      </c>
    </row>
    <row r="192" spans="1:9" x14ac:dyDescent="0.2">
      <c r="A192" s="42"/>
      <c r="B192" s="43"/>
      <c r="C192" s="43"/>
      <c r="D192" s="44"/>
      <c r="E192" s="49" t="str">
        <f t="shared" si="6"/>
        <v/>
      </c>
      <c r="F192" s="50" t="str">
        <f t="shared" si="7"/>
        <v/>
      </c>
      <c r="G192" s="50" t="str">
        <f>IF(B192="","",SUM($C$15:C192)/SUM($E$14:E192)*100)</f>
        <v/>
      </c>
      <c r="H192" s="51" t="str">
        <f t="shared" si="8"/>
        <v/>
      </c>
      <c r="I192" s="52" t="str">
        <f>IF(B192="","",AVERAGE($H$14:H192))</f>
        <v/>
      </c>
    </row>
    <row r="193" spans="1:9" x14ac:dyDescent="0.2">
      <c r="A193" s="42"/>
      <c r="B193" s="43"/>
      <c r="C193" s="43"/>
      <c r="D193" s="44"/>
      <c r="E193" s="49" t="str">
        <f t="shared" si="6"/>
        <v/>
      </c>
      <c r="F193" s="50" t="str">
        <f t="shared" si="7"/>
        <v/>
      </c>
      <c r="G193" s="50" t="str">
        <f>IF(B193="","",SUM($C$15:C193)/SUM($E$14:E193)*100)</f>
        <v/>
      </c>
      <c r="H193" s="51" t="str">
        <f t="shared" si="8"/>
        <v/>
      </c>
      <c r="I193" s="52" t="str">
        <f>IF(B193="","",AVERAGE($H$14:H193))</f>
        <v/>
      </c>
    </row>
    <row r="194" spans="1:9" x14ac:dyDescent="0.2">
      <c r="A194" s="42"/>
      <c r="B194" s="43"/>
      <c r="C194" s="43"/>
      <c r="D194" s="44"/>
      <c r="E194" s="49" t="str">
        <f t="shared" si="6"/>
        <v/>
      </c>
      <c r="F194" s="50" t="str">
        <f t="shared" si="7"/>
        <v/>
      </c>
      <c r="G194" s="50" t="str">
        <f>IF(B194="","",SUM($C$15:C194)/SUM($E$14:E194)*100)</f>
        <v/>
      </c>
      <c r="H194" s="51" t="str">
        <f t="shared" si="8"/>
        <v/>
      </c>
      <c r="I194" s="52" t="str">
        <f>IF(B194="","",AVERAGE($H$14:H194))</f>
        <v/>
      </c>
    </row>
    <row r="195" spans="1:9" x14ac:dyDescent="0.2">
      <c r="A195" s="42"/>
      <c r="B195" s="43"/>
      <c r="C195" s="43"/>
      <c r="D195" s="44"/>
      <c r="E195" s="49" t="str">
        <f t="shared" si="6"/>
        <v/>
      </c>
      <c r="F195" s="50" t="str">
        <f t="shared" si="7"/>
        <v/>
      </c>
      <c r="G195" s="50" t="str">
        <f>IF(B195="","",SUM($C$15:C195)/SUM($E$14:E195)*100)</f>
        <v/>
      </c>
      <c r="H195" s="51" t="str">
        <f t="shared" si="8"/>
        <v/>
      </c>
      <c r="I195" s="52" t="str">
        <f>IF(B195="","",AVERAGE($H$14:H195))</f>
        <v/>
      </c>
    </row>
    <row r="196" spans="1:9" x14ac:dyDescent="0.2">
      <c r="A196" s="42"/>
      <c r="B196" s="43"/>
      <c r="C196" s="43"/>
      <c r="D196" s="44"/>
      <c r="E196" s="49" t="str">
        <f t="shared" si="6"/>
        <v/>
      </c>
      <c r="F196" s="50" t="str">
        <f t="shared" si="7"/>
        <v/>
      </c>
      <c r="G196" s="50" t="str">
        <f>IF(B196="","",SUM($C$15:C196)/SUM($E$14:E196)*100)</f>
        <v/>
      </c>
      <c r="H196" s="51" t="str">
        <f t="shared" si="8"/>
        <v/>
      </c>
      <c r="I196" s="52" t="str">
        <f>IF(B196="","",AVERAGE($H$14:H196))</f>
        <v/>
      </c>
    </row>
    <row r="197" spans="1:9" x14ac:dyDescent="0.2">
      <c r="A197" s="42"/>
      <c r="B197" s="43"/>
      <c r="C197" s="43"/>
      <c r="D197" s="44"/>
      <c r="E197" s="49" t="str">
        <f t="shared" si="6"/>
        <v/>
      </c>
      <c r="F197" s="50" t="str">
        <f t="shared" si="7"/>
        <v/>
      </c>
      <c r="G197" s="50" t="str">
        <f>IF(B197="","",SUM($C$15:C197)/SUM($E$14:E197)*100)</f>
        <v/>
      </c>
      <c r="H197" s="51" t="str">
        <f t="shared" si="8"/>
        <v/>
      </c>
      <c r="I197" s="52" t="str">
        <f>IF(B197="","",AVERAGE($H$14:H197))</f>
        <v/>
      </c>
    </row>
    <row r="198" spans="1:9" x14ac:dyDescent="0.2">
      <c r="A198" s="42"/>
      <c r="B198" s="43"/>
      <c r="C198" s="43"/>
      <c r="D198" s="44"/>
      <c r="E198" s="49" t="str">
        <f t="shared" si="6"/>
        <v/>
      </c>
      <c r="F198" s="50" t="str">
        <f t="shared" si="7"/>
        <v/>
      </c>
      <c r="G198" s="50" t="str">
        <f>IF(B198="","",SUM($C$15:C198)/SUM($E$14:E198)*100)</f>
        <v/>
      </c>
      <c r="H198" s="51" t="str">
        <f t="shared" si="8"/>
        <v/>
      </c>
      <c r="I198" s="52" t="str">
        <f>IF(B198="","",AVERAGE($H$14:H198))</f>
        <v/>
      </c>
    </row>
    <row r="199" spans="1:9" x14ac:dyDescent="0.2">
      <c r="A199" s="42"/>
      <c r="B199" s="43"/>
      <c r="C199" s="43"/>
      <c r="D199" s="44"/>
      <c r="E199" s="49" t="str">
        <f t="shared" si="6"/>
        <v/>
      </c>
      <c r="F199" s="50" t="str">
        <f t="shared" si="7"/>
        <v/>
      </c>
      <c r="G199" s="50" t="str">
        <f>IF(B199="","",SUM($C$15:C199)/SUM($E$14:E199)*100)</f>
        <v/>
      </c>
      <c r="H199" s="51" t="str">
        <f t="shared" si="8"/>
        <v/>
      </c>
      <c r="I199" s="52" t="str">
        <f>IF(B199="","",AVERAGE($H$14:H199))</f>
        <v/>
      </c>
    </row>
    <row r="200" spans="1:9" x14ac:dyDescent="0.2">
      <c r="A200" s="42"/>
      <c r="B200" s="43"/>
      <c r="C200" s="43"/>
      <c r="D200" s="44"/>
      <c r="E200" s="49" t="str">
        <f t="shared" si="6"/>
        <v/>
      </c>
      <c r="F200" s="50" t="str">
        <f t="shared" si="7"/>
        <v/>
      </c>
      <c r="G200" s="50" t="str">
        <f>IF(B200="","",SUM($C$15:C200)/SUM($E$14:E200)*100)</f>
        <v/>
      </c>
      <c r="H200" s="51" t="str">
        <f t="shared" si="8"/>
        <v/>
      </c>
      <c r="I200" s="52" t="str">
        <f>IF(B200="","",AVERAGE($H$14:H200))</f>
        <v/>
      </c>
    </row>
    <row r="201" spans="1:9" x14ac:dyDescent="0.2">
      <c r="A201" s="42"/>
      <c r="B201" s="43"/>
      <c r="C201" s="43"/>
      <c r="D201" s="44"/>
      <c r="E201" s="49" t="str">
        <f t="shared" si="6"/>
        <v/>
      </c>
      <c r="F201" s="50" t="str">
        <f t="shared" si="7"/>
        <v/>
      </c>
      <c r="G201" s="50" t="str">
        <f>IF(B201="","",SUM($C$15:C201)/SUM($E$14:E201)*100)</f>
        <v/>
      </c>
      <c r="H201" s="51" t="str">
        <f t="shared" si="8"/>
        <v/>
      </c>
      <c r="I201" s="52" t="str">
        <f>IF(B201="","",AVERAGE($H$14:H201))</f>
        <v/>
      </c>
    </row>
    <row r="202" spans="1:9" x14ac:dyDescent="0.2">
      <c r="A202" s="42"/>
      <c r="B202" s="43"/>
      <c r="C202" s="43"/>
      <c r="D202" s="44"/>
      <c r="E202" s="49" t="str">
        <f t="shared" si="6"/>
        <v/>
      </c>
      <c r="F202" s="50" t="str">
        <f t="shared" si="7"/>
        <v/>
      </c>
      <c r="G202" s="50" t="str">
        <f>IF(B202="","",SUM($C$15:C202)/SUM($E$14:E202)*100)</f>
        <v/>
      </c>
      <c r="H202" s="51" t="str">
        <f t="shared" si="8"/>
        <v/>
      </c>
      <c r="I202" s="52" t="str">
        <f>IF(B202="","",AVERAGE($H$14:H202))</f>
        <v/>
      </c>
    </row>
    <row r="203" spans="1:9" x14ac:dyDescent="0.2">
      <c r="A203" s="42"/>
      <c r="B203" s="43"/>
      <c r="C203" s="43"/>
      <c r="D203" s="44"/>
      <c r="E203" s="49" t="str">
        <f t="shared" si="6"/>
        <v/>
      </c>
      <c r="F203" s="50" t="str">
        <f t="shared" si="7"/>
        <v/>
      </c>
      <c r="G203" s="50" t="str">
        <f>IF(B203="","",SUM($C$15:C203)/SUM($E$14:E203)*100)</f>
        <v/>
      </c>
      <c r="H203" s="51" t="str">
        <f t="shared" si="8"/>
        <v/>
      </c>
      <c r="I203" s="52" t="str">
        <f>IF(B203="","",AVERAGE($H$14:H203))</f>
        <v/>
      </c>
    </row>
    <row r="204" spans="1:9" x14ac:dyDescent="0.2">
      <c r="A204" s="42"/>
      <c r="B204" s="43"/>
      <c r="C204" s="43"/>
      <c r="D204" s="44"/>
      <c r="E204" s="49" t="str">
        <f t="shared" si="6"/>
        <v/>
      </c>
      <c r="F204" s="50" t="str">
        <f t="shared" si="7"/>
        <v/>
      </c>
      <c r="G204" s="50" t="str">
        <f>IF(B204="","",SUM($C$15:C204)/SUM($E$14:E204)*100)</f>
        <v/>
      </c>
      <c r="H204" s="51" t="str">
        <f t="shared" si="8"/>
        <v/>
      </c>
      <c r="I204" s="52" t="str">
        <f>IF(B204="","",AVERAGE($H$14:H204))</f>
        <v/>
      </c>
    </row>
    <row r="205" spans="1:9" x14ac:dyDescent="0.2">
      <c r="A205" s="42"/>
      <c r="B205" s="43"/>
      <c r="C205" s="43"/>
      <c r="D205" s="44"/>
      <c r="E205" s="49" t="str">
        <f t="shared" si="6"/>
        <v/>
      </c>
      <c r="F205" s="50" t="str">
        <f t="shared" si="7"/>
        <v/>
      </c>
      <c r="G205" s="50" t="str">
        <f>IF(B205="","",SUM($C$15:C205)/SUM($E$14:E205)*100)</f>
        <v/>
      </c>
      <c r="H205" s="51" t="str">
        <f t="shared" si="8"/>
        <v/>
      </c>
      <c r="I205" s="52" t="str">
        <f>IF(B205="","",AVERAGE($H$14:H205))</f>
        <v/>
      </c>
    </row>
    <row r="206" spans="1:9" x14ac:dyDescent="0.2">
      <c r="A206" s="42"/>
      <c r="B206" s="43"/>
      <c r="C206" s="43"/>
      <c r="D206" s="44"/>
      <c r="E206" s="49" t="str">
        <f t="shared" si="6"/>
        <v/>
      </c>
      <c r="F206" s="50" t="str">
        <f t="shared" si="7"/>
        <v/>
      </c>
      <c r="G206" s="50" t="str">
        <f>IF(B206="","",SUM($C$15:C206)/SUM($E$14:E206)*100)</f>
        <v/>
      </c>
      <c r="H206" s="51" t="str">
        <f t="shared" si="8"/>
        <v/>
      </c>
      <c r="I206" s="52" t="str">
        <f>IF(B206="","",AVERAGE($H$14:H206))</f>
        <v/>
      </c>
    </row>
    <row r="207" spans="1:9" x14ac:dyDescent="0.2">
      <c r="A207" s="42"/>
      <c r="B207" s="43"/>
      <c r="C207" s="43"/>
      <c r="D207" s="44"/>
      <c r="E207" s="49" t="str">
        <f t="shared" si="6"/>
        <v/>
      </c>
      <c r="F207" s="50" t="str">
        <f t="shared" si="7"/>
        <v/>
      </c>
      <c r="G207" s="50" t="str">
        <f>IF(B207="","",SUM($C$15:C207)/SUM($E$14:E207)*100)</f>
        <v/>
      </c>
      <c r="H207" s="51" t="str">
        <f t="shared" si="8"/>
        <v/>
      </c>
      <c r="I207" s="52" t="str">
        <f>IF(B207="","",AVERAGE($H$14:H207))</f>
        <v/>
      </c>
    </row>
    <row r="208" spans="1:9" x14ac:dyDescent="0.2">
      <c r="A208" s="42"/>
      <c r="B208" s="43"/>
      <c r="C208" s="43"/>
      <c r="D208" s="44"/>
      <c r="E208" s="49" t="str">
        <f t="shared" ref="E208:E271" si="9">IF(B208="","",B208-B207)</f>
        <v/>
      </c>
      <c r="F208" s="50" t="str">
        <f t="shared" ref="F208:F271" si="10">IF(B208="","",C208/E208*100)</f>
        <v/>
      </c>
      <c r="G208" s="50" t="str">
        <f>IF(B208="","",SUM($C$15:C208)/SUM($E$14:E208)*100)</f>
        <v/>
      </c>
      <c r="H208" s="51" t="str">
        <f t="shared" ref="H208:H271" si="11">IF(B208="","",D208/C208)</f>
        <v/>
      </c>
      <c r="I208" s="52" t="str">
        <f>IF(B208="","",AVERAGE($H$14:H208))</f>
        <v/>
      </c>
    </row>
    <row r="209" spans="1:9" x14ac:dyDescent="0.2">
      <c r="A209" s="42"/>
      <c r="B209" s="43"/>
      <c r="C209" s="43"/>
      <c r="D209" s="44"/>
      <c r="E209" s="49" t="str">
        <f t="shared" si="9"/>
        <v/>
      </c>
      <c r="F209" s="50" t="str">
        <f t="shared" si="10"/>
        <v/>
      </c>
      <c r="G209" s="50" t="str">
        <f>IF(B209="","",SUM($C$15:C209)/SUM($E$14:E209)*100)</f>
        <v/>
      </c>
      <c r="H209" s="51" t="str">
        <f t="shared" si="11"/>
        <v/>
      </c>
      <c r="I209" s="52" t="str">
        <f>IF(B209="","",AVERAGE($H$14:H209))</f>
        <v/>
      </c>
    </row>
    <row r="210" spans="1:9" x14ac:dyDescent="0.2">
      <c r="A210" s="42"/>
      <c r="B210" s="43"/>
      <c r="C210" s="43"/>
      <c r="D210" s="44"/>
      <c r="E210" s="49" t="str">
        <f t="shared" si="9"/>
        <v/>
      </c>
      <c r="F210" s="50" t="str">
        <f t="shared" si="10"/>
        <v/>
      </c>
      <c r="G210" s="50" t="str">
        <f>IF(B210="","",SUM($C$15:C210)/SUM($E$14:E210)*100)</f>
        <v/>
      </c>
      <c r="H210" s="51" t="str">
        <f t="shared" si="11"/>
        <v/>
      </c>
      <c r="I210" s="52" t="str">
        <f>IF(B210="","",AVERAGE($H$14:H210))</f>
        <v/>
      </c>
    </row>
    <row r="211" spans="1:9" x14ac:dyDescent="0.2">
      <c r="A211" s="42"/>
      <c r="B211" s="43"/>
      <c r="C211" s="43"/>
      <c r="D211" s="44"/>
      <c r="E211" s="49" t="str">
        <f t="shared" si="9"/>
        <v/>
      </c>
      <c r="F211" s="50" t="str">
        <f t="shared" si="10"/>
        <v/>
      </c>
      <c r="G211" s="50" t="str">
        <f>IF(B211="","",SUM($C$15:C211)/SUM($E$14:E211)*100)</f>
        <v/>
      </c>
      <c r="H211" s="51" t="str">
        <f t="shared" si="11"/>
        <v/>
      </c>
      <c r="I211" s="52" t="str">
        <f>IF(B211="","",AVERAGE($H$14:H211))</f>
        <v/>
      </c>
    </row>
    <row r="212" spans="1:9" x14ac:dyDescent="0.2">
      <c r="A212" s="42"/>
      <c r="B212" s="43"/>
      <c r="C212" s="43"/>
      <c r="D212" s="44"/>
      <c r="E212" s="49" t="str">
        <f t="shared" si="9"/>
        <v/>
      </c>
      <c r="F212" s="50" t="str">
        <f t="shared" si="10"/>
        <v/>
      </c>
      <c r="G212" s="50" t="str">
        <f>IF(B212="","",SUM($C$15:C212)/SUM($E$14:E212)*100)</f>
        <v/>
      </c>
      <c r="H212" s="51" t="str">
        <f t="shared" si="11"/>
        <v/>
      </c>
      <c r="I212" s="52" t="str">
        <f>IF(B212="","",AVERAGE($H$14:H212))</f>
        <v/>
      </c>
    </row>
    <row r="213" spans="1:9" x14ac:dyDescent="0.2">
      <c r="A213" s="42"/>
      <c r="B213" s="43"/>
      <c r="C213" s="43"/>
      <c r="D213" s="44"/>
      <c r="E213" s="49" t="str">
        <f t="shared" si="9"/>
        <v/>
      </c>
      <c r="F213" s="50" t="str">
        <f t="shared" si="10"/>
        <v/>
      </c>
      <c r="G213" s="50" t="str">
        <f>IF(B213="","",SUM($C$15:C213)/SUM($E$14:E213)*100)</f>
        <v/>
      </c>
      <c r="H213" s="51" t="str">
        <f t="shared" si="11"/>
        <v/>
      </c>
      <c r="I213" s="52" t="str">
        <f>IF(B213="","",AVERAGE($H$14:H213))</f>
        <v/>
      </c>
    </row>
    <row r="214" spans="1:9" x14ac:dyDescent="0.2">
      <c r="A214" s="42"/>
      <c r="B214" s="43"/>
      <c r="C214" s="43"/>
      <c r="D214" s="44"/>
      <c r="E214" s="49" t="str">
        <f t="shared" si="9"/>
        <v/>
      </c>
      <c r="F214" s="50" t="str">
        <f t="shared" si="10"/>
        <v/>
      </c>
      <c r="G214" s="50" t="str">
        <f>IF(B214="","",SUM($C$15:C214)/SUM($E$14:E214)*100)</f>
        <v/>
      </c>
      <c r="H214" s="51" t="str">
        <f t="shared" si="11"/>
        <v/>
      </c>
      <c r="I214" s="52" t="str">
        <f>IF(B214="","",AVERAGE($H$14:H214))</f>
        <v/>
      </c>
    </row>
    <row r="215" spans="1:9" x14ac:dyDescent="0.2">
      <c r="A215" s="42"/>
      <c r="B215" s="43"/>
      <c r="C215" s="43"/>
      <c r="D215" s="44"/>
      <c r="E215" s="49" t="str">
        <f t="shared" si="9"/>
        <v/>
      </c>
      <c r="F215" s="50" t="str">
        <f t="shared" si="10"/>
        <v/>
      </c>
      <c r="G215" s="50" t="str">
        <f>IF(B215="","",SUM($C$15:C215)/SUM($E$14:E215)*100)</f>
        <v/>
      </c>
      <c r="H215" s="51" t="str">
        <f t="shared" si="11"/>
        <v/>
      </c>
      <c r="I215" s="52" t="str">
        <f>IF(B215="","",AVERAGE($H$14:H215))</f>
        <v/>
      </c>
    </row>
    <row r="216" spans="1:9" x14ac:dyDescent="0.2">
      <c r="A216" s="42"/>
      <c r="B216" s="43"/>
      <c r="C216" s="43"/>
      <c r="D216" s="44"/>
      <c r="E216" s="49" t="str">
        <f t="shared" si="9"/>
        <v/>
      </c>
      <c r="F216" s="50" t="str">
        <f t="shared" si="10"/>
        <v/>
      </c>
      <c r="G216" s="50" t="str">
        <f>IF(B216="","",SUM($C$15:C216)/SUM($E$14:E216)*100)</f>
        <v/>
      </c>
      <c r="H216" s="51" t="str">
        <f t="shared" si="11"/>
        <v/>
      </c>
      <c r="I216" s="52" t="str">
        <f>IF(B216="","",AVERAGE($H$14:H216))</f>
        <v/>
      </c>
    </row>
    <row r="217" spans="1:9" x14ac:dyDescent="0.2">
      <c r="A217" s="42"/>
      <c r="B217" s="43"/>
      <c r="C217" s="43"/>
      <c r="D217" s="44"/>
      <c r="E217" s="49" t="str">
        <f t="shared" si="9"/>
        <v/>
      </c>
      <c r="F217" s="50" t="str">
        <f t="shared" si="10"/>
        <v/>
      </c>
      <c r="G217" s="50" t="str">
        <f>IF(B217="","",SUM($C$15:C217)/SUM($E$14:E217)*100)</f>
        <v/>
      </c>
      <c r="H217" s="51" t="str">
        <f t="shared" si="11"/>
        <v/>
      </c>
      <c r="I217" s="52" t="str">
        <f>IF(B217="","",AVERAGE($H$14:H217))</f>
        <v/>
      </c>
    </row>
    <row r="218" spans="1:9" x14ac:dyDescent="0.2">
      <c r="A218" s="42"/>
      <c r="B218" s="43"/>
      <c r="C218" s="43"/>
      <c r="D218" s="44"/>
      <c r="E218" s="49" t="str">
        <f t="shared" si="9"/>
        <v/>
      </c>
      <c r="F218" s="50" t="str">
        <f t="shared" si="10"/>
        <v/>
      </c>
      <c r="G218" s="50" t="str">
        <f>IF(B218="","",SUM($C$15:C218)/SUM($E$14:E218)*100)</f>
        <v/>
      </c>
      <c r="H218" s="51" t="str">
        <f t="shared" si="11"/>
        <v/>
      </c>
      <c r="I218" s="52" t="str">
        <f>IF(B218="","",AVERAGE($H$14:H218))</f>
        <v/>
      </c>
    </row>
    <row r="219" spans="1:9" x14ac:dyDescent="0.2">
      <c r="A219" s="42"/>
      <c r="B219" s="43"/>
      <c r="C219" s="43"/>
      <c r="D219" s="44"/>
      <c r="E219" s="49" t="str">
        <f t="shared" si="9"/>
        <v/>
      </c>
      <c r="F219" s="50" t="str">
        <f t="shared" si="10"/>
        <v/>
      </c>
      <c r="G219" s="50" t="str">
        <f>IF(B219="","",SUM($C$15:C219)/SUM($E$14:E219)*100)</f>
        <v/>
      </c>
      <c r="H219" s="51" t="str">
        <f t="shared" si="11"/>
        <v/>
      </c>
      <c r="I219" s="52" t="str">
        <f>IF(B219="","",AVERAGE($H$14:H219))</f>
        <v/>
      </c>
    </row>
    <row r="220" spans="1:9" x14ac:dyDescent="0.2">
      <c r="A220" s="42"/>
      <c r="B220" s="43"/>
      <c r="C220" s="43"/>
      <c r="D220" s="44"/>
      <c r="E220" s="49" t="str">
        <f t="shared" si="9"/>
        <v/>
      </c>
      <c r="F220" s="50" t="str">
        <f t="shared" si="10"/>
        <v/>
      </c>
      <c r="G220" s="50" t="str">
        <f>IF(B220="","",SUM($C$15:C220)/SUM($E$14:E220)*100)</f>
        <v/>
      </c>
      <c r="H220" s="51" t="str">
        <f t="shared" si="11"/>
        <v/>
      </c>
      <c r="I220" s="52" t="str">
        <f>IF(B220="","",AVERAGE($H$14:H220))</f>
        <v/>
      </c>
    </row>
    <row r="221" spans="1:9" x14ac:dyDescent="0.2">
      <c r="A221" s="42"/>
      <c r="B221" s="43"/>
      <c r="C221" s="43"/>
      <c r="D221" s="44"/>
      <c r="E221" s="49" t="str">
        <f t="shared" si="9"/>
        <v/>
      </c>
      <c r="F221" s="50" t="str">
        <f t="shared" si="10"/>
        <v/>
      </c>
      <c r="G221" s="50" t="str">
        <f>IF(B221="","",SUM($C$15:C221)/SUM($E$14:E221)*100)</f>
        <v/>
      </c>
      <c r="H221" s="51" t="str">
        <f t="shared" si="11"/>
        <v/>
      </c>
      <c r="I221" s="52" t="str">
        <f>IF(B221="","",AVERAGE($H$14:H221))</f>
        <v/>
      </c>
    </row>
    <row r="222" spans="1:9" x14ac:dyDescent="0.2">
      <c r="A222" s="42"/>
      <c r="B222" s="43"/>
      <c r="C222" s="43"/>
      <c r="D222" s="44"/>
      <c r="E222" s="49" t="str">
        <f t="shared" si="9"/>
        <v/>
      </c>
      <c r="F222" s="50" t="str">
        <f t="shared" si="10"/>
        <v/>
      </c>
      <c r="G222" s="50" t="str">
        <f>IF(B222="","",SUM($C$15:C222)/SUM($E$14:E222)*100)</f>
        <v/>
      </c>
      <c r="H222" s="51" t="str">
        <f t="shared" si="11"/>
        <v/>
      </c>
      <c r="I222" s="52" t="str">
        <f>IF(B222="","",AVERAGE($H$14:H222))</f>
        <v/>
      </c>
    </row>
    <row r="223" spans="1:9" x14ac:dyDescent="0.2">
      <c r="A223" s="42"/>
      <c r="B223" s="43"/>
      <c r="C223" s="43"/>
      <c r="D223" s="44"/>
      <c r="E223" s="49" t="str">
        <f t="shared" si="9"/>
        <v/>
      </c>
      <c r="F223" s="50" t="str">
        <f t="shared" si="10"/>
        <v/>
      </c>
      <c r="G223" s="50" t="str">
        <f>IF(B223="","",SUM($C$15:C223)/SUM($E$14:E223)*100)</f>
        <v/>
      </c>
      <c r="H223" s="51" t="str">
        <f t="shared" si="11"/>
        <v/>
      </c>
      <c r="I223" s="52" t="str">
        <f>IF(B223="","",AVERAGE($H$14:H223))</f>
        <v/>
      </c>
    </row>
    <row r="224" spans="1:9" x14ac:dyDescent="0.2">
      <c r="A224" s="42"/>
      <c r="B224" s="43"/>
      <c r="C224" s="43"/>
      <c r="D224" s="44"/>
      <c r="E224" s="49" t="str">
        <f t="shared" si="9"/>
        <v/>
      </c>
      <c r="F224" s="50" t="str">
        <f t="shared" si="10"/>
        <v/>
      </c>
      <c r="G224" s="50" t="str">
        <f>IF(B224="","",SUM($C$15:C224)/SUM($E$14:E224)*100)</f>
        <v/>
      </c>
      <c r="H224" s="51" t="str">
        <f t="shared" si="11"/>
        <v/>
      </c>
      <c r="I224" s="52" t="str">
        <f>IF(B224="","",AVERAGE($H$14:H224))</f>
        <v/>
      </c>
    </row>
    <row r="225" spans="1:9" x14ac:dyDescent="0.2">
      <c r="A225" s="42"/>
      <c r="B225" s="43"/>
      <c r="C225" s="43"/>
      <c r="D225" s="44"/>
      <c r="E225" s="49" t="str">
        <f t="shared" si="9"/>
        <v/>
      </c>
      <c r="F225" s="50" t="str">
        <f t="shared" si="10"/>
        <v/>
      </c>
      <c r="G225" s="50" t="str">
        <f>IF(B225="","",SUM($C$15:C225)/SUM($E$14:E225)*100)</f>
        <v/>
      </c>
      <c r="H225" s="51" t="str">
        <f t="shared" si="11"/>
        <v/>
      </c>
      <c r="I225" s="52" t="str">
        <f>IF(B225="","",AVERAGE($H$14:H225))</f>
        <v/>
      </c>
    </row>
    <row r="226" spans="1:9" x14ac:dyDescent="0.2">
      <c r="A226" s="42"/>
      <c r="B226" s="43"/>
      <c r="C226" s="43"/>
      <c r="D226" s="44"/>
      <c r="E226" s="49" t="str">
        <f t="shared" si="9"/>
        <v/>
      </c>
      <c r="F226" s="50" t="str">
        <f t="shared" si="10"/>
        <v/>
      </c>
      <c r="G226" s="50" t="str">
        <f>IF(B226="","",SUM($C$15:C226)/SUM($E$14:E226)*100)</f>
        <v/>
      </c>
      <c r="H226" s="51" t="str">
        <f t="shared" si="11"/>
        <v/>
      </c>
      <c r="I226" s="52" t="str">
        <f>IF(B226="","",AVERAGE($H$14:H226))</f>
        <v/>
      </c>
    </row>
    <row r="227" spans="1:9" x14ac:dyDescent="0.2">
      <c r="A227" s="42"/>
      <c r="B227" s="43"/>
      <c r="C227" s="43"/>
      <c r="D227" s="44"/>
      <c r="E227" s="49" t="str">
        <f t="shared" si="9"/>
        <v/>
      </c>
      <c r="F227" s="50" t="str">
        <f t="shared" si="10"/>
        <v/>
      </c>
      <c r="G227" s="50" t="str">
        <f>IF(B227="","",SUM($C$15:C227)/SUM($E$14:E227)*100)</f>
        <v/>
      </c>
      <c r="H227" s="51" t="str">
        <f t="shared" si="11"/>
        <v/>
      </c>
      <c r="I227" s="52" t="str">
        <f>IF(B227="","",AVERAGE($H$14:H227))</f>
        <v/>
      </c>
    </row>
    <row r="228" spans="1:9" x14ac:dyDescent="0.2">
      <c r="A228" s="42"/>
      <c r="B228" s="43"/>
      <c r="C228" s="43"/>
      <c r="D228" s="44"/>
      <c r="E228" s="49" t="str">
        <f t="shared" si="9"/>
        <v/>
      </c>
      <c r="F228" s="50" t="str">
        <f t="shared" si="10"/>
        <v/>
      </c>
      <c r="G228" s="50" t="str">
        <f>IF(B228="","",SUM($C$15:C228)/SUM($E$14:E228)*100)</f>
        <v/>
      </c>
      <c r="H228" s="51" t="str">
        <f t="shared" si="11"/>
        <v/>
      </c>
      <c r="I228" s="52" t="str">
        <f>IF(B228="","",AVERAGE($H$14:H228))</f>
        <v/>
      </c>
    </row>
    <row r="229" spans="1:9" x14ac:dyDescent="0.2">
      <c r="A229" s="42"/>
      <c r="B229" s="43"/>
      <c r="C229" s="43"/>
      <c r="D229" s="44"/>
      <c r="E229" s="49" t="str">
        <f t="shared" si="9"/>
        <v/>
      </c>
      <c r="F229" s="50" t="str">
        <f t="shared" si="10"/>
        <v/>
      </c>
      <c r="G229" s="50" t="str">
        <f>IF(B229="","",SUM($C$15:C229)/SUM($E$14:E229)*100)</f>
        <v/>
      </c>
      <c r="H229" s="51" t="str">
        <f t="shared" si="11"/>
        <v/>
      </c>
      <c r="I229" s="52" t="str">
        <f>IF(B229="","",AVERAGE($H$14:H229))</f>
        <v/>
      </c>
    </row>
    <row r="230" spans="1:9" x14ac:dyDescent="0.2">
      <c r="A230" s="42"/>
      <c r="B230" s="43"/>
      <c r="C230" s="43"/>
      <c r="D230" s="44"/>
      <c r="E230" s="49" t="str">
        <f t="shared" si="9"/>
        <v/>
      </c>
      <c r="F230" s="50" t="str">
        <f t="shared" si="10"/>
        <v/>
      </c>
      <c r="G230" s="50" t="str">
        <f>IF(B230="","",SUM($C$15:C230)/SUM($E$14:E230)*100)</f>
        <v/>
      </c>
      <c r="H230" s="51" t="str">
        <f t="shared" si="11"/>
        <v/>
      </c>
      <c r="I230" s="52" t="str">
        <f>IF(B230="","",AVERAGE($H$14:H230))</f>
        <v/>
      </c>
    </row>
    <row r="231" spans="1:9" x14ac:dyDescent="0.2">
      <c r="A231" s="42"/>
      <c r="B231" s="43"/>
      <c r="C231" s="43"/>
      <c r="D231" s="44"/>
      <c r="E231" s="49" t="str">
        <f t="shared" si="9"/>
        <v/>
      </c>
      <c r="F231" s="50" t="str">
        <f t="shared" si="10"/>
        <v/>
      </c>
      <c r="G231" s="50" t="str">
        <f>IF(B231="","",SUM($C$15:C231)/SUM($E$14:E231)*100)</f>
        <v/>
      </c>
      <c r="H231" s="51" t="str">
        <f t="shared" si="11"/>
        <v/>
      </c>
      <c r="I231" s="52" t="str">
        <f>IF(B231="","",AVERAGE($H$14:H231))</f>
        <v/>
      </c>
    </row>
    <row r="232" spans="1:9" x14ac:dyDescent="0.2">
      <c r="A232" s="42"/>
      <c r="B232" s="43"/>
      <c r="C232" s="43"/>
      <c r="D232" s="44"/>
      <c r="E232" s="49" t="str">
        <f t="shared" si="9"/>
        <v/>
      </c>
      <c r="F232" s="50" t="str">
        <f t="shared" si="10"/>
        <v/>
      </c>
      <c r="G232" s="50" t="str">
        <f>IF(B232="","",SUM($C$15:C232)/SUM($E$14:E232)*100)</f>
        <v/>
      </c>
      <c r="H232" s="51" t="str">
        <f t="shared" si="11"/>
        <v/>
      </c>
      <c r="I232" s="52" t="str">
        <f>IF(B232="","",AVERAGE($H$14:H232))</f>
        <v/>
      </c>
    </row>
    <row r="233" spans="1:9" x14ac:dyDescent="0.2">
      <c r="A233" s="42"/>
      <c r="B233" s="43"/>
      <c r="C233" s="43"/>
      <c r="D233" s="44"/>
      <c r="E233" s="49" t="str">
        <f t="shared" si="9"/>
        <v/>
      </c>
      <c r="F233" s="50" t="str">
        <f t="shared" si="10"/>
        <v/>
      </c>
      <c r="G233" s="50" t="str">
        <f>IF(B233="","",SUM($C$15:C233)/SUM($E$14:E233)*100)</f>
        <v/>
      </c>
      <c r="H233" s="51" t="str">
        <f t="shared" si="11"/>
        <v/>
      </c>
      <c r="I233" s="52" t="str">
        <f>IF(B233="","",AVERAGE($H$14:H233))</f>
        <v/>
      </c>
    </row>
    <row r="234" spans="1:9" x14ac:dyDescent="0.2">
      <c r="A234" s="42"/>
      <c r="B234" s="43"/>
      <c r="C234" s="43"/>
      <c r="D234" s="44"/>
      <c r="E234" s="49" t="str">
        <f t="shared" si="9"/>
        <v/>
      </c>
      <c r="F234" s="50" t="str">
        <f t="shared" si="10"/>
        <v/>
      </c>
      <c r="G234" s="50" t="str">
        <f>IF(B234="","",SUM($C$15:C234)/SUM($E$14:E234)*100)</f>
        <v/>
      </c>
      <c r="H234" s="51" t="str">
        <f t="shared" si="11"/>
        <v/>
      </c>
      <c r="I234" s="52" t="str">
        <f>IF(B234="","",AVERAGE($H$14:H234))</f>
        <v/>
      </c>
    </row>
    <row r="235" spans="1:9" x14ac:dyDescent="0.2">
      <c r="A235" s="42"/>
      <c r="B235" s="43"/>
      <c r="C235" s="43"/>
      <c r="D235" s="44"/>
      <c r="E235" s="49" t="str">
        <f t="shared" si="9"/>
        <v/>
      </c>
      <c r="F235" s="50" t="str">
        <f t="shared" si="10"/>
        <v/>
      </c>
      <c r="G235" s="50" t="str">
        <f>IF(B235="","",SUM($C$15:C235)/SUM($E$14:E235)*100)</f>
        <v/>
      </c>
      <c r="H235" s="51" t="str">
        <f t="shared" si="11"/>
        <v/>
      </c>
      <c r="I235" s="52" t="str">
        <f>IF(B235="","",AVERAGE($H$14:H235))</f>
        <v/>
      </c>
    </row>
    <row r="236" spans="1:9" x14ac:dyDescent="0.2">
      <c r="A236" s="42"/>
      <c r="B236" s="43"/>
      <c r="C236" s="43"/>
      <c r="D236" s="44"/>
      <c r="E236" s="49" t="str">
        <f t="shared" si="9"/>
        <v/>
      </c>
      <c r="F236" s="50" t="str">
        <f t="shared" si="10"/>
        <v/>
      </c>
      <c r="G236" s="50" t="str">
        <f>IF(B236="","",SUM($C$15:C236)/SUM($E$14:E236)*100)</f>
        <v/>
      </c>
      <c r="H236" s="51" t="str">
        <f t="shared" si="11"/>
        <v/>
      </c>
      <c r="I236" s="52" t="str">
        <f>IF(B236="","",AVERAGE($H$14:H236))</f>
        <v/>
      </c>
    </row>
    <row r="237" spans="1:9" x14ac:dyDescent="0.2">
      <c r="A237" s="42"/>
      <c r="B237" s="43"/>
      <c r="C237" s="43"/>
      <c r="D237" s="44"/>
      <c r="E237" s="49" t="str">
        <f t="shared" si="9"/>
        <v/>
      </c>
      <c r="F237" s="50" t="str">
        <f t="shared" si="10"/>
        <v/>
      </c>
      <c r="G237" s="50" t="str">
        <f>IF(B237="","",SUM($C$15:C237)/SUM($E$14:E237)*100)</f>
        <v/>
      </c>
      <c r="H237" s="51" t="str">
        <f t="shared" si="11"/>
        <v/>
      </c>
      <c r="I237" s="52" t="str">
        <f>IF(B237="","",AVERAGE($H$14:H237))</f>
        <v/>
      </c>
    </row>
    <row r="238" spans="1:9" x14ac:dyDescent="0.2">
      <c r="A238" s="42"/>
      <c r="B238" s="43"/>
      <c r="C238" s="43"/>
      <c r="D238" s="44"/>
      <c r="E238" s="49" t="str">
        <f t="shared" si="9"/>
        <v/>
      </c>
      <c r="F238" s="50" t="str">
        <f t="shared" si="10"/>
        <v/>
      </c>
      <c r="G238" s="50" t="str">
        <f>IF(B238="","",SUM($C$15:C238)/SUM($E$14:E238)*100)</f>
        <v/>
      </c>
      <c r="H238" s="51" t="str">
        <f t="shared" si="11"/>
        <v/>
      </c>
      <c r="I238" s="52" t="str">
        <f>IF(B238="","",AVERAGE($H$14:H238))</f>
        <v/>
      </c>
    </row>
    <row r="239" spans="1:9" x14ac:dyDescent="0.2">
      <c r="A239" s="42"/>
      <c r="B239" s="43"/>
      <c r="C239" s="43"/>
      <c r="D239" s="44"/>
      <c r="E239" s="49" t="str">
        <f t="shared" si="9"/>
        <v/>
      </c>
      <c r="F239" s="50" t="str">
        <f t="shared" si="10"/>
        <v/>
      </c>
      <c r="G239" s="50" t="str">
        <f>IF(B239="","",SUM($C$15:C239)/SUM($E$14:E239)*100)</f>
        <v/>
      </c>
      <c r="H239" s="51" t="str">
        <f t="shared" si="11"/>
        <v/>
      </c>
      <c r="I239" s="52" t="str">
        <f>IF(B239="","",AVERAGE($H$14:H239))</f>
        <v/>
      </c>
    </row>
    <row r="240" spans="1:9" x14ac:dyDescent="0.2">
      <c r="A240" s="42"/>
      <c r="B240" s="43"/>
      <c r="C240" s="43"/>
      <c r="D240" s="44"/>
      <c r="E240" s="49" t="str">
        <f t="shared" si="9"/>
        <v/>
      </c>
      <c r="F240" s="50" t="str">
        <f t="shared" si="10"/>
        <v/>
      </c>
      <c r="G240" s="50" t="str">
        <f>IF(B240="","",SUM($C$15:C240)/SUM($E$14:E240)*100)</f>
        <v/>
      </c>
      <c r="H240" s="51" t="str">
        <f t="shared" si="11"/>
        <v/>
      </c>
      <c r="I240" s="52" t="str">
        <f>IF(B240="","",AVERAGE($H$14:H240))</f>
        <v/>
      </c>
    </row>
    <row r="241" spans="1:9" x14ac:dyDescent="0.2">
      <c r="A241" s="42"/>
      <c r="B241" s="43"/>
      <c r="C241" s="43"/>
      <c r="D241" s="44"/>
      <c r="E241" s="49" t="str">
        <f t="shared" si="9"/>
        <v/>
      </c>
      <c r="F241" s="50" t="str">
        <f t="shared" si="10"/>
        <v/>
      </c>
      <c r="G241" s="50" t="str">
        <f>IF(B241="","",SUM($C$15:C241)/SUM($E$14:E241)*100)</f>
        <v/>
      </c>
      <c r="H241" s="51" t="str">
        <f t="shared" si="11"/>
        <v/>
      </c>
      <c r="I241" s="52" t="str">
        <f>IF(B241="","",AVERAGE($H$14:H241))</f>
        <v/>
      </c>
    </row>
    <row r="242" spans="1:9" x14ac:dyDescent="0.2">
      <c r="A242" s="42"/>
      <c r="B242" s="43"/>
      <c r="C242" s="43"/>
      <c r="D242" s="44"/>
      <c r="E242" s="49" t="str">
        <f t="shared" si="9"/>
        <v/>
      </c>
      <c r="F242" s="50" t="str">
        <f t="shared" si="10"/>
        <v/>
      </c>
      <c r="G242" s="50" t="str">
        <f>IF(B242="","",SUM($C$15:C242)/SUM($E$14:E242)*100)</f>
        <v/>
      </c>
      <c r="H242" s="51" t="str">
        <f t="shared" si="11"/>
        <v/>
      </c>
      <c r="I242" s="52" t="str">
        <f>IF(B242="","",AVERAGE($H$14:H242))</f>
        <v/>
      </c>
    </row>
    <row r="243" spans="1:9" x14ac:dyDescent="0.2">
      <c r="A243" s="42"/>
      <c r="B243" s="43"/>
      <c r="C243" s="43"/>
      <c r="D243" s="44"/>
      <c r="E243" s="49" t="str">
        <f t="shared" si="9"/>
        <v/>
      </c>
      <c r="F243" s="50" t="str">
        <f t="shared" si="10"/>
        <v/>
      </c>
      <c r="G243" s="50" t="str">
        <f>IF(B243="","",SUM($C$15:C243)/SUM($E$14:E243)*100)</f>
        <v/>
      </c>
      <c r="H243" s="51" t="str">
        <f t="shared" si="11"/>
        <v/>
      </c>
      <c r="I243" s="52" t="str">
        <f>IF(B243="","",AVERAGE($H$14:H243))</f>
        <v/>
      </c>
    </row>
    <row r="244" spans="1:9" x14ac:dyDescent="0.2">
      <c r="A244" s="42"/>
      <c r="B244" s="43"/>
      <c r="C244" s="43"/>
      <c r="D244" s="44"/>
      <c r="E244" s="49" t="str">
        <f t="shared" si="9"/>
        <v/>
      </c>
      <c r="F244" s="50" t="str">
        <f t="shared" si="10"/>
        <v/>
      </c>
      <c r="G244" s="50" t="str">
        <f>IF(B244="","",SUM($C$15:C244)/SUM($E$14:E244)*100)</f>
        <v/>
      </c>
      <c r="H244" s="51" t="str">
        <f t="shared" si="11"/>
        <v/>
      </c>
      <c r="I244" s="52" t="str">
        <f>IF(B244="","",AVERAGE($H$14:H244))</f>
        <v/>
      </c>
    </row>
    <row r="245" spans="1:9" x14ac:dyDescent="0.2">
      <c r="A245" s="42"/>
      <c r="B245" s="43"/>
      <c r="C245" s="43"/>
      <c r="D245" s="44"/>
      <c r="E245" s="49" t="str">
        <f t="shared" si="9"/>
        <v/>
      </c>
      <c r="F245" s="50" t="str">
        <f t="shared" si="10"/>
        <v/>
      </c>
      <c r="G245" s="50" t="str">
        <f>IF(B245="","",SUM($C$15:C245)/SUM($E$14:E245)*100)</f>
        <v/>
      </c>
      <c r="H245" s="51" t="str">
        <f t="shared" si="11"/>
        <v/>
      </c>
      <c r="I245" s="52" t="str">
        <f>IF(B245="","",AVERAGE($H$14:H245))</f>
        <v/>
      </c>
    </row>
    <row r="246" spans="1:9" x14ac:dyDescent="0.2">
      <c r="A246" s="42"/>
      <c r="B246" s="43"/>
      <c r="C246" s="43"/>
      <c r="D246" s="44"/>
      <c r="E246" s="49" t="str">
        <f t="shared" si="9"/>
        <v/>
      </c>
      <c r="F246" s="50" t="str">
        <f t="shared" si="10"/>
        <v/>
      </c>
      <c r="G246" s="50" t="str">
        <f>IF(B246="","",SUM($C$15:C246)/SUM($E$14:E246)*100)</f>
        <v/>
      </c>
      <c r="H246" s="51" t="str">
        <f t="shared" si="11"/>
        <v/>
      </c>
      <c r="I246" s="52" t="str">
        <f>IF(B246="","",AVERAGE($H$14:H246))</f>
        <v/>
      </c>
    </row>
    <row r="247" spans="1:9" x14ac:dyDescent="0.2">
      <c r="A247" s="42"/>
      <c r="B247" s="43"/>
      <c r="C247" s="43"/>
      <c r="D247" s="44"/>
      <c r="E247" s="49" t="str">
        <f t="shared" si="9"/>
        <v/>
      </c>
      <c r="F247" s="50" t="str">
        <f t="shared" si="10"/>
        <v/>
      </c>
      <c r="G247" s="50" t="str">
        <f>IF(B247="","",SUM($C$15:C247)/SUM($E$14:E247)*100)</f>
        <v/>
      </c>
      <c r="H247" s="51" t="str">
        <f t="shared" si="11"/>
        <v/>
      </c>
      <c r="I247" s="52" t="str">
        <f>IF(B247="","",AVERAGE($H$14:H247))</f>
        <v/>
      </c>
    </row>
    <row r="248" spans="1:9" x14ac:dyDescent="0.2">
      <c r="A248" s="42"/>
      <c r="B248" s="43"/>
      <c r="C248" s="43"/>
      <c r="D248" s="44"/>
      <c r="E248" s="49" t="str">
        <f t="shared" si="9"/>
        <v/>
      </c>
      <c r="F248" s="50" t="str">
        <f t="shared" si="10"/>
        <v/>
      </c>
      <c r="G248" s="50" t="str">
        <f>IF(B248="","",SUM($C$15:C248)/SUM($E$14:E248)*100)</f>
        <v/>
      </c>
      <c r="H248" s="51" t="str">
        <f t="shared" si="11"/>
        <v/>
      </c>
      <c r="I248" s="52" t="str">
        <f>IF(B248="","",AVERAGE($H$14:H248))</f>
        <v/>
      </c>
    </row>
    <row r="249" spans="1:9" x14ac:dyDescent="0.2">
      <c r="A249" s="42"/>
      <c r="B249" s="43"/>
      <c r="C249" s="43"/>
      <c r="D249" s="44"/>
      <c r="E249" s="49" t="str">
        <f t="shared" si="9"/>
        <v/>
      </c>
      <c r="F249" s="50" t="str">
        <f t="shared" si="10"/>
        <v/>
      </c>
      <c r="G249" s="50" t="str">
        <f>IF(B249="","",SUM($C$15:C249)/SUM($E$14:E249)*100)</f>
        <v/>
      </c>
      <c r="H249" s="51" t="str">
        <f t="shared" si="11"/>
        <v/>
      </c>
      <c r="I249" s="52" t="str">
        <f>IF(B249="","",AVERAGE($H$14:H249))</f>
        <v/>
      </c>
    </row>
    <row r="250" spans="1:9" x14ac:dyDescent="0.2">
      <c r="A250" s="42"/>
      <c r="B250" s="43"/>
      <c r="C250" s="43"/>
      <c r="D250" s="44"/>
      <c r="E250" s="49" t="str">
        <f t="shared" si="9"/>
        <v/>
      </c>
      <c r="F250" s="50" t="str">
        <f t="shared" si="10"/>
        <v/>
      </c>
      <c r="G250" s="50" t="str">
        <f>IF(B250="","",SUM($C$15:C250)/SUM($E$14:E250)*100)</f>
        <v/>
      </c>
      <c r="H250" s="51" t="str">
        <f t="shared" si="11"/>
        <v/>
      </c>
      <c r="I250" s="52" t="str">
        <f>IF(B250="","",AVERAGE($H$14:H250))</f>
        <v/>
      </c>
    </row>
    <row r="251" spans="1:9" x14ac:dyDescent="0.2">
      <c r="A251" s="42"/>
      <c r="B251" s="43"/>
      <c r="C251" s="43"/>
      <c r="D251" s="44"/>
      <c r="E251" s="49" t="str">
        <f t="shared" si="9"/>
        <v/>
      </c>
      <c r="F251" s="50" t="str">
        <f t="shared" si="10"/>
        <v/>
      </c>
      <c r="G251" s="50" t="str">
        <f>IF(B251="","",SUM($C$15:C251)/SUM($E$14:E251)*100)</f>
        <v/>
      </c>
      <c r="H251" s="51" t="str">
        <f t="shared" si="11"/>
        <v/>
      </c>
      <c r="I251" s="52" t="str">
        <f>IF(B251="","",AVERAGE($H$14:H251))</f>
        <v/>
      </c>
    </row>
    <row r="252" spans="1:9" x14ac:dyDescent="0.2">
      <c r="A252" s="42"/>
      <c r="B252" s="43"/>
      <c r="C252" s="43"/>
      <c r="D252" s="44"/>
      <c r="E252" s="49" t="str">
        <f t="shared" si="9"/>
        <v/>
      </c>
      <c r="F252" s="50" t="str">
        <f t="shared" si="10"/>
        <v/>
      </c>
      <c r="G252" s="50" t="str">
        <f>IF(B252="","",SUM($C$15:C252)/SUM($E$14:E252)*100)</f>
        <v/>
      </c>
      <c r="H252" s="51" t="str">
        <f t="shared" si="11"/>
        <v/>
      </c>
      <c r="I252" s="52" t="str">
        <f>IF(B252="","",AVERAGE($H$14:H252))</f>
        <v/>
      </c>
    </row>
    <row r="253" spans="1:9" x14ac:dyDescent="0.2">
      <c r="A253" s="42"/>
      <c r="B253" s="43"/>
      <c r="C253" s="43"/>
      <c r="D253" s="44"/>
      <c r="E253" s="49" t="str">
        <f t="shared" si="9"/>
        <v/>
      </c>
      <c r="F253" s="50" t="str">
        <f t="shared" si="10"/>
        <v/>
      </c>
      <c r="G253" s="50" t="str">
        <f>IF(B253="","",SUM($C$15:C253)/SUM($E$14:E253)*100)</f>
        <v/>
      </c>
      <c r="H253" s="51" t="str">
        <f t="shared" si="11"/>
        <v/>
      </c>
      <c r="I253" s="52" t="str">
        <f>IF(B253="","",AVERAGE($H$14:H253))</f>
        <v/>
      </c>
    </row>
    <row r="254" spans="1:9" x14ac:dyDescent="0.2">
      <c r="A254" s="42"/>
      <c r="B254" s="43"/>
      <c r="C254" s="43"/>
      <c r="D254" s="44"/>
      <c r="E254" s="49" t="str">
        <f t="shared" si="9"/>
        <v/>
      </c>
      <c r="F254" s="50" t="str">
        <f t="shared" si="10"/>
        <v/>
      </c>
      <c r="G254" s="50" t="str">
        <f>IF(B254="","",SUM($C$15:C254)/SUM($E$14:E254)*100)</f>
        <v/>
      </c>
      <c r="H254" s="51" t="str">
        <f t="shared" si="11"/>
        <v/>
      </c>
      <c r="I254" s="52" t="str">
        <f>IF(B254="","",AVERAGE($H$14:H254))</f>
        <v/>
      </c>
    </row>
    <row r="255" spans="1:9" x14ac:dyDescent="0.2">
      <c r="A255" s="42"/>
      <c r="B255" s="43"/>
      <c r="C255" s="43"/>
      <c r="D255" s="44"/>
      <c r="E255" s="49" t="str">
        <f t="shared" si="9"/>
        <v/>
      </c>
      <c r="F255" s="50" t="str">
        <f t="shared" si="10"/>
        <v/>
      </c>
      <c r="G255" s="50" t="str">
        <f>IF(B255="","",SUM($C$15:C255)/SUM($E$14:E255)*100)</f>
        <v/>
      </c>
      <c r="H255" s="51" t="str">
        <f t="shared" si="11"/>
        <v/>
      </c>
      <c r="I255" s="52" t="str">
        <f>IF(B255="","",AVERAGE($H$14:H255))</f>
        <v/>
      </c>
    </row>
    <row r="256" spans="1:9" x14ac:dyDescent="0.2">
      <c r="A256" s="42"/>
      <c r="B256" s="43"/>
      <c r="C256" s="43"/>
      <c r="D256" s="44"/>
      <c r="E256" s="49" t="str">
        <f t="shared" si="9"/>
        <v/>
      </c>
      <c r="F256" s="50" t="str">
        <f t="shared" si="10"/>
        <v/>
      </c>
      <c r="G256" s="50" t="str">
        <f>IF(B256="","",SUM($C$15:C256)/SUM($E$14:E256)*100)</f>
        <v/>
      </c>
      <c r="H256" s="51" t="str">
        <f t="shared" si="11"/>
        <v/>
      </c>
      <c r="I256" s="52" t="str">
        <f>IF(B256="","",AVERAGE($H$14:H256))</f>
        <v/>
      </c>
    </row>
    <row r="257" spans="1:9" x14ac:dyDescent="0.2">
      <c r="A257" s="42"/>
      <c r="B257" s="43"/>
      <c r="C257" s="43"/>
      <c r="D257" s="44"/>
      <c r="E257" s="49" t="str">
        <f t="shared" si="9"/>
        <v/>
      </c>
      <c r="F257" s="50" t="str">
        <f t="shared" si="10"/>
        <v/>
      </c>
      <c r="G257" s="50" t="str">
        <f>IF(B257="","",SUM($C$15:C257)/SUM($E$14:E257)*100)</f>
        <v/>
      </c>
      <c r="H257" s="51" t="str">
        <f t="shared" si="11"/>
        <v/>
      </c>
      <c r="I257" s="52" t="str">
        <f>IF(B257="","",AVERAGE($H$14:H257))</f>
        <v/>
      </c>
    </row>
    <row r="258" spans="1:9" x14ac:dyDescent="0.2">
      <c r="A258" s="42"/>
      <c r="B258" s="43"/>
      <c r="C258" s="43"/>
      <c r="D258" s="44"/>
      <c r="E258" s="49" t="str">
        <f t="shared" si="9"/>
        <v/>
      </c>
      <c r="F258" s="50" t="str">
        <f t="shared" si="10"/>
        <v/>
      </c>
      <c r="G258" s="50" t="str">
        <f>IF(B258="","",SUM($C$15:C258)/SUM($E$14:E258)*100)</f>
        <v/>
      </c>
      <c r="H258" s="51" t="str">
        <f t="shared" si="11"/>
        <v/>
      </c>
      <c r="I258" s="52" t="str">
        <f>IF(B258="","",AVERAGE($H$14:H258))</f>
        <v/>
      </c>
    </row>
    <row r="259" spans="1:9" x14ac:dyDescent="0.2">
      <c r="A259" s="42"/>
      <c r="B259" s="43"/>
      <c r="C259" s="43"/>
      <c r="D259" s="44"/>
      <c r="E259" s="49" t="str">
        <f t="shared" si="9"/>
        <v/>
      </c>
      <c r="F259" s="50" t="str">
        <f t="shared" si="10"/>
        <v/>
      </c>
      <c r="G259" s="50" t="str">
        <f>IF(B259="","",SUM($C$15:C259)/SUM($E$14:E259)*100)</f>
        <v/>
      </c>
      <c r="H259" s="51" t="str">
        <f t="shared" si="11"/>
        <v/>
      </c>
      <c r="I259" s="52" t="str">
        <f>IF(B259="","",AVERAGE($H$14:H259))</f>
        <v/>
      </c>
    </row>
    <row r="260" spans="1:9" x14ac:dyDescent="0.2">
      <c r="A260" s="42"/>
      <c r="B260" s="43"/>
      <c r="C260" s="43"/>
      <c r="D260" s="44"/>
      <c r="E260" s="49" t="str">
        <f t="shared" si="9"/>
        <v/>
      </c>
      <c r="F260" s="50" t="str">
        <f t="shared" si="10"/>
        <v/>
      </c>
      <c r="G260" s="50" t="str">
        <f>IF(B260="","",SUM($C$15:C260)/SUM($E$14:E260)*100)</f>
        <v/>
      </c>
      <c r="H260" s="51" t="str">
        <f t="shared" si="11"/>
        <v/>
      </c>
      <c r="I260" s="52" t="str">
        <f>IF(B260="","",AVERAGE($H$14:H260))</f>
        <v/>
      </c>
    </row>
    <row r="261" spans="1:9" x14ac:dyDescent="0.2">
      <c r="A261" s="42"/>
      <c r="B261" s="43"/>
      <c r="C261" s="43"/>
      <c r="D261" s="44"/>
      <c r="E261" s="49" t="str">
        <f t="shared" si="9"/>
        <v/>
      </c>
      <c r="F261" s="50" t="str">
        <f t="shared" si="10"/>
        <v/>
      </c>
      <c r="G261" s="50" t="str">
        <f>IF(B261="","",SUM($C$15:C261)/SUM($E$14:E261)*100)</f>
        <v/>
      </c>
      <c r="H261" s="51" t="str">
        <f t="shared" si="11"/>
        <v/>
      </c>
      <c r="I261" s="52" t="str">
        <f>IF(B261="","",AVERAGE($H$14:H261))</f>
        <v/>
      </c>
    </row>
    <row r="262" spans="1:9" x14ac:dyDescent="0.2">
      <c r="A262" s="42"/>
      <c r="B262" s="43"/>
      <c r="C262" s="43"/>
      <c r="D262" s="44"/>
      <c r="E262" s="49" t="str">
        <f t="shared" si="9"/>
        <v/>
      </c>
      <c r="F262" s="50" t="str">
        <f t="shared" si="10"/>
        <v/>
      </c>
      <c r="G262" s="50" t="str">
        <f>IF(B262="","",SUM($C$15:C262)/SUM($E$14:E262)*100)</f>
        <v/>
      </c>
      <c r="H262" s="51" t="str">
        <f t="shared" si="11"/>
        <v/>
      </c>
      <c r="I262" s="52" t="str">
        <f>IF(B262="","",AVERAGE($H$14:H262))</f>
        <v/>
      </c>
    </row>
    <row r="263" spans="1:9" x14ac:dyDescent="0.2">
      <c r="A263" s="42"/>
      <c r="B263" s="43"/>
      <c r="C263" s="43"/>
      <c r="D263" s="44"/>
      <c r="E263" s="49" t="str">
        <f t="shared" si="9"/>
        <v/>
      </c>
      <c r="F263" s="50" t="str">
        <f t="shared" si="10"/>
        <v/>
      </c>
      <c r="G263" s="50" t="str">
        <f>IF(B263="","",SUM($C$15:C263)/SUM($E$14:E263)*100)</f>
        <v/>
      </c>
      <c r="H263" s="51" t="str">
        <f t="shared" si="11"/>
        <v/>
      </c>
      <c r="I263" s="52" t="str">
        <f>IF(B263="","",AVERAGE($H$14:H263))</f>
        <v/>
      </c>
    </row>
    <row r="264" spans="1:9" x14ac:dyDescent="0.2">
      <c r="A264" s="42"/>
      <c r="B264" s="43"/>
      <c r="C264" s="43"/>
      <c r="D264" s="44"/>
      <c r="E264" s="49" t="str">
        <f t="shared" si="9"/>
        <v/>
      </c>
      <c r="F264" s="50" t="str">
        <f t="shared" si="10"/>
        <v/>
      </c>
      <c r="G264" s="50" t="str">
        <f>IF(B264="","",SUM($C$15:C264)/SUM($E$14:E264)*100)</f>
        <v/>
      </c>
      <c r="H264" s="51" t="str">
        <f t="shared" si="11"/>
        <v/>
      </c>
      <c r="I264" s="52" t="str">
        <f>IF(B264="","",AVERAGE($H$14:H264))</f>
        <v/>
      </c>
    </row>
    <row r="265" spans="1:9" x14ac:dyDescent="0.2">
      <c r="A265" s="42"/>
      <c r="B265" s="43"/>
      <c r="C265" s="43"/>
      <c r="D265" s="44"/>
      <c r="E265" s="49" t="str">
        <f t="shared" si="9"/>
        <v/>
      </c>
      <c r="F265" s="50" t="str">
        <f t="shared" si="10"/>
        <v/>
      </c>
      <c r="G265" s="50" t="str">
        <f>IF(B265="","",SUM($C$15:C265)/SUM($E$14:E265)*100)</f>
        <v/>
      </c>
      <c r="H265" s="51" t="str">
        <f t="shared" si="11"/>
        <v/>
      </c>
      <c r="I265" s="52" t="str">
        <f>IF(B265="","",AVERAGE($H$14:H265))</f>
        <v/>
      </c>
    </row>
    <row r="266" spans="1:9" x14ac:dyDescent="0.2">
      <c r="A266" s="42"/>
      <c r="B266" s="43"/>
      <c r="C266" s="43"/>
      <c r="D266" s="44"/>
      <c r="E266" s="49" t="str">
        <f t="shared" si="9"/>
        <v/>
      </c>
      <c r="F266" s="50" t="str">
        <f t="shared" si="10"/>
        <v/>
      </c>
      <c r="G266" s="50" t="str">
        <f>IF(B266="","",SUM($C$15:C266)/SUM($E$14:E266)*100)</f>
        <v/>
      </c>
      <c r="H266" s="51" t="str">
        <f t="shared" si="11"/>
        <v/>
      </c>
      <c r="I266" s="52" t="str">
        <f>IF(B266="","",AVERAGE($H$14:H266))</f>
        <v/>
      </c>
    </row>
    <row r="267" spans="1:9" x14ac:dyDescent="0.2">
      <c r="A267" s="42"/>
      <c r="B267" s="43"/>
      <c r="C267" s="43"/>
      <c r="D267" s="44"/>
      <c r="E267" s="49" t="str">
        <f t="shared" si="9"/>
        <v/>
      </c>
      <c r="F267" s="50" t="str">
        <f t="shared" si="10"/>
        <v/>
      </c>
      <c r="G267" s="50" t="str">
        <f>IF(B267="","",SUM($C$15:C267)/SUM($E$14:E267)*100)</f>
        <v/>
      </c>
      <c r="H267" s="51" t="str">
        <f t="shared" si="11"/>
        <v/>
      </c>
      <c r="I267" s="52" t="str">
        <f>IF(B267="","",AVERAGE($H$14:H267))</f>
        <v/>
      </c>
    </row>
    <row r="268" spans="1:9" x14ac:dyDescent="0.2">
      <c r="A268" s="42"/>
      <c r="B268" s="43"/>
      <c r="C268" s="43"/>
      <c r="D268" s="44"/>
      <c r="E268" s="49" t="str">
        <f t="shared" si="9"/>
        <v/>
      </c>
      <c r="F268" s="50" t="str">
        <f t="shared" si="10"/>
        <v/>
      </c>
      <c r="G268" s="50" t="str">
        <f>IF(B268="","",SUM($C$15:C268)/SUM($E$14:E268)*100)</f>
        <v/>
      </c>
      <c r="H268" s="51" t="str">
        <f t="shared" si="11"/>
        <v/>
      </c>
      <c r="I268" s="52" t="str">
        <f>IF(B268="","",AVERAGE($H$14:H268))</f>
        <v/>
      </c>
    </row>
    <row r="269" spans="1:9" x14ac:dyDescent="0.2">
      <c r="A269" s="42"/>
      <c r="B269" s="43"/>
      <c r="C269" s="43"/>
      <c r="D269" s="44"/>
      <c r="E269" s="49" t="str">
        <f t="shared" si="9"/>
        <v/>
      </c>
      <c r="F269" s="50" t="str">
        <f t="shared" si="10"/>
        <v/>
      </c>
      <c r="G269" s="50" t="str">
        <f>IF(B269="","",SUM($C$15:C269)/SUM($E$14:E269)*100)</f>
        <v/>
      </c>
      <c r="H269" s="51" t="str">
        <f t="shared" si="11"/>
        <v/>
      </c>
      <c r="I269" s="52" t="str">
        <f>IF(B269="","",AVERAGE($H$14:H269))</f>
        <v/>
      </c>
    </row>
    <row r="270" spans="1:9" x14ac:dyDescent="0.2">
      <c r="A270" s="42"/>
      <c r="B270" s="43"/>
      <c r="C270" s="43"/>
      <c r="D270" s="44"/>
      <c r="E270" s="49" t="str">
        <f t="shared" si="9"/>
        <v/>
      </c>
      <c r="F270" s="50" t="str">
        <f t="shared" si="10"/>
        <v/>
      </c>
      <c r="G270" s="50" t="str">
        <f>IF(B270="","",SUM($C$15:C270)/SUM($E$14:E270)*100)</f>
        <v/>
      </c>
      <c r="H270" s="51" t="str">
        <f t="shared" si="11"/>
        <v/>
      </c>
      <c r="I270" s="52" t="str">
        <f>IF(B270="","",AVERAGE($H$14:H270))</f>
        <v/>
      </c>
    </row>
    <row r="271" spans="1:9" x14ac:dyDescent="0.2">
      <c r="A271" s="42"/>
      <c r="B271" s="43"/>
      <c r="C271" s="43"/>
      <c r="D271" s="44"/>
      <c r="E271" s="49" t="str">
        <f t="shared" si="9"/>
        <v/>
      </c>
      <c r="F271" s="50" t="str">
        <f t="shared" si="10"/>
        <v/>
      </c>
      <c r="G271" s="50" t="str">
        <f>IF(B271="","",SUM($C$15:C271)/SUM($E$14:E271)*100)</f>
        <v/>
      </c>
      <c r="H271" s="51" t="str">
        <f t="shared" si="11"/>
        <v/>
      </c>
      <c r="I271" s="52" t="str">
        <f>IF(B271="","",AVERAGE($H$14:H271))</f>
        <v/>
      </c>
    </row>
    <row r="272" spans="1:9" x14ac:dyDescent="0.2">
      <c r="A272" s="42"/>
      <c r="B272" s="43"/>
      <c r="C272" s="43"/>
      <c r="D272" s="44"/>
      <c r="E272" s="49" t="str">
        <f t="shared" ref="E272:E335" si="12">IF(B272="","",B272-B271)</f>
        <v/>
      </c>
      <c r="F272" s="50" t="str">
        <f t="shared" ref="F272:F335" si="13">IF(B272="","",C272/E272*100)</f>
        <v/>
      </c>
      <c r="G272" s="50" t="str">
        <f>IF(B272="","",SUM($C$15:C272)/SUM($E$14:E272)*100)</f>
        <v/>
      </c>
      <c r="H272" s="51" t="str">
        <f t="shared" ref="H272:H335" si="14">IF(B272="","",D272/C272)</f>
        <v/>
      </c>
      <c r="I272" s="52" t="str">
        <f>IF(B272="","",AVERAGE($H$14:H272))</f>
        <v/>
      </c>
    </row>
    <row r="273" spans="1:9" x14ac:dyDescent="0.2">
      <c r="A273" s="42"/>
      <c r="B273" s="43"/>
      <c r="C273" s="43"/>
      <c r="D273" s="44"/>
      <c r="E273" s="49" t="str">
        <f t="shared" si="12"/>
        <v/>
      </c>
      <c r="F273" s="50" t="str">
        <f t="shared" si="13"/>
        <v/>
      </c>
      <c r="G273" s="50" t="str">
        <f>IF(B273="","",SUM($C$15:C273)/SUM($E$14:E273)*100)</f>
        <v/>
      </c>
      <c r="H273" s="51" t="str">
        <f t="shared" si="14"/>
        <v/>
      </c>
      <c r="I273" s="52" t="str">
        <f>IF(B273="","",AVERAGE($H$14:H273))</f>
        <v/>
      </c>
    </row>
    <row r="274" spans="1:9" x14ac:dyDescent="0.2">
      <c r="A274" s="42"/>
      <c r="B274" s="43"/>
      <c r="C274" s="43"/>
      <c r="D274" s="44"/>
      <c r="E274" s="49" t="str">
        <f t="shared" si="12"/>
        <v/>
      </c>
      <c r="F274" s="50" t="str">
        <f t="shared" si="13"/>
        <v/>
      </c>
      <c r="G274" s="50" t="str">
        <f>IF(B274="","",SUM($C$15:C274)/SUM($E$14:E274)*100)</f>
        <v/>
      </c>
      <c r="H274" s="51" t="str">
        <f t="shared" si="14"/>
        <v/>
      </c>
      <c r="I274" s="52" t="str">
        <f>IF(B274="","",AVERAGE($H$14:H274))</f>
        <v/>
      </c>
    </row>
    <row r="275" spans="1:9" x14ac:dyDescent="0.2">
      <c r="A275" s="42"/>
      <c r="B275" s="43"/>
      <c r="C275" s="43"/>
      <c r="D275" s="44"/>
      <c r="E275" s="49" t="str">
        <f t="shared" si="12"/>
        <v/>
      </c>
      <c r="F275" s="50" t="str">
        <f t="shared" si="13"/>
        <v/>
      </c>
      <c r="G275" s="50" t="str">
        <f>IF(B275="","",SUM($C$15:C275)/SUM($E$14:E275)*100)</f>
        <v/>
      </c>
      <c r="H275" s="51" t="str">
        <f t="shared" si="14"/>
        <v/>
      </c>
      <c r="I275" s="52" t="str">
        <f>IF(B275="","",AVERAGE($H$14:H275))</f>
        <v/>
      </c>
    </row>
    <row r="276" spans="1:9" x14ac:dyDescent="0.2">
      <c r="A276" s="42"/>
      <c r="B276" s="43"/>
      <c r="C276" s="43"/>
      <c r="D276" s="44"/>
      <c r="E276" s="49" t="str">
        <f t="shared" si="12"/>
        <v/>
      </c>
      <c r="F276" s="50" t="str">
        <f t="shared" si="13"/>
        <v/>
      </c>
      <c r="G276" s="50" t="str">
        <f>IF(B276="","",SUM($C$15:C276)/SUM($E$14:E276)*100)</f>
        <v/>
      </c>
      <c r="H276" s="51" t="str">
        <f t="shared" si="14"/>
        <v/>
      </c>
      <c r="I276" s="52" t="str">
        <f>IF(B276="","",AVERAGE($H$14:H276))</f>
        <v/>
      </c>
    </row>
    <row r="277" spans="1:9" x14ac:dyDescent="0.2">
      <c r="A277" s="42"/>
      <c r="B277" s="43"/>
      <c r="C277" s="43"/>
      <c r="D277" s="44"/>
      <c r="E277" s="49" t="str">
        <f t="shared" si="12"/>
        <v/>
      </c>
      <c r="F277" s="50" t="str">
        <f t="shared" si="13"/>
        <v/>
      </c>
      <c r="G277" s="50" t="str">
        <f>IF(B277="","",SUM($C$15:C277)/SUM($E$14:E277)*100)</f>
        <v/>
      </c>
      <c r="H277" s="51" t="str">
        <f t="shared" si="14"/>
        <v/>
      </c>
      <c r="I277" s="52" t="str">
        <f>IF(B277="","",AVERAGE($H$14:H277))</f>
        <v/>
      </c>
    </row>
    <row r="278" spans="1:9" x14ac:dyDescent="0.2">
      <c r="A278" s="42"/>
      <c r="B278" s="43"/>
      <c r="C278" s="43"/>
      <c r="D278" s="44"/>
      <c r="E278" s="49" t="str">
        <f t="shared" si="12"/>
        <v/>
      </c>
      <c r="F278" s="50" t="str">
        <f t="shared" si="13"/>
        <v/>
      </c>
      <c r="G278" s="50" t="str">
        <f>IF(B278="","",SUM($C$15:C278)/SUM($E$14:E278)*100)</f>
        <v/>
      </c>
      <c r="H278" s="51" t="str">
        <f t="shared" si="14"/>
        <v/>
      </c>
      <c r="I278" s="52" t="str">
        <f>IF(B278="","",AVERAGE($H$14:H278))</f>
        <v/>
      </c>
    </row>
    <row r="279" spans="1:9" x14ac:dyDescent="0.2">
      <c r="A279" s="42"/>
      <c r="B279" s="43"/>
      <c r="C279" s="43"/>
      <c r="D279" s="44"/>
      <c r="E279" s="49" t="str">
        <f t="shared" si="12"/>
        <v/>
      </c>
      <c r="F279" s="50" t="str">
        <f t="shared" si="13"/>
        <v/>
      </c>
      <c r="G279" s="50" t="str">
        <f>IF(B279="","",SUM($C$15:C279)/SUM($E$14:E279)*100)</f>
        <v/>
      </c>
      <c r="H279" s="51" t="str">
        <f t="shared" si="14"/>
        <v/>
      </c>
      <c r="I279" s="52" t="str">
        <f>IF(B279="","",AVERAGE($H$14:H279))</f>
        <v/>
      </c>
    </row>
    <row r="280" spans="1:9" x14ac:dyDescent="0.2">
      <c r="A280" s="42"/>
      <c r="B280" s="43"/>
      <c r="C280" s="43"/>
      <c r="D280" s="44"/>
      <c r="E280" s="49" t="str">
        <f t="shared" si="12"/>
        <v/>
      </c>
      <c r="F280" s="50" t="str">
        <f t="shared" si="13"/>
        <v/>
      </c>
      <c r="G280" s="50" t="str">
        <f>IF(B280="","",SUM($C$15:C280)/SUM($E$14:E280)*100)</f>
        <v/>
      </c>
      <c r="H280" s="51" t="str">
        <f t="shared" si="14"/>
        <v/>
      </c>
      <c r="I280" s="52" t="str">
        <f>IF(B280="","",AVERAGE($H$14:H280))</f>
        <v/>
      </c>
    </row>
    <row r="281" spans="1:9" x14ac:dyDescent="0.2">
      <c r="A281" s="42"/>
      <c r="B281" s="43"/>
      <c r="C281" s="43"/>
      <c r="D281" s="44"/>
      <c r="E281" s="49" t="str">
        <f t="shared" si="12"/>
        <v/>
      </c>
      <c r="F281" s="50" t="str">
        <f t="shared" si="13"/>
        <v/>
      </c>
      <c r="G281" s="50" t="str">
        <f>IF(B281="","",SUM($C$15:C281)/SUM($E$14:E281)*100)</f>
        <v/>
      </c>
      <c r="H281" s="51" t="str">
        <f t="shared" si="14"/>
        <v/>
      </c>
      <c r="I281" s="52" t="str">
        <f>IF(B281="","",AVERAGE($H$14:H281))</f>
        <v/>
      </c>
    </row>
    <row r="282" spans="1:9" x14ac:dyDescent="0.2">
      <c r="A282" s="42"/>
      <c r="B282" s="43"/>
      <c r="C282" s="43"/>
      <c r="D282" s="44"/>
      <c r="E282" s="49" t="str">
        <f t="shared" si="12"/>
        <v/>
      </c>
      <c r="F282" s="50" t="str">
        <f t="shared" si="13"/>
        <v/>
      </c>
      <c r="G282" s="50" t="str">
        <f>IF(B282="","",SUM($C$15:C282)/SUM($E$14:E282)*100)</f>
        <v/>
      </c>
      <c r="H282" s="51" t="str">
        <f t="shared" si="14"/>
        <v/>
      </c>
      <c r="I282" s="52" t="str">
        <f>IF(B282="","",AVERAGE($H$14:H282))</f>
        <v/>
      </c>
    </row>
    <row r="283" spans="1:9" x14ac:dyDescent="0.2">
      <c r="A283" s="42"/>
      <c r="B283" s="43"/>
      <c r="C283" s="43"/>
      <c r="D283" s="44"/>
      <c r="E283" s="49" t="str">
        <f t="shared" si="12"/>
        <v/>
      </c>
      <c r="F283" s="50" t="str">
        <f t="shared" si="13"/>
        <v/>
      </c>
      <c r="G283" s="50" t="str">
        <f>IF(B283="","",SUM($C$15:C283)/SUM($E$14:E283)*100)</f>
        <v/>
      </c>
      <c r="H283" s="51" t="str">
        <f t="shared" si="14"/>
        <v/>
      </c>
      <c r="I283" s="52" t="str">
        <f>IF(B283="","",AVERAGE($H$14:H283))</f>
        <v/>
      </c>
    </row>
    <row r="284" spans="1:9" x14ac:dyDescent="0.2">
      <c r="A284" s="42"/>
      <c r="B284" s="43"/>
      <c r="C284" s="43"/>
      <c r="D284" s="44"/>
      <c r="E284" s="49" t="str">
        <f t="shared" si="12"/>
        <v/>
      </c>
      <c r="F284" s="50" t="str">
        <f t="shared" si="13"/>
        <v/>
      </c>
      <c r="G284" s="50" t="str">
        <f>IF(B284="","",SUM($C$15:C284)/SUM($E$14:E284)*100)</f>
        <v/>
      </c>
      <c r="H284" s="51" t="str">
        <f t="shared" si="14"/>
        <v/>
      </c>
      <c r="I284" s="52" t="str">
        <f>IF(B284="","",AVERAGE($H$14:H284))</f>
        <v/>
      </c>
    </row>
    <row r="285" spans="1:9" x14ac:dyDescent="0.2">
      <c r="A285" s="42"/>
      <c r="B285" s="43"/>
      <c r="C285" s="43"/>
      <c r="D285" s="44"/>
      <c r="E285" s="49" t="str">
        <f t="shared" si="12"/>
        <v/>
      </c>
      <c r="F285" s="50" t="str">
        <f t="shared" si="13"/>
        <v/>
      </c>
      <c r="G285" s="50" t="str">
        <f>IF(B285="","",SUM($C$15:C285)/SUM($E$14:E285)*100)</f>
        <v/>
      </c>
      <c r="H285" s="51" t="str">
        <f t="shared" si="14"/>
        <v/>
      </c>
      <c r="I285" s="52" t="str">
        <f>IF(B285="","",AVERAGE($H$14:H285))</f>
        <v/>
      </c>
    </row>
    <row r="286" spans="1:9" x14ac:dyDescent="0.2">
      <c r="A286" s="42"/>
      <c r="B286" s="43"/>
      <c r="C286" s="43"/>
      <c r="D286" s="44"/>
      <c r="E286" s="49" t="str">
        <f t="shared" si="12"/>
        <v/>
      </c>
      <c r="F286" s="50" t="str">
        <f t="shared" si="13"/>
        <v/>
      </c>
      <c r="G286" s="50" t="str">
        <f>IF(B286="","",SUM($C$15:C286)/SUM($E$14:E286)*100)</f>
        <v/>
      </c>
      <c r="H286" s="51" t="str">
        <f t="shared" si="14"/>
        <v/>
      </c>
      <c r="I286" s="52" t="str">
        <f>IF(B286="","",AVERAGE($H$14:H286))</f>
        <v/>
      </c>
    </row>
    <row r="287" spans="1:9" x14ac:dyDescent="0.2">
      <c r="A287" s="42"/>
      <c r="B287" s="43"/>
      <c r="C287" s="43"/>
      <c r="D287" s="44"/>
      <c r="E287" s="49" t="str">
        <f t="shared" si="12"/>
        <v/>
      </c>
      <c r="F287" s="50" t="str">
        <f t="shared" si="13"/>
        <v/>
      </c>
      <c r="G287" s="50" t="str">
        <f>IF(B287="","",SUM($C$15:C287)/SUM($E$14:E287)*100)</f>
        <v/>
      </c>
      <c r="H287" s="51" t="str">
        <f t="shared" si="14"/>
        <v/>
      </c>
      <c r="I287" s="52" t="str">
        <f>IF(B287="","",AVERAGE($H$14:H287))</f>
        <v/>
      </c>
    </row>
    <row r="288" spans="1:9" x14ac:dyDescent="0.2">
      <c r="A288" s="42"/>
      <c r="B288" s="43"/>
      <c r="C288" s="43"/>
      <c r="D288" s="44"/>
      <c r="E288" s="49" t="str">
        <f t="shared" si="12"/>
        <v/>
      </c>
      <c r="F288" s="50" t="str">
        <f t="shared" si="13"/>
        <v/>
      </c>
      <c r="G288" s="50" t="str">
        <f>IF(B288="","",SUM($C$15:C288)/SUM($E$14:E288)*100)</f>
        <v/>
      </c>
      <c r="H288" s="51" t="str">
        <f t="shared" si="14"/>
        <v/>
      </c>
      <c r="I288" s="52" t="str">
        <f>IF(B288="","",AVERAGE($H$14:H288))</f>
        <v/>
      </c>
    </row>
    <row r="289" spans="1:9" x14ac:dyDescent="0.2">
      <c r="A289" s="42"/>
      <c r="B289" s="43"/>
      <c r="C289" s="43"/>
      <c r="D289" s="44"/>
      <c r="E289" s="49" t="str">
        <f t="shared" si="12"/>
        <v/>
      </c>
      <c r="F289" s="50" t="str">
        <f t="shared" si="13"/>
        <v/>
      </c>
      <c r="G289" s="50" t="str">
        <f>IF(B289="","",SUM($C$15:C289)/SUM($E$14:E289)*100)</f>
        <v/>
      </c>
      <c r="H289" s="51" t="str">
        <f t="shared" si="14"/>
        <v/>
      </c>
      <c r="I289" s="52" t="str">
        <f>IF(B289="","",AVERAGE($H$14:H289))</f>
        <v/>
      </c>
    </row>
    <row r="290" spans="1:9" x14ac:dyDescent="0.2">
      <c r="A290" s="42"/>
      <c r="B290" s="43"/>
      <c r="C290" s="43"/>
      <c r="D290" s="44"/>
      <c r="E290" s="49" t="str">
        <f t="shared" si="12"/>
        <v/>
      </c>
      <c r="F290" s="50" t="str">
        <f t="shared" si="13"/>
        <v/>
      </c>
      <c r="G290" s="50" t="str">
        <f>IF(B290="","",SUM($C$15:C290)/SUM($E$14:E290)*100)</f>
        <v/>
      </c>
      <c r="H290" s="51" t="str">
        <f t="shared" si="14"/>
        <v/>
      </c>
      <c r="I290" s="52" t="str">
        <f>IF(B290="","",AVERAGE($H$14:H290))</f>
        <v/>
      </c>
    </row>
    <row r="291" spans="1:9" x14ac:dyDescent="0.2">
      <c r="A291" s="42"/>
      <c r="B291" s="43"/>
      <c r="C291" s="43"/>
      <c r="D291" s="44"/>
      <c r="E291" s="49" t="str">
        <f t="shared" si="12"/>
        <v/>
      </c>
      <c r="F291" s="50" t="str">
        <f t="shared" si="13"/>
        <v/>
      </c>
      <c r="G291" s="50" t="str">
        <f>IF(B291="","",SUM($C$15:C291)/SUM($E$14:E291)*100)</f>
        <v/>
      </c>
      <c r="H291" s="51" t="str">
        <f t="shared" si="14"/>
        <v/>
      </c>
      <c r="I291" s="52" t="str">
        <f>IF(B291="","",AVERAGE($H$14:H291))</f>
        <v/>
      </c>
    </row>
    <row r="292" spans="1:9" x14ac:dyDescent="0.2">
      <c r="A292" s="42"/>
      <c r="B292" s="43"/>
      <c r="C292" s="43"/>
      <c r="D292" s="44"/>
      <c r="E292" s="49" t="str">
        <f t="shared" si="12"/>
        <v/>
      </c>
      <c r="F292" s="50" t="str">
        <f t="shared" si="13"/>
        <v/>
      </c>
      <c r="G292" s="50" t="str">
        <f>IF(B292="","",SUM($C$15:C292)/SUM($E$14:E292)*100)</f>
        <v/>
      </c>
      <c r="H292" s="51" t="str">
        <f t="shared" si="14"/>
        <v/>
      </c>
      <c r="I292" s="52" t="str">
        <f>IF(B292="","",AVERAGE($H$14:H292))</f>
        <v/>
      </c>
    </row>
    <row r="293" spans="1:9" x14ac:dyDescent="0.2">
      <c r="A293" s="42"/>
      <c r="B293" s="43"/>
      <c r="C293" s="43"/>
      <c r="D293" s="44"/>
      <c r="E293" s="49" t="str">
        <f t="shared" si="12"/>
        <v/>
      </c>
      <c r="F293" s="50" t="str">
        <f t="shared" si="13"/>
        <v/>
      </c>
      <c r="G293" s="50" t="str">
        <f>IF(B293="","",SUM($C$15:C293)/SUM($E$14:E293)*100)</f>
        <v/>
      </c>
      <c r="H293" s="51" t="str">
        <f t="shared" si="14"/>
        <v/>
      </c>
      <c r="I293" s="52" t="str">
        <f>IF(B293="","",AVERAGE($H$14:H293))</f>
        <v/>
      </c>
    </row>
    <row r="294" spans="1:9" x14ac:dyDescent="0.2">
      <c r="A294" s="42"/>
      <c r="B294" s="43"/>
      <c r="C294" s="43"/>
      <c r="D294" s="44"/>
      <c r="E294" s="49" t="str">
        <f t="shared" si="12"/>
        <v/>
      </c>
      <c r="F294" s="50" t="str">
        <f t="shared" si="13"/>
        <v/>
      </c>
      <c r="G294" s="50" t="str">
        <f>IF(B294="","",SUM($C$15:C294)/SUM($E$14:E294)*100)</f>
        <v/>
      </c>
      <c r="H294" s="51" t="str">
        <f t="shared" si="14"/>
        <v/>
      </c>
      <c r="I294" s="52" t="str">
        <f>IF(B294="","",AVERAGE($H$14:H294))</f>
        <v/>
      </c>
    </row>
    <row r="295" spans="1:9" x14ac:dyDescent="0.2">
      <c r="A295" s="42"/>
      <c r="B295" s="43"/>
      <c r="C295" s="43"/>
      <c r="D295" s="44"/>
      <c r="E295" s="49" t="str">
        <f t="shared" si="12"/>
        <v/>
      </c>
      <c r="F295" s="50" t="str">
        <f t="shared" si="13"/>
        <v/>
      </c>
      <c r="G295" s="50" t="str">
        <f>IF(B295="","",SUM($C$15:C295)/SUM($E$14:E295)*100)</f>
        <v/>
      </c>
      <c r="H295" s="51" t="str">
        <f t="shared" si="14"/>
        <v/>
      </c>
      <c r="I295" s="52" t="str">
        <f>IF(B295="","",AVERAGE($H$14:H295))</f>
        <v/>
      </c>
    </row>
    <row r="296" spans="1:9" x14ac:dyDescent="0.2">
      <c r="A296" s="42"/>
      <c r="B296" s="43"/>
      <c r="C296" s="43"/>
      <c r="D296" s="44"/>
      <c r="E296" s="49" t="str">
        <f t="shared" si="12"/>
        <v/>
      </c>
      <c r="F296" s="50" t="str">
        <f t="shared" si="13"/>
        <v/>
      </c>
      <c r="G296" s="50" t="str">
        <f>IF(B296="","",SUM($C$15:C296)/SUM($E$14:E296)*100)</f>
        <v/>
      </c>
      <c r="H296" s="51" t="str">
        <f t="shared" si="14"/>
        <v/>
      </c>
      <c r="I296" s="52" t="str">
        <f>IF(B296="","",AVERAGE($H$14:H296))</f>
        <v/>
      </c>
    </row>
    <row r="297" spans="1:9" x14ac:dyDescent="0.2">
      <c r="A297" s="42"/>
      <c r="B297" s="43"/>
      <c r="C297" s="43"/>
      <c r="D297" s="44"/>
      <c r="E297" s="49" t="str">
        <f t="shared" si="12"/>
        <v/>
      </c>
      <c r="F297" s="50" t="str">
        <f t="shared" si="13"/>
        <v/>
      </c>
      <c r="G297" s="50" t="str">
        <f>IF(B297="","",SUM($C$15:C297)/SUM($E$14:E297)*100)</f>
        <v/>
      </c>
      <c r="H297" s="51" t="str">
        <f t="shared" si="14"/>
        <v/>
      </c>
      <c r="I297" s="52" t="str">
        <f>IF(B297="","",AVERAGE($H$14:H297))</f>
        <v/>
      </c>
    </row>
    <row r="298" spans="1:9" x14ac:dyDescent="0.2">
      <c r="A298" s="42"/>
      <c r="B298" s="43"/>
      <c r="C298" s="43"/>
      <c r="D298" s="44"/>
      <c r="E298" s="49" t="str">
        <f t="shared" si="12"/>
        <v/>
      </c>
      <c r="F298" s="50" t="str">
        <f t="shared" si="13"/>
        <v/>
      </c>
      <c r="G298" s="50" t="str">
        <f>IF(B298="","",SUM($C$15:C298)/SUM($E$14:E298)*100)</f>
        <v/>
      </c>
      <c r="H298" s="51" t="str">
        <f t="shared" si="14"/>
        <v/>
      </c>
      <c r="I298" s="52" t="str">
        <f>IF(B298="","",AVERAGE($H$14:H298))</f>
        <v/>
      </c>
    </row>
    <row r="299" spans="1:9" x14ac:dyDescent="0.2">
      <c r="A299" s="42"/>
      <c r="B299" s="43"/>
      <c r="C299" s="43"/>
      <c r="D299" s="44"/>
      <c r="E299" s="49" t="str">
        <f t="shared" si="12"/>
        <v/>
      </c>
      <c r="F299" s="50" t="str">
        <f t="shared" si="13"/>
        <v/>
      </c>
      <c r="G299" s="50" t="str">
        <f>IF(B299="","",SUM($C$15:C299)/SUM($E$14:E299)*100)</f>
        <v/>
      </c>
      <c r="H299" s="51" t="str">
        <f t="shared" si="14"/>
        <v/>
      </c>
      <c r="I299" s="52" t="str">
        <f>IF(B299="","",AVERAGE($H$14:H299))</f>
        <v/>
      </c>
    </row>
    <row r="300" spans="1:9" x14ac:dyDescent="0.2">
      <c r="A300" s="42"/>
      <c r="B300" s="43"/>
      <c r="C300" s="43"/>
      <c r="D300" s="44"/>
      <c r="E300" s="49" t="str">
        <f t="shared" si="12"/>
        <v/>
      </c>
      <c r="F300" s="50" t="str">
        <f t="shared" si="13"/>
        <v/>
      </c>
      <c r="G300" s="50" t="str">
        <f>IF(B300="","",SUM($C$15:C300)/SUM($E$14:E300)*100)</f>
        <v/>
      </c>
      <c r="H300" s="51" t="str">
        <f t="shared" si="14"/>
        <v/>
      </c>
      <c r="I300" s="52" t="str">
        <f>IF(B300="","",AVERAGE($H$14:H300))</f>
        <v/>
      </c>
    </row>
    <row r="301" spans="1:9" x14ac:dyDescent="0.2">
      <c r="A301" s="42"/>
      <c r="B301" s="43"/>
      <c r="C301" s="43"/>
      <c r="D301" s="44"/>
      <c r="E301" s="49" t="str">
        <f t="shared" si="12"/>
        <v/>
      </c>
      <c r="F301" s="50" t="str">
        <f t="shared" si="13"/>
        <v/>
      </c>
      <c r="G301" s="50" t="str">
        <f>IF(B301="","",SUM($C$15:C301)/SUM($E$14:E301)*100)</f>
        <v/>
      </c>
      <c r="H301" s="51" t="str">
        <f t="shared" si="14"/>
        <v/>
      </c>
      <c r="I301" s="52" t="str">
        <f>IF(B301="","",AVERAGE($H$14:H301))</f>
        <v/>
      </c>
    </row>
    <row r="302" spans="1:9" x14ac:dyDescent="0.2">
      <c r="A302" s="42"/>
      <c r="B302" s="43"/>
      <c r="C302" s="43"/>
      <c r="D302" s="44"/>
      <c r="E302" s="49" t="str">
        <f t="shared" si="12"/>
        <v/>
      </c>
      <c r="F302" s="50" t="str">
        <f t="shared" si="13"/>
        <v/>
      </c>
      <c r="G302" s="50" t="str">
        <f>IF(B302="","",SUM($C$15:C302)/SUM($E$14:E302)*100)</f>
        <v/>
      </c>
      <c r="H302" s="51" t="str">
        <f t="shared" si="14"/>
        <v/>
      </c>
      <c r="I302" s="52" t="str">
        <f>IF(B302="","",AVERAGE($H$14:H302))</f>
        <v/>
      </c>
    </row>
    <row r="303" spans="1:9" x14ac:dyDescent="0.2">
      <c r="A303" s="42"/>
      <c r="B303" s="43"/>
      <c r="C303" s="43"/>
      <c r="D303" s="44"/>
      <c r="E303" s="49" t="str">
        <f t="shared" si="12"/>
        <v/>
      </c>
      <c r="F303" s="50" t="str">
        <f t="shared" si="13"/>
        <v/>
      </c>
      <c r="G303" s="50" t="str">
        <f>IF(B303="","",SUM($C$15:C303)/SUM($E$14:E303)*100)</f>
        <v/>
      </c>
      <c r="H303" s="51" t="str">
        <f t="shared" si="14"/>
        <v/>
      </c>
      <c r="I303" s="52" t="str">
        <f>IF(B303="","",AVERAGE($H$14:H303))</f>
        <v/>
      </c>
    </row>
    <row r="304" spans="1:9" x14ac:dyDescent="0.2">
      <c r="A304" s="42"/>
      <c r="B304" s="43"/>
      <c r="C304" s="43"/>
      <c r="D304" s="44"/>
      <c r="E304" s="49" t="str">
        <f t="shared" si="12"/>
        <v/>
      </c>
      <c r="F304" s="50" t="str">
        <f t="shared" si="13"/>
        <v/>
      </c>
      <c r="G304" s="50" t="str">
        <f>IF(B304="","",SUM($C$15:C304)/SUM($E$14:E304)*100)</f>
        <v/>
      </c>
      <c r="H304" s="51" t="str">
        <f t="shared" si="14"/>
        <v/>
      </c>
      <c r="I304" s="52" t="str">
        <f>IF(B304="","",AVERAGE($H$14:H304))</f>
        <v/>
      </c>
    </row>
    <row r="305" spans="1:9" x14ac:dyDescent="0.2">
      <c r="A305" s="42"/>
      <c r="B305" s="43"/>
      <c r="C305" s="43"/>
      <c r="D305" s="44"/>
      <c r="E305" s="49" t="str">
        <f t="shared" si="12"/>
        <v/>
      </c>
      <c r="F305" s="50" t="str">
        <f t="shared" si="13"/>
        <v/>
      </c>
      <c r="G305" s="50" t="str">
        <f>IF(B305="","",SUM($C$15:C305)/SUM($E$14:E305)*100)</f>
        <v/>
      </c>
      <c r="H305" s="51" t="str">
        <f t="shared" si="14"/>
        <v/>
      </c>
      <c r="I305" s="52" t="str">
        <f>IF(B305="","",AVERAGE($H$14:H305))</f>
        <v/>
      </c>
    </row>
    <row r="306" spans="1:9" x14ac:dyDescent="0.2">
      <c r="A306" s="42"/>
      <c r="B306" s="43"/>
      <c r="C306" s="43"/>
      <c r="D306" s="44"/>
      <c r="E306" s="49" t="str">
        <f t="shared" si="12"/>
        <v/>
      </c>
      <c r="F306" s="50" t="str">
        <f t="shared" si="13"/>
        <v/>
      </c>
      <c r="G306" s="50" t="str">
        <f>IF(B306="","",SUM($C$15:C306)/SUM($E$14:E306)*100)</f>
        <v/>
      </c>
      <c r="H306" s="51" t="str">
        <f t="shared" si="14"/>
        <v/>
      </c>
      <c r="I306" s="52" t="str">
        <f>IF(B306="","",AVERAGE($H$14:H306))</f>
        <v/>
      </c>
    </row>
    <row r="307" spans="1:9" x14ac:dyDescent="0.2">
      <c r="A307" s="42"/>
      <c r="B307" s="43"/>
      <c r="C307" s="43"/>
      <c r="D307" s="44"/>
      <c r="E307" s="49" t="str">
        <f t="shared" si="12"/>
        <v/>
      </c>
      <c r="F307" s="50" t="str">
        <f t="shared" si="13"/>
        <v/>
      </c>
      <c r="G307" s="50" t="str">
        <f>IF(B307="","",SUM($C$15:C307)/SUM($E$14:E307)*100)</f>
        <v/>
      </c>
      <c r="H307" s="51" t="str">
        <f t="shared" si="14"/>
        <v/>
      </c>
      <c r="I307" s="52" t="str">
        <f>IF(B307="","",AVERAGE($H$14:H307))</f>
        <v/>
      </c>
    </row>
    <row r="308" spans="1:9" x14ac:dyDescent="0.2">
      <c r="A308" s="42"/>
      <c r="B308" s="43"/>
      <c r="C308" s="43"/>
      <c r="D308" s="44"/>
      <c r="E308" s="49" t="str">
        <f t="shared" si="12"/>
        <v/>
      </c>
      <c r="F308" s="50" t="str">
        <f t="shared" si="13"/>
        <v/>
      </c>
      <c r="G308" s="50" t="str">
        <f>IF(B308="","",SUM($C$15:C308)/SUM($E$14:E308)*100)</f>
        <v/>
      </c>
      <c r="H308" s="51" t="str">
        <f t="shared" si="14"/>
        <v/>
      </c>
      <c r="I308" s="52" t="str">
        <f>IF(B308="","",AVERAGE($H$14:H308))</f>
        <v/>
      </c>
    </row>
    <row r="309" spans="1:9" x14ac:dyDescent="0.2">
      <c r="A309" s="42"/>
      <c r="B309" s="43"/>
      <c r="C309" s="43"/>
      <c r="D309" s="44"/>
      <c r="E309" s="49" t="str">
        <f t="shared" si="12"/>
        <v/>
      </c>
      <c r="F309" s="50" t="str">
        <f t="shared" si="13"/>
        <v/>
      </c>
      <c r="G309" s="50" t="str">
        <f>IF(B309="","",SUM($C$15:C309)/SUM($E$14:E309)*100)</f>
        <v/>
      </c>
      <c r="H309" s="51" t="str">
        <f t="shared" si="14"/>
        <v/>
      </c>
      <c r="I309" s="52" t="str">
        <f>IF(B309="","",AVERAGE($H$14:H309))</f>
        <v/>
      </c>
    </row>
    <row r="310" spans="1:9" x14ac:dyDescent="0.2">
      <c r="A310" s="42"/>
      <c r="B310" s="43"/>
      <c r="C310" s="43"/>
      <c r="D310" s="44"/>
      <c r="E310" s="49" t="str">
        <f t="shared" si="12"/>
        <v/>
      </c>
      <c r="F310" s="50" t="str">
        <f t="shared" si="13"/>
        <v/>
      </c>
      <c r="G310" s="50" t="str">
        <f>IF(B310="","",SUM($C$15:C310)/SUM($E$14:E310)*100)</f>
        <v/>
      </c>
      <c r="H310" s="51" t="str">
        <f t="shared" si="14"/>
        <v/>
      </c>
      <c r="I310" s="52" t="str">
        <f>IF(B310="","",AVERAGE($H$14:H310))</f>
        <v/>
      </c>
    </row>
    <row r="311" spans="1:9" x14ac:dyDescent="0.2">
      <c r="A311" s="42"/>
      <c r="B311" s="43"/>
      <c r="C311" s="43"/>
      <c r="D311" s="44"/>
      <c r="E311" s="49" t="str">
        <f t="shared" si="12"/>
        <v/>
      </c>
      <c r="F311" s="50" t="str">
        <f t="shared" si="13"/>
        <v/>
      </c>
      <c r="G311" s="50" t="str">
        <f>IF(B311="","",SUM($C$15:C311)/SUM($E$14:E311)*100)</f>
        <v/>
      </c>
      <c r="H311" s="51" t="str">
        <f t="shared" si="14"/>
        <v/>
      </c>
      <c r="I311" s="52" t="str">
        <f>IF(B311="","",AVERAGE($H$14:H311))</f>
        <v/>
      </c>
    </row>
    <row r="312" spans="1:9" x14ac:dyDescent="0.2">
      <c r="A312" s="42"/>
      <c r="B312" s="43"/>
      <c r="C312" s="43"/>
      <c r="D312" s="44"/>
      <c r="E312" s="49" t="str">
        <f t="shared" si="12"/>
        <v/>
      </c>
      <c r="F312" s="50" t="str">
        <f t="shared" si="13"/>
        <v/>
      </c>
      <c r="G312" s="50" t="str">
        <f>IF(B312="","",SUM($C$15:C312)/SUM($E$14:E312)*100)</f>
        <v/>
      </c>
      <c r="H312" s="51" t="str">
        <f t="shared" si="14"/>
        <v/>
      </c>
      <c r="I312" s="52" t="str">
        <f>IF(B312="","",AVERAGE($H$14:H312))</f>
        <v/>
      </c>
    </row>
    <row r="313" spans="1:9" x14ac:dyDescent="0.2">
      <c r="A313" s="42"/>
      <c r="B313" s="43"/>
      <c r="C313" s="43"/>
      <c r="D313" s="44"/>
      <c r="E313" s="49" t="str">
        <f t="shared" si="12"/>
        <v/>
      </c>
      <c r="F313" s="50" t="str">
        <f t="shared" si="13"/>
        <v/>
      </c>
      <c r="G313" s="50" t="str">
        <f>IF(B313="","",SUM($C$15:C313)/SUM($E$14:E313)*100)</f>
        <v/>
      </c>
      <c r="H313" s="51" t="str">
        <f t="shared" si="14"/>
        <v/>
      </c>
      <c r="I313" s="52" t="str">
        <f>IF(B313="","",AVERAGE($H$14:H313))</f>
        <v/>
      </c>
    </row>
    <row r="314" spans="1:9" x14ac:dyDescent="0.2">
      <c r="A314" s="42"/>
      <c r="B314" s="43"/>
      <c r="C314" s="43"/>
      <c r="D314" s="44"/>
      <c r="E314" s="49" t="str">
        <f t="shared" si="12"/>
        <v/>
      </c>
      <c r="F314" s="50" t="str">
        <f t="shared" si="13"/>
        <v/>
      </c>
      <c r="G314" s="50" t="str">
        <f>IF(B314="","",SUM($C$15:C314)/SUM($E$14:E314)*100)</f>
        <v/>
      </c>
      <c r="H314" s="51" t="str">
        <f t="shared" si="14"/>
        <v/>
      </c>
      <c r="I314" s="52" t="str">
        <f>IF(B314="","",AVERAGE($H$14:H314))</f>
        <v/>
      </c>
    </row>
    <row r="315" spans="1:9" x14ac:dyDescent="0.2">
      <c r="A315" s="42"/>
      <c r="B315" s="43"/>
      <c r="C315" s="43"/>
      <c r="D315" s="44"/>
      <c r="E315" s="49" t="str">
        <f t="shared" si="12"/>
        <v/>
      </c>
      <c r="F315" s="50" t="str">
        <f t="shared" si="13"/>
        <v/>
      </c>
      <c r="G315" s="50" t="str">
        <f>IF(B315="","",SUM($C$15:C315)/SUM($E$14:E315)*100)</f>
        <v/>
      </c>
      <c r="H315" s="51" t="str">
        <f t="shared" si="14"/>
        <v/>
      </c>
      <c r="I315" s="52" t="str">
        <f>IF(B315="","",AVERAGE($H$14:H315))</f>
        <v/>
      </c>
    </row>
    <row r="316" spans="1:9" x14ac:dyDescent="0.2">
      <c r="A316" s="42"/>
      <c r="B316" s="43"/>
      <c r="C316" s="43"/>
      <c r="D316" s="44"/>
      <c r="E316" s="49" t="str">
        <f t="shared" si="12"/>
        <v/>
      </c>
      <c r="F316" s="50" t="str">
        <f t="shared" si="13"/>
        <v/>
      </c>
      <c r="G316" s="50" t="str">
        <f>IF(B316="","",SUM($C$15:C316)/SUM($E$14:E316)*100)</f>
        <v/>
      </c>
      <c r="H316" s="51" t="str">
        <f t="shared" si="14"/>
        <v/>
      </c>
      <c r="I316" s="52" t="str">
        <f>IF(B316="","",AVERAGE($H$14:H316))</f>
        <v/>
      </c>
    </row>
    <row r="317" spans="1:9" x14ac:dyDescent="0.2">
      <c r="A317" s="42"/>
      <c r="B317" s="43"/>
      <c r="C317" s="43"/>
      <c r="D317" s="44"/>
      <c r="E317" s="49" t="str">
        <f t="shared" si="12"/>
        <v/>
      </c>
      <c r="F317" s="50" t="str">
        <f t="shared" si="13"/>
        <v/>
      </c>
      <c r="G317" s="50" t="str">
        <f>IF(B317="","",SUM($C$15:C317)/SUM($E$14:E317)*100)</f>
        <v/>
      </c>
      <c r="H317" s="51" t="str">
        <f t="shared" si="14"/>
        <v/>
      </c>
      <c r="I317" s="52" t="str">
        <f>IF(B317="","",AVERAGE($H$14:H317))</f>
        <v/>
      </c>
    </row>
    <row r="318" spans="1:9" x14ac:dyDescent="0.2">
      <c r="A318" s="42"/>
      <c r="B318" s="43"/>
      <c r="C318" s="43"/>
      <c r="D318" s="44"/>
      <c r="E318" s="49" t="str">
        <f t="shared" si="12"/>
        <v/>
      </c>
      <c r="F318" s="50" t="str">
        <f t="shared" si="13"/>
        <v/>
      </c>
      <c r="G318" s="50" t="str">
        <f>IF(B318="","",SUM($C$15:C318)/SUM($E$14:E318)*100)</f>
        <v/>
      </c>
      <c r="H318" s="51" t="str">
        <f t="shared" si="14"/>
        <v/>
      </c>
      <c r="I318" s="52" t="str">
        <f>IF(B318="","",AVERAGE($H$14:H318))</f>
        <v/>
      </c>
    </row>
    <row r="319" spans="1:9" x14ac:dyDescent="0.2">
      <c r="A319" s="42"/>
      <c r="B319" s="43"/>
      <c r="C319" s="43"/>
      <c r="D319" s="44"/>
      <c r="E319" s="49" t="str">
        <f t="shared" si="12"/>
        <v/>
      </c>
      <c r="F319" s="50" t="str">
        <f t="shared" si="13"/>
        <v/>
      </c>
      <c r="G319" s="50" t="str">
        <f>IF(B319="","",SUM($C$15:C319)/SUM($E$14:E319)*100)</f>
        <v/>
      </c>
      <c r="H319" s="51" t="str">
        <f t="shared" si="14"/>
        <v/>
      </c>
      <c r="I319" s="52" t="str">
        <f>IF(B319="","",AVERAGE($H$14:H319))</f>
        <v/>
      </c>
    </row>
    <row r="320" spans="1:9" x14ac:dyDescent="0.2">
      <c r="A320" s="42"/>
      <c r="B320" s="43"/>
      <c r="C320" s="43"/>
      <c r="D320" s="44"/>
      <c r="E320" s="49" t="str">
        <f t="shared" si="12"/>
        <v/>
      </c>
      <c r="F320" s="50" t="str">
        <f t="shared" si="13"/>
        <v/>
      </c>
      <c r="G320" s="50" t="str">
        <f>IF(B320="","",SUM($C$15:C320)/SUM($E$14:E320)*100)</f>
        <v/>
      </c>
      <c r="H320" s="51" t="str">
        <f t="shared" si="14"/>
        <v/>
      </c>
      <c r="I320" s="52" t="str">
        <f>IF(B320="","",AVERAGE($H$14:H320))</f>
        <v/>
      </c>
    </row>
    <row r="321" spans="1:9" x14ac:dyDescent="0.2">
      <c r="A321" s="42"/>
      <c r="B321" s="43"/>
      <c r="C321" s="43"/>
      <c r="D321" s="44"/>
      <c r="E321" s="49" t="str">
        <f t="shared" si="12"/>
        <v/>
      </c>
      <c r="F321" s="50" t="str">
        <f t="shared" si="13"/>
        <v/>
      </c>
      <c r="G321" s="50" t="str">
        <f>IF(B321="","",SUM($C$15:C321)/SUM($E$14:E321)*100)</f>
        <v/>
      </c>
      <c r="H321" s="51" t="str">
        <f t="shared" si="14"/>
        <v/>
      </c>
      <c r="I321" s="52" t="str">
        <f>IF(B321="","",AVERAGE($H$14:H321))</f>
        <v/>
      </c>
    </row>
    <row r="322" spans="1:9" x14ac:dyDescent="0.2">
      <c r="A322" s="42"/>
      <c r="B322" s="43"/>
      <c r="C322" s="43"/>
      <c r="D322" s="44"/>
      <c r="E322" s="49" t="str">
        <f t="shared" si="12"/>
        <v/>
      </c>
      <c r="F322" s="50" t="str">
        <f t="shared" si="13"/>
        <v/>
      </c>
      <c r="G322" s="50" t="str">
        <f>IF(B322="","",SUM($C$15:C322)/SUM($E$14:E322)*100)</f>
        <v/>
      </c>
      <c r="H322" s="51" t="str">
        <f t="shared" si="14"/>
        <v/>
      </c>
      <c r="I322" s="52" t="str">
        <f>IF(B322="","",AVERAGE($H$14:H322))</f>
        <v/>
      </c>
    </row>
    <row r="323" spans="1:9" x14ac:dyDescent="0.2">
      <c r="A323" s="42"/>
      <c r="B323" s="43"/>
      <c r="C323" s="43"/>
      <c r="D323" s="44"/>
      <c r="E323" s="49" t="str">
        <f t="shared" si="12"/>
        <v/>
      </c>
      <c r="F323" s="50" t="str">
        <f t="shared" si="13"/>
        <v/>
      </c>
      <c r="G323" s="50" t="str">
        <f>IF(B323="","",SUM($C$15:C323)/SUM($E$14:E323)*100)</f>
        <v/>
      </c>
      <c r="H323" s="51" t="str">
        <f t="shared" si="14"/>
        <v/>
      </c>
      <c r="I323" s="52" t="str">
        <f>IF(B323="","",AVERAGE($H$14:H323))</f>
        <v/>
      </c>
    </row>
    <row r="324" spans="1:9" x14ac:dyDescent="0.2">
      <c r="A324" s="42"/>
      <c r="B324" s="43"/>
      <c r="C324" s="43"/>
      <c r="D324" s="44"/>
      <c r="E324" s="49" t="str">
        <f t="shared" si="12"/>
        <v/>
      </c>
      <c r="F324" s="50" t="str">
        <f t="shared" si="13"/>
        <v/>
      </c>
      <c r="G324" s="50" t="str">
        <f>IF(B324="","",SUM($C$15:C324)/SUM($E$14:E324)*100)</f>
        <v/>
      </c>
      <c r="H324" s="51" t="str">
        <f t="shared" si="14"/>
        <v/>
      </c>
      <c r="I324" s="52" t="str">
        <f>IF(B324="","",AVERAGE($H$14:H324))</f>
        <v/>
      </c>
    </row>
    <row r="325" spans="1:9" x14ac:dyDescent="0.2">
      <c r="A325" s="42"/>
      <c r="B325" s="43"/>
      <c r="C325" s="43"/>
      <c r="D325" s="44"/>
      <c r="E325" s="49" t="str">
        <f t="shared" si="12"/>
        <v/>
      </c>
      <c r="F325" s="50" t="str">
        <f t="shared" si="13"/>
        <v/>
      </c>
      <c r="G325" s="50" t="str">
        <f>IF(B325="","",SUM($C$15:C325)/SUM($E$14:E325)*100)</f>
        <v/>
      </c>
      <c r="H325" s="51" t="str">
        <f t="shared" si="14"/>
        <v/>
      </c>
      <c r="I325" s="52" t="str">
        <f>IF(B325="","",AVERAGE($H$14:H325))</f>
        <v/>
      </c>
    </row>
    <row r="326" spans="1:9" x14ac:dyDescent="0.2">
      <c r="A326" s="42"/>
      <c r="B326" s="43"/>
      <c r="C326" s="43"/>
      <c r="D326" s="44"/>
      <c r="E326" s="49" t="str">
        <f t="shared" si="12"/>
        <v/>
      </c>
      <c r="F326" s="50" t="str">
        <f t="shared" si="13"/>
        <v/>
      </c>
      <c r="G326" s="50" t="str">
        <f>IF(B326="","",SUM($C$15:C326)/SUM($E$14:E326)*100)</f>
        <v/>
      </c>
      <c r="H326" s="51" t="str">
        <f t="shared" si="14"/>
        <v/>
      </c>
      <c r="I326" s="52" t="str">
        <f>IF(B326="","",AVERAGE($H$14:H326))</f>
        <v/>
      </c>
    </row>
    <row r="327" spans="1:9" x14ac:dyDescent="0.2">
      <c r="A327" s="42"/>
      <c r="B327" s="43"/>
      <c r="C327" s="43"/>
      <c r="D327" s="44"/>
      <c r="E327" s="49" t="str">
        <f t="shared" si="12"/>
        <v/>
      </c>
      <c r="F327" s="50" t="str">
        <f t="shared" si="13"/>
        <v/>
      </c>
      <c r="G327" s="50" t="str">
        <f>IF(B327="","",SUM($C$15:C327)/SUM($E$14:E327)*100)</f>
        <v/>
      </c>
      <c r="H327" s="51" t="str">
        <f t="shared" si="14"/>
        <v/>
      </c>
      <c r="I327" s="52" t="str">
        <f>IF(B327="","",AVERAGE($H$14:H327))</f>
        <v/>
      </c>
    </row>
    <row r="328" spans="1:9" x14ac:dyDescent="0.2">
      <c r="A328" s="42"/>
      <c r="B328" s="43"/>
      <c r="C328" s="43"/>
      <c r="D328" s="44"/>
      <c r="E328" s="49" t="str">
        <f t="shared" si="12"/>
        <v/>
      </c>
      <c r="F328" s="50" t="str">
        <f t="shared" si="13"/>
        <v/>
      </c>
      <c r="G328" s="50" t="str">
        <f>IF(B328="","",SUM($C$15:C328)/SUM($E$14:E328)*100)</f>
        <v/>
      </c>
      <c r="H328" s="51" t="str">
        <f t="shared" si="14"/>
        <v/>
      </c>
      <c r="I328" s="52" t="str">
        <f>IF(B328="","",AVERAGE($H$14:H328))</f>
        <v/>
      </c>
    </row>
    <row r="329" spans="1:9" x14ac:dyDescent="0.2">
      <c r="A329" s="42"/>
      <c r="B329" s="43"/>
      <c r="C329" s="43"/>
      <c r="D329" s="44"/>
      <c r="E329" s="49" t="str">
        <f t="shared" si="12"/>
        <v/>
      </c>
      <c r="F329" s="50" t="str">
        <f t="shared" si="13"/>
        <v/>
      </c>
      <c r="G329" s="50" t="str">
        <f>IF(B329="","",SUM($C$15:C329)/SUM($E$14:E329)*100)</f>
        <v/>
      </c>
      <c r="H329" s="51" t="str">
        <f t="shared" si="14"/>
        <v/>
      </c>
      <c r="I329" s="52" t="str">
        <f>IF(B329="","",AVERAGE($H$14:H329))</f>
        <v/>
      </c>
    </row>
    <row r="330" spans="1:9" x14ac:dyDescent="0.2">
      <c r="A330" s="42"/>
      <c r="B330" s="43"/>
      <c r="C330" s="43"/>
      <c r="D330" s="44"/>
      <c r="E330" s="49" t="str">
        <f t="shared" si="12"/>
        <v/>
      </c>
      <c r="F330" s="50" t="str">
        <f t="shared" si="13"/>
        <v/>
      </c>
      <c r="G330" s="50" t="str">
        <f>IF(B330="","",SUM($C$15:C330)/SUM($E$14:E330)*100)</f>
        <v/>
      </c>
      <c r="H330" s="51" t="str">
        <f t="shared" si="14"/>
        <v/>
      </c>
      <c r="I330" s="52" t="str">
        <f>IF(B330="","",AVERAGE($H$14:H330))</f>
        <v/>
      </c>
    </row>
    <row r="331" spans="1:9" x14ac:dyDescent="0.2">
      <c r="A331" s="42"/>
      <c r="B331" s="43"/>
      <c r="C331" s="43"/>
      <c r="D331" s="44"/>
      <c r="E331" s="49" t="str">
        <f t="shared" si="12"/>
        <v/>
      </c>
      <c r="F331" s="50" t="str">
        <f t="shared" si="13"/>
        <v/>
      </c>
      <c r="G331" s="50" t="str">
        <f>IF(B331="","",SUM($C$15:C331)/SUM($E$14:E331)*100)</f>
        <v/>
      </c>
      <c r="H331" s="51" t="str">
        <f t="shared" si="14"/>
        <v/>
      </c>
      <c r="I331" s="52" t="str">
        <f>IF(B331="","",AVERAGE($H$14:H331))</f>
        <v/>
      </c>
    </row>
    <row r="332" spans="1:9" x14ac:dyDescent="0.2">
      <c r="A332" s="42"/>
      <c r="B332" s="43"/>
      <c r="C332" s="43"/>
      <c r="D332" s="44"/>
      <c r="E332" s="49" t="str">
        <f t="shared" si="12"/>
        <v/>
      </c>
      <c r="F332" s="50" t="str">
        <f t="shared" si="13"/>
        <v/>
      </c>
      <c r="G332" s="50" t="str">
        <f>IF(B332="","",SUM($C$15:C332)/SUM($E$14:E332)*100)</f>
        <v/>
      </c>
      <c r="H332" s="51" t="str">
        <f t="shared" si="14"/>
        <v/>
      </c>
      <c r="I332" s="52" t="str">
        <f>IF(B332="","",AVERAGE($H$14:H332))</f>
        <v/>
      </c>
    </row>
    <row r="333" spans="1:9" x14ac:dyDescent="0.2">
      <c r="A333" s="42"/>
      <c r="B333" s="43"/>
      <c r="C333" s="43"/>
      <c r="D333" s="44"/>
      <c r="E333" s="49" t="str">
        <f t="shared" si="12"/>
        <v/>
      </c>
      <c r="F333" s="50" t="str">
        <f t="shared" si="13"/>
        <v/>
      </c>
      <c r="G333" s="50" t="str">
        <f>IF(B333="","",SUM($C$15:C333)/SUM($E$14:E333)*100)</f>
        <v/>
      </c>
      <c r="H333" s="51" t="str">
        <f t="shared" si="14"/>
        <v/>
      </c>
      <c r="I333" s="52" t="str">
        <f>IF(B333="","",AVERAGE($H$14:H333))</f>
        <v/>
      </c>
    </row>
    <row r="334" spans="1:9" x14ac:dyDescent="0.2">
      <c r="A334" s="42"/>
      <c r="B334" s="43"/>
      <c r="C334" s="43"/>
      <c r="D334" s="44"/>
      <c r="E334" s="49" t="str">
        <f t="shared" si="12"/>
        <v/>
      </c>
      <c r="F334" s="50" t="str">
        <f t="shared" si="13"/>
        <v/>
      </c>
      <c r="G334" s="50" t="str">
        <f>IF(B334="","",SUM($C$15:C334)/SUM($E$14:E334)*100)</f>
        <v/>
      </c>
      <c r="H334" s="51" t="str">
        <f t="shared" si="14"/>
        <v/>
      </c>
      <c r="I334" s="52" t="str">
        <f>IF(B334="","",AVERAGE($H$14:H334))</f>
        <v/>
      </c>
    </row>
    <row r="335" spans="1:9" x14ac:dyDescent="0.2">
      <c r="A335" s="42"/>
      <c r="B335" s="43"/>
      <c r="C335" s="43"/>
      <c r="D335" s="44"/>
      <c r="E335" s="49" t="str">
        <f t="shared" si="12"/>
        <v/>
      </c>
      <c r="F335" s="50" t="str">
        <f t="shared" si="13"/>
        <v/>
      </c>
      <c r="G335" s="50" t="str">
        <f>IF(B335="","",SUM($C$15:C335)/SUM($E$14:E335)*100)</f>
        <v/>
      </c>
      <c r="H335" s="51" t="str">
        <f t="shared" si="14"/>
        <v/>
      </c>
      <c r="I335" s="52" t="str">
        <f>IF(B335="","",AVERAGE($H$14:H335))</f>
        <v/>
      </c>
    </row>
    <row r="336" spans="1:9" x14ac:dyDescent="0.2">
      <c r="A336" s="42"/>
      <c r="B336" s="43"/>
      <c r="C336" s="43"/>
      <c r="D336" s="44"/>
      <c r="E336" s="49" t="str">
        <f t="shared" ref="E336:E365" si="15">IF(B336="","",B336-B335)</f>
        <v/>
      </c>
      <c r="F336" s="50" t="str">
        <f t="shared" ref="F336:F365" si="16">IF(B336="","",C336/E336*100)</f>
        <v/>
      </c>
      <c r="G336" s="50" t="str">
        <f>IF(B336="","",SUM($C$15:C336)/SUM($E$14:E336)*100)</f>
        <v/>
      </c>
      <c r="H336" s="51" t="str">
        <f t="shared" ref="H336:H365" si="17">IF(B336="","",D336/C336)</f>
        <v/>
      </c>
      <c r="I336" s="52" t="str">
        <f>IF(B336="","",AVERAGE($H$14:H336))</f>
        <v/>
      </c>
    </row>
    <row r="337" spans="1:9" x14ac:dyDescent="0.2">
      <c r="A337" s="42"/>
      <c r="B337" s="43"/>
      <c r="C337" s="43"/>
      <c r="D337" s="44"/>
      <c r="E337" s="49" t="str">
        <f t="shared" si="15"/>
        <v/>
      </c>
      <c r="F337" s="50" t="str">
        <f t="shared" si="16"/>
        <v/>
      </c>
      <c r="G337" s="50" t="str">
        <f>IF(B337="","",SUM($C$15:C337)/SUM($E$14:E337)*100)</f>
        <v/>
      </c>
      <c r="H337" s="51" t="str">
        <f t="shared" si="17"/>
        <v/>
      </c>
      <c r="I337" s="52" t="str">
        <f>IF(B337="","",AVERAGE($H$14:H337))</f>
        <v/>
      </c>
    </row>
    <row r="338" spans="1:9" x14ac:dyDescent="0.2">
      <c r="A338" s="42"/>
      <c r="B338" s="43"/>
      <c r="C338" s="43"/>
      <c r="D338" s="44"/>
      <c r="E338" s="49" t="str">
        <f t="shared" si="15"/>
        <v/>
      </c>
      <c r="F338" s="50" t="str">
        <f t="shared" si="16"/>
        <v/>
      </c>
      <c r="G338" s="50" t="str">
        <f>IF(B338="","",SUM($C$15:C338)/SUM($E$14:E338)*100)</f>
        <v/>
      </c>
      <c r="H338" s="51" t="str">
        <f t="shared" si="17"/>
        <v/>
      </c>
      <c r="I338" s="52" t="str">
        <f>IF(B338="","",AVERAGE($H$14:H338))</f>
        <v/>
      </c>
    </row>
    <row r="339" spans="1:9" x14ac:dyDescent="0.2">
      <c r="A339" s="42"/>
      <c r="B339" s="43"/>
      <c r="C339" s="43"/>
      <c r="D339" s="44"/>
      <c r="E339" s="49" t="str">
        <f t="shared" si="15"/>
        <v/>
      </c>
      <c r="F339" s="50" t="str">
        <f t="shared" si="16"/>
        <v/>
      </c>
      <c r="G339" s="50" t="str">
        <f>IF(B339="","",SUM($C$15:C339)/SUM($E$14:E339)*100)</f>
        <v/>
      </c>
      <c r="H339" s="51" t="str">
        <f t="shared" si="17"/>
        <v/>
      </c>
      <c r="I339" s="52" t="str">
        <f>IF(B339="","",AVERAGE($H$14:H339))</f>
        <v/>
      </c>
    </row>
    <row r="340" spans="1:9" x14ac:dyDescent="0.2">
      <c r="A340" s="42"/>
      <c r="B340" s="43"/>
      <c r="C340" s="43"/>
      <c r="D340" s="44"/>
      <c r="E340" s="49" t="str">
        <f t="shared" si="15"/>
        <v/>
      </c>
      <c r="F340" s="50" t="str">
        <f t="shared" si="16"/>
        <v/>
      </c>
      <c r="G340" s="50" t="str">
        <f>IF(B340="","",SUM($C$15:C340)/SUM($E$14:E340)*100)</f>
        <v/>
      </c>
      <c r="H340" s="51" t="str">
        <f t="shared" si="17"/>
        <v/>
      </c>
      <c r="I340" s="52" t="str">
        <f>IF(B340="","",AVERAGE($H$14:H340))</f>
        <v/>
      </c>
    </row>
    <row r="341" spans="1:9" x14ac:dyDescent="0.2">
      <c r="A341" s="42"/>
      <c r="B341" s="43"/>
      <c r="C341" s="43"/>
      <c r="D341" s="44"/>
      <c r="E341" s="49" t="str">
        <f t="shared" si="15"/>
        <v/>
      </c>
      <c r="F341" s="50" t="str">
        <f t="shared" si="16"/>
        <v/>
      </c>
      <c r="G341" s="50" t="str">
        <f>IF(B341="","",SUM($C$15:C341)/SUM($E$14:E341)*100)</f>
        <v/>
      </c>
      <c r="H341" s="51" t="str">
        <f t="shared" si="17"/>
        <v/>
      </c>
      <c r="I341" s="52" t="str">
        <f>IF(B341="","",AVERAGE($H$14:H341))</f>
        <v/>
      </c>
    </row>
    <row r="342" spans="1:9" x14ac:dyDescent="0.2">
      <c r="A342" s="42"/>
      <c r="B342" s="43"/>
      <c r="C342" s="43"/>
      <c r="D342" s="44"/>
      <c r="E342" s="49" t="str">
        <f t="shared" si="15"/>
        <v/>
      </c>
      <c r="F342" s="50" t="str">
        <f t="shared" si="16"/>
        <v/>
      </c>
      <c r="G342" s="50" t="str">
        <f>IF(B342="","",SUM($C$15:C342)/SUM($E$14:E342)*100)</f>
        <v/>
      </c>
      <c r="H342" s="51" t="str">
        <f t="shared" si="17"/>
        <v/>
      </c>
      <c r="I342" s="52" t="str">
        <f>IF(B342="","",AVERAGE($H$14:H342))</f>
        <v/>
      </c>
    </row>
    <row r="343" spans="1:9" x14ac:dyDescent="0.2">
      <c r="A343" s="42"/>
      <c r="B343" s="43"/>
      <c r="C343" s="43"/>
      <c r="D343" s="44"/>
      <c r="E343" s="49" t="str">
        <f t="shared" si="15"/>
        <v/>
      </c>
      <c r="F343" s="50" t="str">
        <f t="shared" si="16"/>
        <v/>
      </c>
      <c r="G343" s="50" t="str">
        <f>IF(B343="","",SUM($C$15:C343)/SUM($E$14:E343)*100)</f>
        <v/>
      </c>
      <c r="H343" s="51" t="str">
        <f t="shared" si="17"/>
        <v/>
      </c>
      <c r="I343" s="52" t="str">
        <f>IF(B343="","",AVERAGE($H$14:H343))</f>
        <v/>
      </c>
    </row>
    <row r="344" spans="1:9" x14ac:dyDescent="0.2">
      <c r="A344" s="42"/>
      <c r="B344" s="43"/>
      <c r="C344" s="43"/>
      <c r="D344" s="44"/>
      <c r="E344" s="49" t="str">
        <f t="shared" si="15"/>
        <v/>
      </c>
      <c r="F344" s="50" t="str">
        <f t="shared" si="16"/>
        <v/>
      </c>
      <c r="G344" s="50" t="str">
        <f>IF(B344="","",SUM($C$15:C344)/SUM($E$14:E344)*100)</f>
        <v/>
      </c>
      <c r="H344" s="51" t="str">
        <f t="shared" si="17"/>
        <v/>
      </c>
      <c r="I344" s="52" t="str">
        <f>IF(B344="","",AVERAGE($H$14:H344))</f>
        <v/>
      </c>
    </row>
    <row r="345" spans="1:9" x14ac:dyDescent="0.2">
      <c r="A345" s="42"/>
      <c r="B345" s="43"/>
      <c r="C345" s="43"/>
      <c r="D345" s="44"/>
      <c r="E345" s="49" t="str">
        <f t="shared" si="15"/>
        <v/>
      </c>
      <c r="F345" s="50" t="str">
        <f t="shared" si="16"/>
        <v/>
      </c>
      <c r="G345" s="50" t="str">
        <f>IF(B345="","",SUM($C$15:C345)/SUM($E$14:E345)*100)</f>
        <v/>
      </c>
      <c r="H345" s="51" t="str">
        <f t="shared" si="17"/>
        <v/>
      </c>
      <c r="I345" s="52" t="str">
        <f>IF(B345="","",AVERAGE($H$14:H345))</f>
        <v/>
      </c>
    </row>
    <row r="346" spans="1:9" x14ac:dyDescent="0.2">
      <c r="A346" s="42"/>
      <c r="B346" s="43"/>
      <c r="C346" s="43"/>
      <c r="D346" s="44"/>
      <c r="E346" s="49" t="str">
        <f t="shared" si="15"/>
        <v/>
      </c>
      <c r="F346" s="50" t="str">
        <f t="shared" si="16"/>
        <v/>
      </c>
      <c r="G346" s="50" t="str">
        <f>IF(B346="","",SUM($C$15:C346)/SUM($E$14:E346)*100)</f>
        <v/>
      </c>
      <c r="H346" s="51" t="str">
        <f t="shared" si="17"/>
        <v/>
      </c>
      <c r="I346" s="52" t="str">
        <f>IF(B346="","",AVERAGE($H$14:H346))</f>
        <v/>
      </c>
    </row>
    <row r="347" spans="1:9" x14ac:dyDescent="0.2">
      <c r="A347" s="42"/>
      <c r="B347" s="43"/>
      <c r="C347" s="43"/>
      <c r="D347" s="44"/>
      <c r="E347" s="49" t="str">
        <f t="shared" si="15"/>
        <v/>
      </c>
      <c r="F347" s="50" t="str">
        <f t="shared" si="16"/>
        <v/>
      </c>
      <c r="G347" s="50" t="str">
        <f>IF(B347="","",SUM($C$15:C347)/SUM($E$14:E347)*100)</f>
        <v/>
      </c>
      <c r="H347" s="51" t="str">
        <f t="shared" si="17"/>
        <v/>
      </c>
      <c r="I347" s="52" t="str">
        <f>IF(B347="","",AVERAGE($H$14:H347))</f>
        <v/>
      </c>
    </row>
    <row r="348" spans="1:9" x14ac:dyDescent="0.2">
      <c r="A348" s="42"/>
      <c r="B348" s="43"/>
      <c r="C348" s="43"/>
      <c r="D348" s="44"/>
      <c r="E348" s="49" t="str">
        <f t="shared" si="15"/>
        <v/>
      </c>
      <c r="F348" s="50" t="str">
        <f t="shared" si="16"/>
        <v/>
      </c>
      <c r="G348" s="50" t="str">
        <f>IF(B348="","",SUM($C$15:C348)/SUM($E$14:E348)*100)</f>
        <v/>
      </c>
      <c r="H348" s="51" t="str">
        <f t="shared" si="17"/>
        <v/>
      </c>
      <c r="I348" s="52" t="str">
        <f>IF(B348="","",AVERAGE($H$14:H348))</f>
        <v/>
      </c>
    </row>
    <row r="349" spans="1:9" x14ac:dyDescent="0.2">
      <c r="A349" s="42"/>
      <c r="B349" s="43"/>
      <c r="C349" s="43"/>
      <c r="D349" s="44"/>
      <c r="E349" s="49" t="str">
        <f t="shared" si="15"/>
        <v/>
      </c>
      <c r="F349" s="50" t="str">
        <f t="shared" si="16"/>
        <v/>
      </c>
      <c r="G349" s="50" t="str">
        <f>IF(B349="","",SUM($C$15:C349)/SUM($E$14:E349)*100)</f>
        <v/>
      </c>
      <c r="H349" s="51" t="str">
        <f t="shared" si="17"/>
        <v/>
      </c>
      <c r="I349" s="52" t="str">
        <f>IF(B349="","",AVERAGE($H$14:H349))</f>
        <v/>
      </c>
    </row>
    <row r="350" spans="1:9" x14ac:dyDescent="0.2">
      <c r="A350" s="42"/>
      <c r="B350" s="43"/>
      <c r="C350" s="43"/>
      <c r="D350" s="44"/>
      <c r="E350" s="49" t="str">
        <f t="shared" si="15"/>
        <v/>
      </c>
      <c r="F350" s="50" t="str">
        <f t="shared" si="16"/>
        <v/>
      </c>
      <c r="G350" s="50" t="str">
        <f>IF(B350="","",SUM($C$15:C350)/SUM($E$14:E350)*100)</f>
        <v/>
      </c>
      <c r="H350" s="51" t="str">
        <f t="shared" si="17"/>
        <v/>
      </c>
      <c r="I350" s="52" t="str">
        <f>IF(B350="","",AVERAGE($H$14:H350))</f>
        <v/>
      </c>
    </row>
    <row r="351" spans="1:9" x14ac:dyDescent="0.2">
      <c r="A351" s="42"/>
      <c r="B351" s="43"/>
      <c r="C351" s="43"/>
      <c r="D351" s="44"/>
      <c r="E351" s="49" t="str">
        <f t="shared" si="15"/>
        <v/>
      </c>
      <c r="F351" s="50" t="str">
        <f t="shared" si="16"/>
        <v/>
      </c>
      <c r="G351" s="50" t="str">
        <f>IF(B351="","",SUM($C$15:C351)/SUM($E$14:E351)*100)</f>
        <v/>
      </c>
      <c r="H351" s="51" t="str">
        <f t="shared" si="17"/>
        <v/>
      </c>
      <c r="I351" s="52" t="str">
        <f>IF(B351="","",AVERAGE($H$14:H351))</f>
        <v/>
      </c>
    </row>
    <row r="352" spans="1:9" x14ac:dyDescent="0.2">
      <c r="A352" s="42"/>
      <c r="B352" s="43"/>
      <c r="C352" s="43"/>
      <c r="D352" s="44"/>
      <c r="E352" s="49" t="str">
        <f t="shared" si="15"/>
        <v/>
      </c>
      <c r="F352" s="50" t="str">
        <f t="shared" si="16"/>
        <v/>
      </c>
      <c r="G352" s="50" t="str">
        <f>IF(B352="","",SUM($C$15:C352)/SUM($E$14:E352)*100)</f>
        <v/>
      </c>
      <c r="H352" s="51" t="str">
        <f t="shared" si="17"/>
        <v/>
      </c>
      <c r="I352" s="52" t="str">
        <f>IF(B352="","",AVERAGE($H$14:H352))</f>
        <v/>
      </c>
    </row>
    <row r="353" spans="1:9" x14ac:dyDescent="0.2">
      <c r="A353" s="42"/>
      <c r="B353" s="43"/>
      <c r="C353" s="43"/>
      <c r="D353" s="44"/>
      <c r="E353" s="49" t="str">
        <f t="shared" si="15"/>
        <v/>
      </c>
      <c r="F353" s="50" t="str">
        <f t="shared" si="16"/>
        <v/>
      </c>
      <c r="G353" s="50" t="str">
        <f>IF(B353="","",SUM($C$15:C353)/SUM($E$14:E353)*100)</f>
        <v/>
      </c>
      <c r="H353" s="51" t="str">
        <f t="shared" si="17"/>
        <v/>
      </c>
      <c r="I353" s="52" t="str">
        <f>IF(B353="","",AVERAGE($H$14:H353))</f>
        <v/>
      </c>
    </row>
    <row r="354" spans="1:9" x14ac:dyDescent="0.2">
      <c r="A354" s="42"/>
      <c r="B354" s="43"/>
      <c r="C354" s="43"/>
      <c r="D354" s="44"/>
      <c r="E354" s="49" t="str">
        <f t="shared" si="15"/>
        <v/>
      </c>
      <c r="F354" s="50" t="str">
        <f t="shared" si="16"/>
        <v/>
      </c>
      <c r="G354" s="50" t="str">
        <f>IF(B354="","",SUM($C$15:C354)/SUM($E$14:E354)*100)</f>
        <v/>
      </c>
      <c r="H354" s="51" t="str">
        <f t="shared" si="17"/>
        <v/>
      </c>
      <c r="I354" s="52" t="str">
        <f>IF(B354="","",AVERAGE($H$14:H354))</f>
        <v/>
      </c>
    </row>
    <row r="355" spans="1:9" x14ac:dyDescent="0.2">
      <c r="A355" s="42"/>
      <c r="B355" s="43"/>
      <c r="C355" s="43"/>
      <c r="D355" s="44"/>
      <c r="E355" s="49" t="str">
        <f t="shared" si="15"/>
        <v/>
      </c>
      <c r="F355" s="50" t="str">
        <f t="shared" si="16"/>
        <v/>
      </c>
      <c r="G355" s="50" t="str">
        <f>IF(B355="","",SUM($C$15:C355)/SUM($E$14:E355)*100)</f>
        <v/>
      </c>
      <c r="H355" s="51" t="str">
        <f t="shared" si="17"/>
        <v/>
      </c>
      <c r="I355" s="52" t="str">
        <f>IF(B355="","",AVERAGE($H$14:H355))</f>
        <v/>
      </c>
    </row>
    <row r="356" spans="1:9" x14ac:dyDescent="0.2">
      <c r="A356" s="42"/>
      <c r="B356" s="43"/>
      <c r="C356" s="43"/>
      <c r="D356" s="44"/>
      <c r="E356" s="49" t="str">
        <f t="shared" si="15"/>
        <v/>
      </c>
      <c r="F356" s="50" t="str">
        <f t="shared" si="16"/>
        <v/>
      </c>
      <c r="G356" s="50" t="str">
        <f>IF(B356="","",SUM($C$15:C356)/SUM($E$14:E356)*100)</f>
        <v/>
      </c>
      <c r="H356" s="51" t="str">
        <f t="shared" si="17"/>
        <v/>
      </c>
      <c r="I356" s="52" t="str">
        <f>IF(B356="","",AVERAGE($H$14:H356))</f>
        <v/>
      </c>
    </row>
    <row r="357" spans="1:9" x14ac:dyDescent="0.2">
      <c r="A357" s="42"/>
      <c r="B357" s="43"/>
      <c r="C357" s="43"/>
      <c r="D357" s="44"/>
      <c r="E357" s="49" t="str">
        <f t="shared" si="15"/>
        <v/>
      </c>
      <c r="F357" s="50" t="str">
        <f t="shared" si="16"/>
        <v/>
      </c>
      <c r="G357" s="50" t="str">
        <f>IF(B357="","",SUM($C$15:C357)/SUM($E$14:E357)*100)</f>
        <v/>
      </c>
      <c r="H357" s="51" t="str">
        <f t="shared" si="17"/>
        <v/>
      </c>
      <c r="I357" s="52" t="str">
        <f>IF(B357="","",AVERAGE($H$14:H357))</f>
        <v/>
      </c>
    </row>
    <row r="358" spans="1:9" x14ac:dyDescent="0.2">
      <c r="A358" s="42"/>
      <c r="B358" s="43"/>
      <c r="C358" s="43"/>
      <c r="D358" s="44"/>
      <c r="E358" s="49" t="str">
        <f t="shared" si="15"/>
        <v/>
      </c>
      <c r="F358" s="50" t="str">
        <f t="shared" si="16"/>
        <v/>
      </c>
      <c r="G358" s="50" t="str">
        <f>IF(B358="","",SUM($C$15:C358)/SUM($E$14:E358)*100)</f>
        <v/>
      </c>
      <c r="H358" s="51" t="str">
        <f t="shared" si="17"/>
        <v/>
      </c>
      <c r="I358" s="52" t="str">
        <f>IF(B358="","",AVERAGE($H$14:H358))</f>
        <v/>
      </c>
    </row>
    <row r="359" spans="1:9" x14ac:dyDescent="0.2">
      <c r="A359" s="42"/>
      <c r="B359" s="43"/>
      <c r="C359" s="43"/>
      <c r="D359" s="44"/>
      <c r="E359" s="49" t="str">
        <f t="shared" si="15"/>
        <v/>
      </c>
      <c r="F359" s="50" t="str">
        <f t="shared" si="16"/>
        <v/>
      </c>
      <c r="G359" s="50" t="str">
        <f>IF(B359="","",SUM($C$15:C359)/SUM($E$14:E359)*100)</f>
        <v/>
      </c>
      <c r="H359" s="51" t="str">
        <f t="shared" si="17"/>
        <v/>
      </c>
      <c r="I359" s="52" t="str">
        <f>IF(B359="","",AVERAGE($H$14:H359))</f>
        <v/>
      </c>
    </row>
    <row r="360" spans="1:9" x14ac:dyDescent="0.2">
      <c r="A360" s="42"/>
      <c r="B360" s="43"/>
      <c r="C360" s="43"/>
      <c r="D360" s="44"/>
      <c r="E360" s="49" t="str">
        <f t="shared" si="15"/>
        <v/>
      </c>
      <c r="F360" s="50" t="str">
        <f t="shared" si="16"/>
        <v/>
      </c>
      <c r="G360" s="50" t="str">
        <f>IF(B360="","",SUM($C$15:C360)/SUM($E$14:E360)*100)</f>
        <v/>
      </c>
      <c r="H360" s="51" t="str">
        <f t="shared" si="17"/>
        <v/>
      </c>
      <c r="I360" s="52" t="str">
        <f>IF(B360="","",AVERAGE($H$14:H360))</f>
        <v/>
      </c>
    </row>
    <row r="361" spans="1:9" x14ac:dyDescent="0.2">
      <c r="A361" s="42"/>
      <c r="B361" s="43"/>
      <c r="C361" s="43"/>
      <c r="D361" s="44"/>
      <c r="E361" s="49" t="str">
        <f t="shared" si="15"/>
        <v/>
      </c>
      <c r="F361" s="50" t="str">
        <f t="shared" si="16"/>
        <v/>
      </c>
      <c r="G361" s="50" t="str">
        <f>IF(B361="","",SUM($C$15:C361)/SUM($E$14:E361)*100)</f>
        <v/>
      </c>
      <c r="H361" s="51" t="str">
        <f t="shared" si="17"/>
        <v/>
      </c>
      <c r="I361" s="52" t="str">
        <f>IF(B361="","",AVERAGE($H$14:H361))</f>
        <v/>
      </c>
    </row>
    <row r="362" spans="1:9" x14ac:dyDescent="0.2">
      <c r="A362" s="42"/>
      <c r="B362" s="43"/>
      <c r="C362" s="43"/>
      <c r="D362" s="44"/>
      <c r="E362" s="49" t="str">
        <f t="shared" si="15"/>
        <v/>
      </c>
      <c r="F362" s="50" t="str">
        <f t="shared" si="16"/>
        <v/>
      </c>
      <c r="G362" s="50" t="str">
        <f>IF(B362="","",SUM($C$15:C362)/SUM($E$14:E362)*100)</f>
        <v/>
      </c>
      <c r="H362" s="51" t="str">
        <f t="shared" si="17"/>
        <v/>
      </c>
      <c r="I362" s="52" t="str">
        <f>IF(B362="","",AVERAGE($H$14:H362))</f>
        <v/>
      </c>
    </row>
    <row r="363" spans="1:9" x14ac:dyDescent="0.2">
      <c r="A363" s="42"/>
      <c r="B363" s="43"/>
      <c r="C363" s="43"/>
      <c r="D363" s="44"/>
      <c r="E363" s="49" t="str">
        <f t="shared" si="15"/>
        <v/>
      </c>
      <c r="F363" s="50" t="str">
        <f t="shared" si="16"/>
        <v/>
      </c>
      <c r="G363" s="50" t="str">
        <f>IF(B363="","",SUM($C$15:C363)/SUM($E$14:E363)*100)</f>
        <v/>
      </c>
      <c r="H363" s="51" t="str">
        <f t="shared" si="17"/>
        <v/>
      </c>
      <c r="I363" s="52" t="str">
        <f>IF(B363="","",AVERAGE($H$14:H363))</f>
        <v/>
      </c>
    </row>
    <row r="364" spans="1:9" x14ac:dyDescent="0.2">
      <c r="A364" s="42"/>
      <c r="B364" s="43"/>
      <c r="C364" s="43"/>
      <c r="D364" s="44"/>
      <c r="E364" s="49" t="str">
        <f t="shared" si="15"/>
        <v/>
      </c>
      <c r="F364" s="50" t="str">
        <f t="shared" si="16"/>
        <v/>
      </c>
      <c r="G364" s="50" t="str">
        <f>IF(B364="","",SUM($C$15:C364)/SUM($E$14:E364)*100)</f>
        <v/>
      </c>
      <c r="H364" s="51" t="str">
        <f t="shared" si="17"/>
        <v/>
      </c>
      <c r="I364" s="52" t="str">
        <f>IF(B364="","",AVERAGE($H$14:H364))</f>
        <v/>
      </c>
    </row>
    <row r="365" spans="1:9" x14ac:dyDescent="0.2">
      <c r="A365" s="42"/>
      <c r="B365" s="43"/>
      <c r="C365" s="43"/>
      <c r="D365" s="44"/>
      <c r="E365" s="49" t="str">
        <f t="shared" si="15"/>
        <v/>
      </c>
      <c r="F365" s="50" t="str">
        <f t="shared" si="16"/>
        <v/>
      </c>
      <c r="G365" s="50" t="str">
        <f>IF(B365="","",SUM($C$15:C365)/SUM($E$14:E365)*100)</f>
        <v/>
      </c>
      <c r="H365" s="51" t="str">
        <f t="shared" si="17"/>
        <v/>
      </c>
      <c r="I365" s="52" t="str">
        <f>IF(B365="","",AVERAGE($H$14:H365))</f>
        <v/>
      </c>
    </row>
  </sheetData>
  <mergeCells count="14">
    <mergeCell ref="A1:I1"/>
    <mergeCell ref="A12:I12"/>
    <mergeCell ref="B3:C3"/>
    <mergeCell ref="B4:C4"/>
    <mergeCell ref="B5:C5"/>
    <mergeCell ref="B6:C6"/>
    <mergeCell ref="H3:I3"/>
    <mergeCell ref="H4:I4"/>
    <mergeCell ref="H5:I5"/>
    <mergeCell ref="H6:I6"/>
    <mergeCell ref="E3:F3"/>
    <mergeCell ref="E4:F4"/>
    <mergeCell ref="E5:F5"/>
    <mergeCell ref="E6:F6"/>
  </mergeCells>
  <pageMargins left="0.78740157499999996" right="0.78740157499999996" top="0.984251969" bottom="0.984251969" header="0.5" footer="0.5"/>
  <pageSetup paperSize="0" orientation="portrait" horizontalDpi="4294967292" verticalDpi="4294967292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Bouton69_QuandClic">
                <anchor moveWithCells="1" sizeWithCells="1">
                  <from>
                    <xdr:col>0</xdr:col>
                    <xdr:colOff>390525</xdr:colOff>
                    <xdr:row>8</xdr:row>
                    <xdr:rowOff>161925</xdr:rowOff>
                  </from>
                  <to>
                    <xdr:col>1</xdr:col>
                    <xdr:colOff>361950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I4:J6"/>
  <sheetViews>
    <sheetView topLeftCell="C1" zoomScale="115" workbookViewId="0">
      <selection activeCell="I5" sqref="I5"/>
    </sheetView>
  </sheetViews>
  <sheetFormatPr baseColWidth="10" defaultRowHeight="12.75" x14ac:dyDescent="0.2"/>
  <cols>
    <col min="9" max="9" width="18.7109375" customWidth="1"/>
  </cols>
  <sheetData>
    <row r="4" spans="9:10" x14ac:dyDescent="0.2">
      <c r="I4" s="9" t="s">
        <v>32</v>
      </c>
    </row>
    <row r="5" spans="9:10" x14ac:dyDescent="0.2">
      <c r="I5" t="s">
        <v>33</v>
      </c>
      <c r="J5" t="e">
        <f>#REF!</f>
        <v>#REF!</v>
      </c>
    </row>
    <row r="6" spans="9:10" x14ac:dyDescent="0.2">
      <c r="I6" t="s">
        <v>34</v>
      </c>
      <c r="J6" t="e">
        <f>#REF!</f>
        <v>#REF!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F9"/>
  <sheetViews>
    <sheetView workbookViewId="0">
      <selection activeCell="A10" sqref="A10"/>
    </sheetView>
  </sheetViews>
  <sheetFormatPr baseColWidth="10" defaultRowHeight="12.75" x14ac:dyDescent="0.2"/>
  <sheetData>
    <row r="2" spans="1:6" x14ac:dyDescent="0.2">
      <c r="A2" s="41" t="s">
        <v>69</v>
      </c>
    </row>
    <row r="3" spans="1:6" x14ac:dyDescent="0.2">
      <c r="A3" s="41" t="s">
        <v>70</v>
      </c>
    </row>
    <row r="4" spans="1:6" x14ac:dyDescent="0.2">
      <c r="A4" s="41" t="s">
        <v>71</v>
      </c>
    </row>
    <row r="5" spans="1:6" x14ac:dyDescent="0.2">
      <c r="A5" s="41" t="s">
        <v>72</v>
      </c>
    </row>
    <row r="6" spans="1:6" x14ac:dyDescent="0.2">
      <c r="A6" s="41" t="s">
        <v>73</v>
      </c>
    </row>
    <row r="7" spans="1:6" x14ac:dyDescent="0.2">
      <c r="A7" s="41" t="s">
        <v>74</v>
      </c>
    </row>
    <row r="8" spans="1:6" x14ac:dyDescent="0.2">
      <c r="A8" s="41" t="s">
        <v>75</v>
      </c>
      <c r="C8" s="103">
        <v>365</v>
      </c>
      <c r="F8">
        <v>30000</v>
      </c>
    </row>
    <row r="9" spans="1:6" x14ac:dyDescent="0.2">
      <c r="A9" s="41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Présentation</vt:lpstr>
      <vt:lpstr>Peugeot 407 SW</vt:lpstr>
      <vt:lpstr>Bugatti Veyron</vt:lpstr>
      <vt:lpstr>Modele</vt:lpstr>
      <vt:lpstr>Stat 2010</vt:lpstr>
      <vt:lpstr>Depots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p.bruno</dc:creator>
  <cp:lastModifiedBy>CASO ZAMBOL</cp:lastModifiedBy>
  <cp:lastPrinted>2010-06-12T05:38:02Z</cp:lastPrinted>
  <dcterms:created xsi:type="dcterms:W3CDTF">2010-06-08T07:30:52Z</dcterms:created>
  <dcterms:modified xsi:type="dcterms:W3CDTF">2021-07-04T16:15:35Z</dcterms:modified>
</cp:coreProperties>
</file>