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E\Desktop\"/>
    </mc:Choice>
  </mc:AlternateContent>
  <bookViews>
    <workbookView xWindow="0" yWindow="0" windowWidth="20460" windowHeight="7200" xr2:uid="{8D6F9CC0-74AB-42EB-B317-EC5D1CF0E552}"/>
  </bookViews>
  <sheets>
    <sheet name="A" sheetId="1" r:id="rId1"/>
    <sheet name="B" sheetId="3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H2" i="1"/>
  <c r="I2" i="1"/>
  <c r="J2" i="1"/>
  <c r="K2" i="1"/>
  <c r="L2" i="1"/>
  <c r="M2" i="1"/>
  <c r="N2" i="1"/>
  <c r="O2" i="1"/>
  <c r="A2" i="1"/>
  <c r="C17" i="3" l="1"/>
  <c r="C3" i="3"/>
  <c r="C15" i="3" l="1"/>
  <c r="C14" i="3"/>
  <c r="C18" i="3"/>
  <c r="C16" i="3"/>
  <c r="C12" i="3"/>
  <c r="C13" i="3"/>
  <c r="C21" i="3" l="1"/>
  <c r="C24" i="3"/>
  <c r="C20" i="3"/>
  <c r="C22" i="3"/>
  <c r="C23" i="3"/>
  <c r="C19" i="3"/>
  <c r="C25" i="3" l="1"/>
</calcChain>
</file>

<file path=xl/sharedStrings.xml><?xml version="1.0" encoding="utf-8"?>
<sst xmlns="http://schemas.openxmlformats.org/spreadsheetml/2006/main" count="16" uniqueCount="1">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</sst>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2" fillId="0" borderId="0" xfId="1" applyNumberFormat="1"/>
    <xf numFmtId="3" fontId="2" fillId="0" borderId="0" xfId="1" applyNumberFormat="1" applyAlignment="1">
      <alignment horizontal="center"/>
    </xf>
    <xf numFmtId="3" fontId="2" fillId="0" borderId="0" xfId="1" applyNumberFormat="1" applyAlignment="1"/>
    <xf numFmtId="4" fontId="2" fillId="0" borderId="0" xfId="1" applyNumberFormat="1"/>
    <xf numFmtId="164" fontId="2" fillId="0" borderId="0" xfId="1" applyNumberFormat="1" applyFill="1"/>
    <xf numFmtId="164" fontId="2" fillId="0" borderId="0" xfId="2" applyNumberFormat="1"/>
    <xf numFmtId="3" fontId="2" fillId="0" borderId="0" xfId="1" applyNumberFormat="1" applyFont="1" applyAlignment="1"/>
    <xf numFmtId="3" fontId="2" fillId="0" borderId="0" xfId="1" applyNumberFormat="1" applyFont="1" applyFill="1" applyBorder="1"/>
    <xf numFmtId="3" fontId="2" fillId="0" borderId="1" xfId="1" applyNumberFormat="1" applyBorder="1" applyAlignment="1">
      <alignment horizontal="center" vertical="center"/>
    </xf>
    <xf numFmtId="3" fontId="2" fillId="2" borderId="2" xfId="1" applyNumberFormat="1" applyFill="1" applyBorder="1" applyAlignment="1">
      <alignment horizontal="center" vertical="center"/>
    </xf>
    <xf numFmtId="165" fontId="2" fillId="0" borderId="0" xfId="1" applyNumberFormat="1"/>
    <xf numFmtId="9" fontId="2" fillId="0" borderId="0" xfId="3" applyFont="1"/>
    <xf numFmtId="164" fontId="2" fillId="0" borderId="0" xfId="1" applyNumberFormat="1"/>
    <xf numFmtId="0" fontId="0" fillId="0" borderId="0" xfId="0" applyAlignment="1">
      <alignment vertical="center"/>
    </xf>
  </cellXfs>
  <cellStyles count="4">
    <cellStyle name="Normal" xfId="0" builtinId="0"/>
    <cellStyle name="Normal 2 2" xfId="2" xr:uid="{EFDDFFBC-3737-40E8-93F1-E848A9483A64}"/>
    <cellStyle name="Normal 3" xfId="1" xr:uid="{C90F5CCC-76FF-4177-A6B7-71F72B40CDD4}"/>
    <cellStyle name="Pourcentage 2" xfId="3" xr:uid="{7734742B-8D14-47CB-913D-5D3AA26A34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EF460-3FB6-4413-B0FF-3B426C745EC1}">
  <dimension ref="A1:O2"/>
  <sheetViews>
    <sheetView tabSelected="1" workbookViewId="0">
      <selection activeCell="B9" sqref="B9"/>
    </sheetView>
  </sheetViews>
  <sheetFormatPr baseColWidth="10" defaultRowHeight="12.75" x14ac:dyDescent="0.2"/>
  <cols>
    <col min="1" max="15" width="10.28515625" style="1" customWidth="1"/>
    <col min="16" max="16384" width="11.42578125" style="1"/>
  </cols>
  <sheetData>
    <row r="1" spans="1:15" x14ac:dyDescent="0.2">
      <c r="A1" s="2">
        <v>100000</v>
      </c>
      <c r="B1" s="2">
        <v>325820</v>
      </c>
      <c r="C1" s="2">
        <v>350000</v>
      </c>
      <c r="D1" s="2">
        <v>400000</v>
      </c>
      <c r="E1" s="2">
        <v>463520</v>
      </c>
      <c r="F1" s="2">
        <v>468520</v>
      </c>
      <c r="G1" s="2">
        <v>500000</v>
      </c>
      <c r="H1" s="2">
        <v>600000</v>
      </c>
      <c r="I1" s="2">
        <v>652000</v>
      </c>
      <c r="J1" s="2">
        <v>700000</v>
      </c>
      <c r="K1" s="2">
        <v>800000</v>
      </c>
      <c r="L1" s="2">
        <v>900000</v>
      </c>
      <c r="M1" s="2">
        <v>1000000</v>
      </c>
      <c r="N1" s="2">
        <v>1100000</v>
      </c>
      <c r="O1" s="2">
        <v>1200000</v>
      </c>
    </row>
    <row r="2" spans="1:15" ht="15" x14ac:dyDescent="0.2">
      <c r="A2" s="16">
        <f>IF(A1&lt;=B!$C13,(A1*B!$C19),IF(AND(A1&gt;B!$C13,A1&lt;B!$C14),(B!$C13*B!$C19)+((A1-B!$C13)*B!$C20),IF(AND(A1&gt;B!$C14,A1&lt;B!$C15),B!$C13*B!$C19+(B!$C14-B!$C13)*B!$C20+(A1-B!$C14)*B!$C21,IF(AND(A1&gt;B!$C15,A1&lt;B!$C16),B!$C13*B!$C19+(B!$C14-B!$C13)*B!$C20+(B!$C15-B!$C14)*B!$C21+(A1-B!$C15)*B!$C22,IF(AND(A1&gt;B!$C16,A1&lt;B!$C17),B!$C13*B!$C19+(B!$C14-B!$C13)*B!$C20+(B!$C15-B!$C14)*B!$C21+(B!$C16-B!$C15)*B!$C22+(A1-B!$C16)*B!$C23,IF(A1&gt;B!$C17,MIN(B!$C13*B!$C19+(B!$C14-B!$C13)*B!$C20+(B!$C15-B!$C14)*B!$C21+(B!$C16-B!$C15)*B!$C22+(B!$C17-B!$C16)*B!$C23+(A1-B!$C17)*B!$C24,B!$C25)))))))</f>
        <v>73167.94150049999</v>
      </c>
      <c r="B2" s="16">
        <f>IF(B1&lt;=B!$C13,(B1*B!$C19),IF(AND(B1&gt;B!$C13,B1&lt;B!$C14),(B!$C13*B!$C19)+((B1-B!$C13)*B!$C20),IF(AND(B1&gt;B!$C14,B1&lt;B!$C15),B!$C13*B!$C19+(B!$C14-B!$C13)*B!$C20+(B1-B!$C14)*B!$C21,IF(AND(B1&gt;B!$C15,B1&lt;B!$C16),B!$C13*B!$C19+(B!$C14-B!$C13)*B!$C20+(B!$C15-B!$C14)*B!$C21+(B1-B!$C15)*B!$C22,IF(AND(B1&gt;B!$C16,B1&lt;B!$C17),B!$C13*B!$C19+(B!$C14-B!$C13)*B!$C20+(B!$C15-B!$C14)*B!$C21+(B!$C16-B!$C15)*B!$C22+(B1-B!$C16)*B!$C23,IF(B1&gt;B!$C17,MIN(B!$C13*B!$C19+(B!$C14-B!$C13)*B!$C20+(B!$C15-B!$C14)*B!$C21+(B!$C16-B!$C15)*B!$C22+(B!$C17-B!$C16)*B!$C23+(B1-B!$C17)*B!$C24,B!$C25)))))))</f>
        <v>63711.750153231609</v>
      </c>
      <c r="C2" s="16">
        <f>IF(C1&lt;=B!$C13,(C1*B!$C19),IF(AND(C1&gt;B!$C13,C1&lt;B!$C14),(B!$C13*B!$C19)+((C1-B!$C13)*B!$C20),IF(AND(C1&gt;B!$C14,C1&lt;B!$C15),B!$C13*B!$C19+(B!$C14-B!$C13)*B!$C20+(C1-B!$C14)*B!$C21,IF(AND(C1&gt;B!$C15,C1&lt;B!$C16),B!$C13*B!$C19+(B!$C14-B!$C13)*B!$C20+(B!$C15-B!$C14)*B!$C21+(C1-B!$C15)*B!$C22,IF(AND(C1&gt;B!$C16,C1&lt;B!$C17),B!$C13*B!$C19+(B!$C14-B!$C13)*B!$C20+(B!$C15-B!$C14)*B!$C21+(B!$C16-B!$C15)*B!$C22+(C1-B!$C16)*B!$C23,IF(C1&gt;B!$C17,MIN(B!$C13*B!$C19+(B!$C14-B!$C13)*B!$C20+(B!$C15-B!$C14)*B!$C21+(B!$C16-B!$C15)*B!$C22+(B!$C17-B!$C16)*B!$C23+(C1-B!$C17)*B!$C24,B!$C25)))))))</f>
        <v>65624.895483</v>
      </c>
      <c r="D2" s="16">
        <f>IF(D1&lt;=B!$C13,(D1*B!$C19),IF(AND(D1&gt;B!$C13,D1&lt;B!$C14),(B!$C13*B!$C19)+((D1-B!$C13)*B!$C20),IF(AND(D1&gt;B!$C14,D1&lt;B!$C15),B!$C13*B!$C19+(B!$C14-B!$C13)*B!$C20+(D1-B!$C14)*B!$C21,IF(AND(D1&gt;B!$C15,D1&lt;B!$C16),B!$C13*B!$C19+(B!$C14-B!$C13)*B!$C20+(B!$C15-B!$C14)*B!$C21+(D1-B!$C15)*B!$C22,IF(AND(D1&gt;B!$C16,D1&lt;B!$C17),B!$C13*B!$C19+(B!$C14-B!$C13)*B!$C20+(B!$C15-B!$C14)*B!$C21+(B!$C16-B!$C15)*B!$C22+(D1-B!$C16)*B!$C23,IF(D1&gt;B!$C17,MIN(B!$C13*B!$C19+(B!$C14-B!$C13)*B!$C20+(B!$C15-B!$C14)*B!$C21+(B!$C16-B!$C15)*B!$C22+(B!$C17-B!$C16)*B!$C23+(D1-B!$C17)*B!$C24,B!$C25)))))))</f>
        <v>69580.944552000001</v>
      </c>
      <c r="E2" s="16">
        <f>IF(E1&lt;=B!$C13,(E1*B!$C19),IF(AND(E1&gt;B!$C13,E1&lt;B!$C14),(B!$C13*B!$C19)+((E1-B!$C13)*B!$C20),IF(AND(E1&gt;B!$C14,E1&lt;B!$C15),B!$C13*B!$C19+(B!$C14-B!$C13)*B!$C20+(E1-B!$C14)*B!$C21,IF(AND(E1&gt;B!$C15,E1&lt;B!$C16),B!$C13*B!$C19+(B!$C14-B!$C13)*B!$C20+(B!$C15-B!$C14)*B!$C21+(E1-B!$C15)*B!$C22,IF(AND(E1&gt;B!$C16,E1&lt;B!$C17),B!$C13*B!$C19+(B!$C14-B!$C13)*B!$C20+(B!$C15-B!$C14)*B!$C21+(B!$C16-B!$C15)*B!$C22+(E1-B!$C16)*B!$C23,IF(E1&gt;B!$C17,MIN(B!$C13*B!$C19+(B!$C14-B!$C13)*B!$C20+(B!$C15-B!$C14)*B!$C21+(B!$C16-B!$C15)*B!$C22+(B!$C17-B!$C16)*B!$C23+(E1-B!$C17)*B!$C24,B!$C25)))))))</f>
        <v>74606.709289257604</v>
      </c>
      <c r="F2" s="16">
        <f>IF(F1&lt;=B!$C13,(F1*B!$C19),IF(AND(F1&gt;B!$C13,F1&lt;B!$C14),(B!$C13*B!$C19)+((F1-B!$C13)*B!$C20),IF(AND(F1&gt;B!$C14,F1&lt;B!$C15),B!$C13*B!$C19+(B!$C14-B!$C13)*B!$C20+(F1-B!$C14)*B!$C21,IF(AND(F1&gt;B!$C15,F1&lt;B!$C16),B!$C13*B!$C19+(B!$C14-B!$C13)*B!$C20+(B!$C15-B!$C14)*B!$C21+(F1-B!$C15)*B!$C22,IF(AND(F1&gt;B!$C16,F1&lt;B!$C17),B!$C13*B!$C19+(B!$C14-B!$C13)*B!$C20+(B!$C15-B!$C14)*B!$C21+(B!$C16-B!$C15)*B!$C22+(F1-B!$C16)*B!$C23,IF(F1&gt;B!$C17,MIN(B!$C13*B!$C19+(B!$C14-B!$C13)*B!$C20+(B!$C15-B!$C14)*B!$C21+(B!$C16-B!$C15)*B!$C22+(B!$C17-B!$C16)*B!$C23+(F1-B!$C17)*B!$C24,B!$C25)))))))</f>
        <v>75002.314196157604</v>
      </c>
      <c r="G2" s="16">
        <f>IF(G1&lt;=B!$C13,(G1*B!$C19),IF(AND(G1&gt;B!$C13,G1&lt;B!$C14),(B!$C13*B!$C19)+((G1-B!$C13)*B!$C20),IF(AND(G1&gt;B!$C14,G1&lt;B!$C15),B!$C13*B!$C19+(B!$C14-B!$C13)*B!$C20+(G1-B!$C14)*B!$C21,IF(AND(G1&gt;B!$C15,G1&lt;B!$C16),B!$C13*B!$C19+(B!$C14-B!$C13)*B!$C20+(B!$C15-B!$C14)*B!$C21+(G1-B!$C15)*B!$C22,IF(AND(G1&gt;B!$C16,G1&lt;B!$C17),B!$C13*B!$C19+(B!$C14-B!$C13)*B!$C20+(B!$C15-B!$C14)*B!$C21+(B!$C16-B!$C15)*B!$C22+(G1-B!$C16)*B!$C23,IF(G1&gt;B!$C17,MIN(B!$C13*B!$C19+(B!$C14-B!$C13)*B!$C20+(B!$C15-B!$C14)*B!$C21+(B!$C16-B!$C15)*B!$C22+(B!$C17-B!$C16)*B!$C23+(G1-B!$C17)*B!$C24,B!$C25)))))))</f>
        <v>77493.042690000002</v>
      </c>
      <c r="H2" s="16">
        <f>IF(H1&lt;=B!$C13,(H1*B!$C19),IF(AND(H1&gt;B!$C13,H1&lt;B!$C14),(B!$C13*B!$C19)+((H1-B!$C13)*B!$C20),IF(AND(H1&gt;B!$C14,H1&lt;B!$C15),B!$C13*B!$C19+(B!$C14-B!$C13)*B!$C20+(H1-B!$C14)*B!$C21,IF(AND(H1&gt;B!$C15,H1&lt;B!$C16),B!$C13*B!$C19+(B!$C14-B!$C13)*B!$C20+(B!$C15-B!$C14)*B!$C21+(H1-B!$C15)*B!$C22,IF(AND(H1&gt;B!$C16,H1&lt;B!$C17),B!$C13*B!$C19+(B!$C14-B!$C13)*B!$C20+(B!$C15-B!$C14)*B!$C21+(B!$C16-B!$C15)*B!$C22+(H1-B!$C16)*B!$C23,IF(H1&gt;B!$C17,MIN(B!$C13*B!$C19+(B!$C14-B!$C13)*B!$C20+(B!$C15-B!$C14)*B!$C21+(B!$C16-B!$C15)*B!$C22+(B!$C17-B!$C16)*B!$C23+(H1-B!$C17)*B!$C24,B!$C25)))))))</f>
        <v>84247.746414000008</v>
      </c>
      <c r="I2" s="16">
        <f>IF(I1&lt;=B!$C13,(I1*B!$C19),IF(AND(I1&gt;B!$C13,I1&lt;B!$C14),(B!$C13*B!$C19)+((I1-B!$C13)*B!$C20),IF(AND(I1&gt;B!$C14,I1&lt;B!$C15),B!$C13*B!$C19+(B!$C14-B!$C13)*B!$C20+(I1-B!$C14)*B!$C21,IF(AND(I1&gt;B!$C15,I1&lt;B!$C16),B!$C13*B!$C19+(B!$C14-B!$C13)*B!$C20+(B!$C15-B!$C14)*B!$C21+(I1-B!$C15)*B!$C22,IF(AND(I1&gt;B!$C16,I1&lt;B!$C17),B!$C13*B!$C19+(B!$C14-B!$C13)*B!$C20+(B!$C15-B!$C14)*B!$C21+(B!$C16-B!$C15)*B!$C22+(I1-B!$C16)*B!$C23,IF(I1&gt;B!$C17,MIN(B!$C13*B!$C19+(B!$C14-B!$C13)*B!$C20+(B!$C15-B!$C14)*B!$C21+(B!$C16-B!$C15)*B!$C22+(B!$C17-B!$C16)*B!$C23+(I1-B!$C17)*B!$C24,B!$C25)))))))</f>
        <v>86304.891929880003</v>
      </c>
      <c r="J2" s="16">
        <f>IF(J1&lt;=B!$C13,(J1*B!$C19),IF(AND(J1&gt;B!$C13,J1&lt;B!$C14),(B!$C13*B!$C19)+((J1-B!$C13)*B!$C20),IF(AND(J1&gt;B!$C14,J1&lt;B!$C15),B!$C13*B!$C19+(B!$C14-B!$C13)*B!$C20+(J1-B!$C14)*B!$C21,IF(AND(J1&gt;B!$C15,J1&lt;B!$C16),B!$C13*B!$C19+(B!$C14-B!$C13)*B!$C20+(B!$C15-B!$C14)*B!$C21+(J1-B!$C15)*B!$C22,IF(AND(J1&gt;B!$C16,J1&lt;B!$C17),B!$C13*B!$C19+(B!$C14-B!$C13)*B!$C20+(B!$C15-B!$C14)*B!$C21+(B!$C16-B!$C15)*B!$C22+(J1-B!$C16)*B!$C23,IF(J1&gt;B!$C17,MIN(B!$C13*B!$C19+(B!$C14-B!$C13)*B!$C20+(B!$C15-B!$C14)*B!$C21+(B!$C16-B!$C15)*B!$C22+(B!$C17-B!$C16)*B!$C23+(J1-B!$C17)*B!$C24,B!$C25)))))))</f>
        <v>88203.795483000009</v>
      </c>
      <c r="K2" s="16">
        <f>IF(K1&lt;=B!$C13,(K1*B!$C19),IF(AND(K1&gt;B!$C13,K1&lt;B!$C14),(B!$C13*B!$C19)+((K1-B!$C13)*B!$C20),IF(AND(K1&gt;B!$C14,K1&lt;B!$C15),B!$C13*B!$C19+(B!$C14-B!$C13)*B!$C20+(K1-B!$C14)*B!$C21,IF(AND(K1&gt;B!$C15,K1&lt;B!$C16),B!$C13*B!$C19+(B!$C14-B!$C13)*B!$C20+(B!$C15-B!$C14)*B!$C21+(K1-B!$C15)*B!$C22,IF(AND(K1&gt;B!$C16,K1&lt;B!$C17),B!$C13*B!$C19+(B!$C14-B!$C13)*B!$C20+(B!$C15-B!$C14)*B!$C21+(B!$C16-B!$C15)*B!$C22+(K1-B!$C16)*B!$C23,IF(K1&gt;B!$C17,MIN(B!$C13*B!$C19+(B!$C14-B!$C13)*B!$C20+(B!$C15-B!$C14)*B!$C21+(B!$C16-B!$C15)*B!$C22+(B!$C17-B!$C16)*B!$C23+(K1-B!$C17)*B!$C24,B!$C25)))))))</f>
        <v>91851.206041600002</v>
      </c>
      <c r="L2" s="16">
        <f>IF(L1&lt;=B!$C13,(L1*B!$C19),IF(AND(L1&gt;B!$C13,L1&lt;B!$C14),(B!$C13*B!$C19)+((L1-B!$C13)*B!$C20),IF(AND(L1&gt;B!$C14,L1&lt;B!$C15),B!$C13*B!$C19+(B!$C14-B!$C13)*B!$C20+(L1-B!$C14)*B!$C21,IF(AND(L1&gt;B!$C15,L1&lt;B!$C16),B!$C13*B!$C19+(B!$C14-B!$C13)*B!$C20+(B!$C15-B!$C14)*B!$C21+(L1-B!$C15)*B!$C22,IF(AND(L1&gt;B!$C16,L1&lt;B!$C17),B!$C13*B!$C19+(B!$C14-B!$C13)*B!$C20+(B!$C15-B!$C14)*B!$C21+(B!$C16-B!$C15)*B!$C22+(L1-B!$C16)*B!$C23,IF(L1&gt;B!$C17,MIN(B!$C13*B!$C19+(B!$C14-B!$C13)*B!$C20+(B!$C15-B!$C14)*B!$C21+(B!$C16-B!$C15)*B!$C22+(B!$C17-B!$C16)*B!$C23+(L1-B!$C17)*B!$C24,B!$C25)))))))</f>
        <v>95016.045296800003</v>
      </c>
      <c r="M2" s="16">
        <f>IF(M1&lt;=B!$C13,(M1*B!$C19),IF(AND(M1&gt;B!$C13,M1&lt;B!$C14),(B!$C13*B!$C19)+((M1-B!$C13)*B!$C20),IF(AND(M1&gt;B!$C14,M1&lt;B!$C15),B!$C13*B!$C19+(B!$C14-B!$C13)*B!$C20+(M1-B!$C14)*B!$C21,IF(AND(M1&gt;B!$C15,M1&lt;B!$C16),B!$C13*B!$C19+(B!$C14-B!$C13)*B!$C20+(B!$C15-B!$C14)*B!$C21+(M1-B!$C15)*B!$C22,IF(AND(M1&gt;B!$C16,M1&lt;B!$C17),B!$C13*B!$C19+(B!$C14-B!$C13)*B!$C20+(B!$C15-B!$C14)*B!$C21+(B!$C16-B!$C15)*B!$C22+(M1-B!$C16)*B!$C23,IF(M1&gt;B!$C17,MIN(B!$C13*B!$C19+(B!$C14-B!$C13)*B!$C20+(B!$C15-B!$C14)*B!$C21+(B!$C16-B!$C15)*B!$C22+(B!$C17-B!$C16)*B!$C23+(M1-B!$C17)*B!$C24,B!$C25)))))))</f>
        <v>98180.884552000003</v>
      </c>
      <c r="N2" s="16">
        <f>IF(N1&lt;=B!$C13,(N1*B!$C19),IF(AND(N1&gt;B!$C13,N1&lt;B!$C14),(B!$C13*B!$C19)+((N1-B!$C13)*B!$C20),IF(AND(N1&gt;B!$C14,N1&lt;B!$C15),B!$C13*B!$C19+(B!$C14-B!$C13)*B!$C20+(N1-B!$C14)*B!$C21,IF(AND(N1&gt;B!$C15,N1&lt;B!$C16),B!$C13*B!$C19+(B!$C14-B!$C13)*B!$C20+(B!$C15-B!$C14)*B!$C21+(N1-B!$C15)*B!$C22,IF(AND(N1&gt;B!$C16,N1&lt;B!$C17),B!$C13*B!$C19+(B!$C14-B!$C13)*B!$C20+(B!$C15-B!$C14)*B!$C21+(B!$C16-B!$C15)*B!$C22+(N1-B!$C16)*B!$C23,IF(N1&gt;B!$C17,MIN(B!$C13*B!$C19+(B!$C14-B!$C13)*B!$C20+(B!$C15-B!$C14)*B!$C21+(B!$C16-B!$C15)*B!$C22+(B!$C17-B!$C16)*B!$C23+(N1-B!$C17)*B!$C24,B!$C25)))))))</f>
        <v>101345.7238072</v>
      </c>
      <c r="O2" s="16">
        <f>IF(O1&lt;=B!$C13,(O1*B!$C19),IF(AND(O1&gt;B!$C13,O1&lt;B!$C14),(B!$C13*B!$C19)+((O1-B!$C13)*B!$C20),IF(AND(O1&gt;B!$C14,O1&lt;B!$C15),B!$C13*B!$C19+(B!$C14-B!$C13)*B!$C20+(O1-B!$C14)*B!$C21,IF(AND(O1&gt;B!$C15,O1&lt;B!$C16),B!$C13*B!$C19+(B!$C14-B!$C13)*B!$C20+(B!$C15-B!$C14)*B!$C21+(O1-B!$C15)*B!$C22,IF(AND(O1&gt;B!$C16,O1&lt;B!$C17),B!$C13*B!$C19+(B!$C14-B!$C13)*B!$C20+(B!$C15-B!$C14)*B!$C21+(B!$C16-B!$C15)*B!$C22+(O1-B!$C16)*B!$C23,IF(O1&gt;B!$C17,MIN(B!$C13*B!$C19+(B!$C14-B!$C13)*B!$C20+(B!$C15-B!$C14)*B!$C21+(B!$C16-B!$C15)*B!$C22+(B!$C17-B!$C16)*B!$C23+(O1-B!$C17)*B!$C24,B!$C25)))))))</f>
        <v>102658.73199999999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1517C-948D-4673-9E3F-84EE95E12B56}">
  <dimension ref="A2:I26"/>
  <sheetViews>
    <sheetView workbookViewId="0">
      <selection activeCell="B4" sqref="B4"/>
    </sheetView>
  </sheetViews>
  <sheetFormatPr baseColWidth="10" defaultRowHeight="12.75" x14ac:dyDescent="0.2"/>
  <cols>
    <col min="1" max="1" width="11.7109375" style="3" bestFit="1" customWidth="1"/>
    <col min="2" max="2" width="23.5703125" style="4" customWidth="1"/>
    <col min="3" max="3" width="13.5703125" style="4" customWidth="1"/>
    <col min="4" max="4" width="11.42578125" style="3"/>
    <col min="5" max="5" width="13.140625" style="3" bestFit="1" customWidth="1"/>
    <col min="6" max="16384" width="11.42578125" style="3"/>
  </cols>
  <sheetData>
    <row r="2" spans="1:9" x14ac:dyDescent="0.2">
      <c r="F2" s="10"/>
      <c r="G2" s="10"/>
      <c r="H2" s="10"/>
      <c r="I2" s="10"/>
    </row>
    <row r="3" spans="1:9" ht="13.5" thickBot="1" x14ac:dyDescent="0.25">
      <c r="B3" s="12">
        <v>1000000</v>
      </c>
      <c r="C3" s="11">
        <f>IF(B3&lt;=C13,(B3*C19),IF(AND(B3&gt;C13,B3&lt;C14),(C13*C19)+((B3-C13)*C20),IF(AND(B3&gt;C14,B3&lt;C15),C13*C19+(C14-C13)*C20+(B3-C14)*C21,IF(AND(B3&gt;C15,B3&lt;C16),C13*C19+(C14-C13)*C20+(C15-C14)*C21+(B3-C15)*C22,IF(AND(B3&gt;C16,B3&lt;C17),C13*C19+(C14-C13)*C20+(C15-C14)*C21+(C16-C15)*C22+(B3-C16)*C23,IF(B3&gt;C17,MIN(C13*C19+(C14-C13)*C20+(C15-C14)*C21+(C16-C15)*C22+(C17-C16)*C23+(B3-C17)*C24,C25)))))))</f>
        <v>98180.884552000003</v>
      </c>
      <c r="F3" s="10"/>
      <c r="G3" s="10"/>
      <c r="H3" s="10"/>
      <c r="I3" s="10"/>
    </row>
    <row r="5" spans="1:9" x14ac:dyDescent="0.2">
      <c r="F5" s="8"/>
    </row>
    <row r="6" spans="1:9" x14ac:dyDescent="0.2">
      <c r="F6" s="8"/>
    </row>
    <row r="7" spans="1:9" x14ac:dyDescent="0.2">
      <c r="F7" s="7"/>
    </row>
    <row r="10" spans="1:9" x14ac:dyDescent="0.2">
      <c r="B10" s="9" t="s">
        <v>0</v>
      </c>
      <c r="C10" s="8">
        <v>5.2563000000000004</v>
      </c>
    </row>
    <row r="11" spans="1:9" x14ac:dyDescent="0.2">
      <c r="B11" s="9" t="s">
        <v>0</v>
      </c>
      <c r="C11" s="8">
        <v>7.5263</v>
      </c>
    </row>
    <row r="12" spans="1:9" x14ac:dyDescent="0.2">
      <c r="B12" s="9" t="s">
        <v>0</v>
      </c>
      <c r="C12" s="7">
        <f>C10*C11/100</f>
        <v>0.3956049069</v>
      </c>
    </row>
    <row r="13" spans="1:9" x14ac:dyDescent="0.2">
      <c r="A13" s="13">
        <v>300000</v>
      </c>
      <c r="B13" s="9" t="s">
        <v>0</v>
      </c>
      <c r="C13" s="3">
        <f>$A$13/$C$10</f>
        <v>57074.367901375488</v>
      </c>
    </row>
    <row r="14" spans="1:9" x14ac:dyDescent="0.2">
      <c r="A14" s="13">
        <v>600000</v>
      </c>
      <c r="B14" s="9" t="s">
        <v>0</v>
      </c>
      <c r="C14" s="3">
        <f>$A$14/$C$10</f>
        <v>114148.73580275098</v>
      </c>
    </row>
    <row r="15" spans="1:9" x14ac:dyDescent="0.2">
      <c r="A15" s="13">
        <v>120000</v>
      </c>
      <c r="B15" s="9" t="s">
        <v>0</v>
      </c>
      <c r="C15" s="3">
        <f>$A$15/$C$10</f>
        <v>22829.747160550196</v>
      </c>
    </row>
    <row r="16" spans="1:9" x14ac:dyDescent="0.2">
      <c r="A16" s="13">
        <v>3000000</v>
      </c>
      <c r="B16" s="9" t="s">
        <v>0</v>
      </c>
      <c r="C16" s="3">
        <f>$A$16/$C$10</f>
        <v>570743.67901375482</v>
      </c>
    </row>
    <row r="17" spans="1:5" x14ac:dyDescent="0.2">
      <c r="A17" s="13">
        <v>4000000</v>
      </c>
      <c r="B17" s="9" t="s">
        <v>0</v>
      </c>
      <c r="C17" s="3">
        <f>$A$17/$C$10</f>
        <v>760991.57201833988</v>
      </c>
    </row>
    <row r="18" spans="1:5" x14ac:dyDescent="0.2">
      <c r="A18" s="13">
        <v>6000000</v>
      </c>
      <c r="B18" s="9" t="s">
        <v>0</v>
      </c>
      <c r="C18" s="3">
        <f>$A$18/$C$10</f>
        <v>1141487.3580275096</v>
      </c>
    </row>
    <row r="19" spans="1:5" x14ac:dyDescent="0.2">
      <c r="A19" s="14">
        <v>2.15</v>
      </c>
      <c r="B19" s="9" t="s">
        <v>0</v>
      </c>
      <c r="C19" s="15">
        <f>$C$12*$A$19</f>
        <v>0.850550549835</v>
      </c>
    </row>
    <row r="20" spans="1:5" x14ac:dyDescent="0.2">
      <c r="A20" s="14">
        <v>1.45</v>
      </c>
      <c r="B20" s="9" t="s">
        <v>0</v>
      </c>
      <c r="C20" s="15">
        <f>$C$12*$A$20</f>
        <v>0.57362711500499997</v>
      </c>
    </row>
    <row r="21" spans="1:5" x14ac:dyDescent="0.2">
      <c r="A21" s="14">
        <v>1.1499999999999999</v>
      </c>
      <c r="B21" s="9" t="s">
        <v>0</v>
      </c>
      <c r="C21" s="15">
        <f>$C$12*$A$21</f>
        <v>0.45494564293499995</v>
      </c>
    </row>
    <row r="22" spans="1:5" x14ac:dyDescent="0.2">
      <c r="A22" s="14">
        <v>0.2</v>
      </c>
      <c r="B22" s="9" t="s">
        <v>0</v>
      </c>
      <c r="C22" s="15">
        <f>$C$12*$A$22</f>
        <v>7.9120981380000011E-2</v>
      </c>
    </row>
    <row r="23" spans="1:5" x14ac:dyDescent="0.2">
      <c r="A23" s="14">
        <v>0.1</v>
      </c>
      <c r="B23" s="9" t="s">
        <v>0</v>
      </c>
      <c r="C23" s="15">
        <f>$C$12*$A$23</f>
        <v>3.9560490690000005E-2</v>
      </c>
    </row>
    <row r="24" spans="1:5" x14ac:dyDescent="0.2">
      <c r="A24" s="14">
        <v>0.08</v>
      </c>
      <c r="B24" s="9" t="s">
        <v>0</v>
      </c>
      <c r="C24" s="15">
        <f>$C$12*$A$24</f>
        <v>3.1648392551999999E-2</v>
      </c>
    </row>
    <row r="25" spans="1:5" x14ac:dyDescent="0.2">
      <c r="B25" s="9" t="s">
        <v>0</v>
      </c>
      <c r="C25" s="3">
        <f>C13*C19+(C14-C13)*C20+(C15-C14)*C21+(C16-C15)*C22+(C17-C16)*C23+(C18-C17)*C24</f>
        <v>102658.73199999999</v>
      </c>
    </row>
    <row r="26" spans="1:5" x14ac:dyDescent="0.2">
      <c r="B26" s="5"/>
      <c r="E26" s="6"/>
    </row>
  </sheetData>
  <pageMargins left="0.78740157499999996" right="0.78740157499999996" top="0.984251969" bottom="0.984251969" header="0.4921259845" footer="0.4921259845"/>
  <pageSetup paperSize="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dcterms:created xsi:type="dcterms:W3CDTF">2017-10-17T09:38:36Z</dcterms:created>
  <dcterms:modified xsi:type="dcterms:W3CDTF">2017-10-31T09:34:37Z</dcterms:modified>
</cp:coreProperties>
</file>