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1891461\Desktop\"/>
    </mc:Choice>
  </mc:AlternateContent>
  <bookViews>
    <workbookView xWindow="0" yWindow="0" windowWidth="14370" windowHeight="5130"/>
  </bookViews>
  <sheets>
    <sheet name="Feuil1" sheetId="1" r:id="rId1"/>
  </sheets>
  <externalReferences>
    <externalReference r:id="rId2"/>
    <externalReference r:id="rId3"/>
  </externalReferences>
  <definedNames>
    <definedName name="_xlnm._FilterDatabase" localSheetId="0" hidden="1">Feuil1!$A$5:$M$9</definedName>
    <definedName name="_xlnm.Criteria" localSheetId="0">Feuil1!$B$1:$B$3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I9" i="1" s="1"/>
  <c r="F9" i="1"/>
  <c r="H8" i="1"/>
  <c r="I8" i="1" s="1"/>
  <c r="F8" i="1"/>
  <c r="H7" i="1"/>
  <c r="I7" i="1" s="1"/>
  <c r="F7" i="1"/>
  <c r="H6" i="1"/>
  <c r="G6" i="1"/>
  <c r="F6" i="1"/>
  <c r="I6" i="1" l="1"/>
</calcChain>
</file>

<file path=xl/sharedStrings.xml><?xml version="1.0" encoding="utf-8"?>
<sst xmlns="http://schemas.openxmlformats.org/spreadsheetml/2006/main" count="36" uniqueCount="22">
  <si>
    <t>Date fact</t>
  </si>
  <si>
    <t>&lt; 01/06/2018</t>
  </si>
  <si>
    <t>&gt;31/12/2017</t>
  </si>
  <si>
    <t>N-° Fact</t>
  </si>
  <si>
    <t>K100</t>
  </si>
  <si>
    <t>Remise</t>
  </si>
  <si>
    <t>Date d'échéance</t>
  </si>
  <si>
    <t>HT NET Facture</t>
  </si>
  <si>
    <t>HT NET cde</t>
  </si>
  <si>
    <t>Flag écart</t>
  </si>
  <si>
    <t>Nom client</t>
  </si>
  <si>
    <t xml:space="preserve">N-° Conf TECH </t>
  </si>
  <si>
    <t>Commercial</t>
  </si>
  <si>
    <t>Flag MAJ</t>
  </si>
  <si>
    <t>CPC1801007</t>
  </si>
  <si>
    <t>x</t>
  </si>
  <si>
    <t>CPC1801020</t>
  </si>
  <si>
    <t>CPC1801027</t>
  </si>
  <si>
    <t>CPC9999999</t>
  </si>
  <si>
    <t>CLIENT TEST</t>
  </si>
  <si>
    <t>TEST</t>
  </si>
  <si>
    <t>N-° 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</si>
</sst>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BDD7EE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96FF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14" fontId="0" fillId="2" borderId="1" xfId="0" applyNumberFormat="1" applyFill="1" applyBorder="1"/>
    <xf numFmtId="0" fontId="0" fillId="0" borderId="0" xfId="0" applyFill="1"/>
    <xf numFmtId="14" fontId="0" fillId="0" borderId="0" xfId="0" applyNumberFormat="1"/>
    <xf numFmtId="2" fontId="0" fillId="0" borderId="0" xfId="0" quotePrefix="1" applyNumberFormat="1"/>
    <xf numFmtId="0" fontId="0" fillId="2" borderId="1" xfId="0" applyFill="1" applyBorder="1"/>
    <xf numFmtId="0" fontId="0" fillId="0" borderId="2" xfId="0" applyBorder="1"/>
    <xf numFmtId="14" fontId="0" fillId="0" borderId="2" xfId="0" applyNumberFormat="1" applyBorder="1"/>
    <xf numFmtId="164" fontId="0" fillId="0" borderId="2" xfId="0" applyNumberFormat="1" applyBorder="1"/>
    <xf numFmtId="9" fontId="0" fillId="0" borderId="2" xfId="1" applyFont="1" applyBorder="1"/>
    <xf numFmtId="0" fontId="0" fillId="3" borderId="2" xfId="0" applyFill="1" applyBorder="1"/>
    <xf numFmtId="14" fontId="0" fillId="3" borderId="2" xfId="0" applyNumberFormat="1" applyFill="1" applyBorder="1"/>
    <xf numFmtId="164" fontId="0" fillId="3" borderId="2" xfId="0" applyNumberFormat="1" applyFill="1" applyBorder="1"/>
    <xf numFmtId="9" fontId="0" fillId="3" borderId="2" xfId="1" applyFont="1" applyFill="1" applyBorder="1"/>
    <xf numFmtId="0" fontId="0" fillId="0" borderId="3" xfId="0" applyBorder="1"/>
    <xf numFmtId="14" fontId="0" fillId="0" borderId="3" xfId="0" applyNumberFormat="1" applyBorder="1"/>
    <xf numFmtId="164" fontId="0" fillId="0" borderId="3" xfId="0" applyNumberFormat="1" applyBorder="1"/>
    <xf numFmtId="9" fontId="0" fillId="0" borderId="3" xfId="1" applyFont="1" applyBorder="1"/>
    <xf numFmtId="0" fontId="0" fillId="3" borderId="3" xfId="0" applyFill="1" applyBorder="1"/>
    <xf numFmtId="14" fontId="0" fillId="3" borderId="3" xfId="0" applyNumberFormat="1" applyFill="1" applyBorder="1"/>
    <xf numFmtId="164" fontId="0" fillId="3" borderId="3" xfId="0" applyNumberFormat="1" applyFill="1" applyBorder="1"/>
    <xf numFmtId="9" fontId="0" fillId="3" borderId="3" xfId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4</xdr:row>
          <xdr:rowOff>0</xdr:rowOff>
        </xdr:from>
        <xdr:to>
          <xdr:col>15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la ligne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selectionné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466725</xdr:colOff>
          <xdr:row>0</xdr:row>
          <xdr:rowOff>114300</xdr:rowOff>
        </xdr:from>
        <xdr:to>
          <xdr:col>9</xdr:col>
          <xdr:colOff>361950</xdr:colOff>
          <xdr:row>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qui marche pas mais test pour voir si c'est moi :D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ichiers\Arthur\2018\Factura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ichiers\Arthur\2018\enco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tion (2)"/>
      <sheetName val="Facturation"/>
      <sheetName val="MAJ"/>
    </sheetNames>
    <definedNames>
      <definedName name="supp_ligne"/>
    </defined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 cours"/>
      <sheetName val="MAJ"/>
    </sheetNames>
    <sheetDataSet>
      <sheetData sheetId="0">
        <row r="1">
          <cell r="A1" t="str">
            <v>N-°CHACAL</v>
          </cell>
          <cell r="B1" t="str">
            <v>NET</v>
          </cell>
          <cell r="C1" t="str">
            <v>Nom Client Final</v>
          </cell>
          <cell r="D1" t="str">
            <v>N-° Conf TECH</v>
          </cell>
          <cell r="E1" t="str">
            <v>Commercial</v>
          </cell>
          <cell r="F1" t="str">
            <v>Délais</v>
          </cell>
        </row>
        <row r="2">
          <cell r="A2" t="str">
            <v>CPC1801020</v>
          </cell>
          <cell r="B2">
            <v>896</v>
          </cell>
          <cell r="C2" t="str">
            <v>COULON</v>
          </cell>
          <cell r="D2">
            <v>32</v>
          </cell>
          <cell r="E2" t="str">
            <v>BB</v>
          </cell>
          <cell r="F2">
            <v>6</v>
          </cell>
        </row>
        <row r="3">
          <cell r="A3" t="str">
            <v>CPC1801007</v>
          </cell>
          <cell r="B3">
            <v>874</v>
          </cell>
          <cell r="C3" t="str">
            <v>COULON</v>
          </cell>
          <cell r="D3">
            <v>19</v>
          </cell>
          <cell r="E3" t="str">
            <v>BB</v>
          </cell>
          <cell r="F3">
            <v>8</v>
          </cell>
        </row>
        <row r="4">
          <cell r="A4" t="str">
            <v>CPC1801027</v>
          </cell>
          <cell r="B4">
            <v>852</v>
          </cell>
          <cell r="C4" t="str">
            <v>COULON</v>
          </cell>
          <cell r="D4">
            <v>33</v>
          </cell>
          <cell r="E4" t="str">
            <v>BB</v>
          </cell>
          <cell r="F4">
            <v>6</v>
          </cell>
        </row>
        <row r="5">
          <cell r="A5"/>
          <cell r="B5"/>
          <cell r="C5"/>
          <cell r="D5"/>
          <cell r="E5"/>
          <cell r="F5"/>
        </row>
        <row r="6">
          <cell r="A6"/>
          <cell r="B6"/>
          <cell r="C6"/>
          <cell r="D6"/>
          <cell r="E6"/>
          <cell r="F6"/>
        </row>
        <row r="7">
          <cell r="A7"/>
          <cell r="B7"/>
          <cell r="C7"/>
          <cell r="D7"/>
          <cell r="E7"/>
          <cell r="F7"/>
        </row>
        <row r="8">
          <cell r="A8"/>
          <cell r="B8"/>
          <cell r="C8"/>
          <cell r="D8"/>
          <cell r="E8"/>
          <cell r="F8"/>
        </row>
        <row r="9">
          <cell r="A9"/>
          <cell r="B9"/>
          <cell r="C9"/>
          <cell r="D9"/>
          <cell r="E9"/>
          <cell r="F9"/>
        </row>
        <row r="10">
          <cell r="A10"/>
          <cell r="B10"/>
          <cell r="C10"/>
          <cell r="D10"/>
          <cell r="E10"/>
          <cell r="F10"/>
        </row>
        <row r="11">
          <cell r="A11"/>
          <cell r="B11"/>
          <cell r="C11"/>
          <cell r="D11"/>
          <cell r="E11"/>
          <cell r="F11"/>
        </row>
        <row r="12">
          <cell r="A12"/>
          <cell r="B12"/>
          <cell r="C12"/>
          <cell r="D12"/>
          <cell r="E12"/>
          <cell r="F12"/>
        </row>
        <row r="13">
          <cell r="A13"/>
          <cell r="B13"/>
          <cell r="C13"/>
          <cell r="D13"/>
          <cell r="E13"/>
          <cell r="F13"/>
        </row>
        <row r="14">
          <cell r="A14"/>
          <cell r="B14"/>
          <cell r="C14"/>
          <cell r="D14"/>
          <cell r="E14"/>
          <cell r="F14"/>
        </row>
        <row r="15">
          <cell r="A15"/>
          <cell r="B15"/>
          <cell r="C15"/>
          <cell r="D15"/>
          <cell r="E15"/>
          <cell r="F15"/>
        </row>
        <row r="16">
          <cell r="A16"/>
          <cell r="B16"/>
          <cell r="C16"/>
          <cell r="D16"/>
          <cell r="E16"/>
          <cell r="F16"/>
        </row>
        <row r="17">
          <cell r="A17"/>
          <cell r="B17"/>
          <cell r="C17"/>
          <cell r="D17"/>
          <cell r="E17"/>
          <cell r="F17"/>
        </row>
        <row r="18">
          <cell r="A18"/>
          <cell r="B18"/>
          <cell r="C18"/>
          <cell r="D18"/>
          <cell r="E18"/>
          <cell r="F18"/>
        </row>
        <row r="19">
          <cell r="A19"/>
          <cell r="B19"/>
          <cell r="C19"/>
          <cell r="D19"/>
          <cell r="E19"/>
          <cell r="F19"/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9"/>
  <sheetViews>
    <sheetView tabSelected="1" workbookViewId="0">
      <selection activeCell="A8" sqref="A8"/>
    </sheetView>
  </sheetViews>
  <sheetFormatPr baseColWidth="10" defaultRowHeight="15" x14ac:dyDescent="0.25"/>
  <cols>
    <col min="1" max="1" width="15.7109375" customWidth="1"/>
    <col min="2" max="2" width="11.7109375" style="3" customWidth="1"/>
    <col min="3" max="3" width="10.7109375" customWidth="1"/>
    <col min="4" max="4" width="13.7109375" customWidth="1"/>
    <col min="5" max="5" width="8.7109375" customWidth="1"/>
    <col min="6" max="6" width="15.7109375" style="3" customWidth="1"/>
    <col min="7" max="8" width="14.7109375" customWidth="1"/>
    <col min="9" max="9" width="12.7109375" customWidth="1"/>
    <col min="10" max="10" width="15.7109375" customWidth="1"/>
    <col min="11" max="11" width="13.7109375" customWidth="1"/>
    <col min="12" max="12" width="11.7109375" customWidth="1"/>
    <col min="13" max="13" width="8.7109375" customWidth="1"/>
  </cols>
  <sheetData>
    <row r="1" spans="1:13" x14ac:dyDescent="0.25">
      <c r="B1" s="1" t="s">
        <v>0</v>
      </c>
      <c r="C1" s="2"/>
      <c r="E1" s="3"/>
      <c r="F1"/>
    </row>
    <row r="2" spans="1:13" x14ac:dyDescent="0.25">
      <c r="B2" s="4" t="s">
        <v>1</v>
      </c>
      <c r="E2" s="3"/>
      <c r="F2"/>
    </row>
    <row r="3" spans="1:13" x14ac:dyDescent="0.25">
      <c r="B3" s="4" t="s">
        <v>2</v>
      </c>
      <c r="E3" s="3"/>
      <c r="F3"/>
    </row>
    <row r="4" spans="1:13" x14ac:dyDescent="0.25">
      <c r="B4"/>
      <c r="E4" s="3"/>
      <c r="F4"/>
    </row>
    <row r="5" spans="1:13" x14ac:dyDescent="0.25">
      <c r="A5" s="5" t="s">
        <v>21</v>
      </c>
      <c r="B5" s="1" t="s">
        <v>0</v>
      </c>
      <c r="C5" s="5" t="s">
        <v>3</v>
      </c>
      <c r="D5" s="5" t="s">
        <v>4</v>
      </c>
      <c r="E5" s="5" t="s">
        <v>5</v>
      </c>
      <c r="F5" s="1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</row>
    <row r="6" spans="1:13" x14ac:dyDescent="0.25">
      <c r="A6" s="6" t="s">
        <v>14</v>
      </c>
      <c r="B6" s="7">
        <v>43266</v>
      </c>
      <c r="C6" s="6">
        <v>86123</v>
      </c>
      <c r="D6" s="8">
        <v>5468</v>
      </c>
      <c r="E6" s="9">
        <v>0.05</v>
      </c>
      <c r="F6" s="7">
        <f>IF(B6="","",EOMONTH(B6+30,0))</f>
        <v>43312</v>
      </c>
      <c r="G6" s="8">
        <f>IF(OR(D6 = "",E6 = ""),"",D6-(D6*E6))</f>
        <v>5194.6000000000004</v>
      </c>
      <c r="H6" s="8">
        <f>IF(A6 = "","",VLOOKUP(A6,'[2]En cours'!$A:$F,2,FALSE))</f>
        <v>874</v>
      </c>
      <c r="I6" s="8">
        <f>IF(OR(H6 = "",G6 = ""),"",H6-G6)</f>
        <v>-4320.6000000000004</v>
      </c>
      <c r="J6" s="18" t="s">
        <v>19</v>
      </c>
      <c r="K6" s="18" t="s">
        <v>20</v>
      </c>
      <c r="L6" s="18" t="s">
        <v>20</v>
      </c>
      <c r="M6" s="6" t="s">
        <v>15</v>
      </c>
    </row>
    <row r="7" spans="1:13" x14ac:dyDescent="0.25">
      <c r="A7" s="10" t="s">
        <v>16</v>
      </c>
      <c r="B7" s="11">
        <v>43159</v>
      </c>
      <c r="C7" s="10">
        <v>19871</v>
      </c>
      <c r="D7" s="12">
        <v>69181</v>
      </c>
      <c r="E7" s="13">
        <v>0.8</v>
      </c>
      <c r="F7" s="11">
        <f>IF(B7="","",EOMONTH(B7+30,0))</f>
        <v>43190</v>
      </c>
      <c r="G7" s="12">
        <v>1856</v>
      </c>
      <c r="H7" s="12">
        <f>IF(A7 = "","",VLOOKUP(A7,'[2]En cours'!$A:$F,2,FALSE))</f>
        <v>896</v>
      </c>
      <c r="I7" s="12">
        <f>IF(OR(H7 = "",G7 = ""),"",H7-G7)</f>
        <v>-960</v>
      </c>
      <c r="J7" s="18" t="s">
        <v>19</v>
      </c>
      <c r="K7" s="18" t="s">
        <v>20</v>
      </c>
      <c r="L7" s="18" t="s">
        <v>20</v>
      </c>
      <c r="M7" s="10" t="s">
        <v>15</v>
      </c>
    </row>
    <row r="8" spans="1:13" x14ac:dyDescent="0.25">
      <c r="A8" s="14" t="s">
        <v>17</v>
      </c>
      <c r="B8" s="15">
        <v>43221</v>
      </c>
      <c r="C8" s="14">
        <v>58968</v>
      </c>
      <c r="D8" s="16">
        <v>65257</v>
      </c>
      <c r="E8" s="17">
        <v>0.54</v>
      </c>
      <c r="F8" s="15">
        <f>IF(B8="","",EOMONTH(B8+30,0))</f>
        <v>43251</v>
      </c>
      <c r="G8" s="16">
        <v>6845</v>
      </c>
      <c r="H8" s="16">
        <f>IF(A8 = "","",VLOOKUP(A8,'[2]En cours'!$A:$F,2,FALSE))</f>
        <v>852</v>
      </c>
      <c r="I8" s="16">
        <f>IF(OR(H8 = "",G8 = ""),"",H8-G8)</f>
        <v>-5993</v>
      </c>
      <c r="J8" s="18" t="s">
        <v>19</v>
      </c>
      <c r="K8" s="18" t="s">
        <v>20</v>
      </c>
      <c r="L8" s="18" t="s">
        <v>20</v>
      </c>
      <c r="M8" s="14" t="s">
        <v>15</v>
      </c>
    </row>
    <row r="9" spans="1:13" x14ac:dyDescent="0.25">
      <c r="A9" s="18" t="s">
        <v>18</v>
      </c>
      <c r="B9" s="19">
        <v>43090</v>
      </c>
      <c r="C9" s="18">
        <v>1035999</v>
      </c>
      <c r="D9" s="20">
        <v>999999</v>
      </c>
      <c r="E9" s="21">
        <v>0.9</v>
      </c>
      <c r="F9" s="19">
        <f>IF(B9="","",EOMONTH(B9+30,0))</f>
        <v>43131</v>
      </c>
      <c r="G9" s="20">
        <f>IF(OR(D9 = "",E9 = ""),"",D9-(D9*E9))</f>
        <v>99999.900000000023</v>
      </c>
      <c r="H9" s="20">
        <v>99999</v>
      </c>
      <c r="I9" s="20">
        <f>IF(OR(H9 = "",G9 = ""),"",H9-G9)</f>
        <v>-0.90000000002328306</v>
      </c>
      <c r="J9" s="18" t="s">
        <v>19</v>
      </c>
      <c r="K9" s="18" t="s">
        <v>20</v>
      </c>
      <c r="L9" s="18" t="s">
        <v>20</v>
      </c>
      <c r="M9" s="18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supp_ligne">
                <anchor moveWithCells="1" sizeWithCells="1">
                  <from>
                    <xdr:col>13</xdr:col>
                    <xdr:colOff>9525</xdr:colOff>
                    <xdr:row>4</xdr:row>
                    <xdr:rowOff>0</xdr:rowOff>
                  </from>
                  <to>
                    <xdr:col>15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8">
                <anchor moveWithCells="1" sizeWithCells="1">
                  <from>
                    <xdr:col>6</xdr:col>
                    <xdr:colOff>466725</xdr:colOff>
                    <xdr:row>0</xdr:row>
                    <xdr:rowOff>114300</xdr:rowOff>
                  </from>
                  <to>
                    <xdr:col>9</xdr:col>
                    <xdr:colOff>361950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BIALEK, Arthur</dc:creator>
  <cp:lastModifiedBy>BIALEK, Arthur</cp:lastModifiedBy>
  <dcterms:created xsi:type="dcterms:W3CDTF">2018-04-03T09:12:31Z</dcterms:created>
  <dcterms:modified xsi:type="dcterms:W3CDTF">2018-04-03T09:25:42Z</dcterms:modified>
</cp:coreProperties>
</file>