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gou\Google Drive\BTS AG\BTS AG\PD PME\Projet\Projet Mel\Annexes\Partie IV Description des activités réalisées\Suivi des salariés\"/>
    </mc:Choice>
  </mc:AlternateContent>
  <bookViews>
    <workbookView xWindow="0" yWindow="0" windowWidth="11292" windowHeight="8040" firstSheet="2" activeTab="2"/>
  </bookViews>
  <sheets>
    <sheet name="Fériés" sheetId="6" r:id="rId1"/>
    <sheet name="Liste doc et for à renouveler" sheetId="3" r:id="rId2"/>
    <sheet name="Suivi documents à renouveler" sheetId="1" r:id="rId3"/>
    <sheet name="Suivi formations à renouveler" sheetId="2" r:id="rId4"/>
  </sheets>
  <externalReferences>
    <externalReference r:id="rId5"/>
  </externalReferences>
  <definedNames>
    <definedName name="Absence">#REF!</definedName>
    <definedName name="Clients">'[1]Base de données clients'!$1:$1048576</definedName>
    <definedName name="Etstocks">#REF!</definedName>
    <definedName name="Feries">#REF!</definedName>
    <definedName name="Fériés">Fériés!$A$3:$C$15</definedName>
    <definedName name="Fournisseur">'[1]Base de données fournisseurs'!$1:$1048576</definedName>
    <definedName name="Produits">'[1]Base de données produits'!$1:$1048576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5" i="1"/>
  <c r="B7" i="1" l="1"/>
  <c r="B15" i="6" l="1"/>
  <c r="B14" i="6"/>
  <c r="B13" i="6"/>
  <c r="B12" i="6"/>
  <c r="B11" i="6"/>
  <c r="B9" i="6"/>
  <c r="B7" i="6"/>
  <c r="B6" i="6"/>
  <c r="B5" i="6"/>
  <c r="B4" i="6"/>
  <c r="B10" i="6" s="1"/>
  <c r="B3" i="6"/>
  <c r="C15" i="6"/>
  <c r="C7" i="6"/>
  <c r="C10" i="6"/>
  <c r="C5" i="6"/>
  <c r="C8" i="6"/>
  <c r="C9" i="6"/>
  <c r="C4" i="6"/>
  <c r="C13" i="6"/>
  <c r="C11" i="6"/>
  <c r="C3" i="6"/>
  <c r="C6" i="6"/>
  <c r="C14" i="6"/>
  <c r="C12" i="6"/>
  <c r="B8" i="6" l="1"/>
</calcChain>
</file>

<file path=xl/sharedStrings.xml><?xml version="1.0" encoding="utf-8"?>
<sst xmlns="http://schemas.openxmlformats.org/spreadsheetml/2006/main" count="43" uniqueCount="29">
  <si>
    <t>Désignation</t>
  </si>
  <si>
    <t>Date de réalisation</t>
  </si>
  <si>
    <t>Délai de renouvellement</t>
  </si>
  <si>
    <t>Document Unique</t>
  </si>
  <si>
    <t>Tous les an</t>
  </si>
  <si>
    <t>Formation aux gestes de 1ers secours</t>
  </si>
  <si>
    <t>Ecart</t>
  </si>
  <si>
    <t>1er renouvellement</t>
  </si>
  <si>
    <t>2ème renouvellement</t>
  </si>
  <si>
    <t>Date prévue</t>
  </si>
  <si>
    <t xml:space="preserve">Date réelle </t>
  </si>
  <si>
    <t>3ème renouvellement</t>
  </si>
  <si>
    <t>4ème renouvellement</t>
  </si>
  <si>
    <t>5ème renouvellement</t>
  </si>
  <si>
    <t>Année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</si>
  <si>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</si>
  <si>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</si>
  <si>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</si>
  <si>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</si>
  <si>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</si>
  <si>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</si>
  <si>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</si>
  <si>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</si>
  <si>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</si>
  <si>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</si>
  <si>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</si>
  <si>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</si>
  <si>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</si>
  <si>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Durée de validité (mois)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</si>
</sst>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2" borderId="1" xfId="1" applyFill="1" applyBorder="1"/>
    <xf numFmtId="0" fontId="3" fillId="0" borderId="0" xfId="1"/>
    <xf numFmtId="14" fontId="3" fillId="0" borderId="2" xfId="1" applyNumberFormat="1" applyBorder="1"/>
    <xf numFmtId="0" fontId="3" fillId="0" borderId="3" xfId="1" applyBorder="1"/>
    <xf numFmtId="14" fontId="3" fillId="0" borderId="4" xfId="1" applyNumberFormat="1" applyBorder="1"/>
    <xf numFmtId="0" fontId="3" fillId="0" borderId="5" xfId="1" applyBorder="1"/>
    <xf numFmtId="14" fontId="3" fillId="0" borderId="6" xfId="1" applyNumberFormat="1" applyBorder="1"/>
    <xf numFmtId="0" fontId="3" fillId="0" borderId="7" xfId="1" applyBorder="1"/>
    <xf numFmtId="0" fontId="3" fillId="0" borderId="8" xfId="1" applyBorder="1"/>
    <xf numFmtId="0" fontId="3" fillId="0" borderId="9" xfId="1" applyBorder="1"/>
    <xf numFmtId="0" fontId="3" fillId="0" borderId="10" xfId="1" applyBorder="1"/>
    <xf numFmtId="16" fontId="3" fillId="0" borderId="10" xfId="1" quotePrefix="1" applyNumberFormat="1" applyBorder="1"/>
    <xf numFmtId="0" fontId="3" fillId="0" borderId="10" xfId="1" quotePrefix="1" applyBorder="1"/>
    <xf numFmtId="16" fontId="3" fillId="0" borderId="11" xfId="1" quotePrefix="1" applyNumberFormat="1" applyBorder="1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gou/Google%20Drive/BTS%20AG/BTS%20AG/GRCF/GRCF/Fiches/Fiche%201/Annexes/Base%20de%20donn&#233;es%20clients%20NEA%20avec%20macros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 produits (2)"/>
      <sheetName val="Suivi réclamations (2)"/>
      <sheetName val="Feriés"/>
      <sheetName val="Base de données employés"/>
      <sheetName val="Base de données clients"/>
      <sheetName val="Analyse clients"/>
      <sheetName val="Base de données fournisseurs"/>
      <sheetName val="Type de produits"/>
      <sheetName val="Tableau croisé dynamique"/>
      <sheetName val="Base de données produits"/>
      <sheetName val="Journal entrées sorties stocks"/>
      <sheetName val="Devis"/>
      <sheetName val="Suivi devis"/>
      <sheetName val="Bon de commande"/>
      <sheetName val="Suivi commandes"/>
      <sheetName val="Facture"/>
      <sheetName val="Suivi factures et règlements"/>
      <sheetName val="Avoir"/>
      <sheetName val="Suivi avoirs"/>
      <sheetName val="Suivi réclamations"/>
      <sheetName val="Enquête suite réclamation"/>
      <sheetName val="Pareto"/>
      <sheetName val="Suivi commandes fournisseurs"/>
      <sheetName val="Echéancier fournisseurs"/>
      <sheetName val="Feuil1"/>
    </sheetNames>
    <sheetDataSet>
      <sheetData sheetId="0"/>
      <sheetData sheetId="1"/>
      <sheetData sheetId="2"/>
      <sheetData sheetId="3"/>
      <sheetData sheetId="4">
        <row r="1">
          <cell r="A1" t="str">
            <v>N° CLIENT</v>
          </cell>
          <cell r="B1" t="str">
            <v xml:space="preserve">TYPE </v>
          </cell>
          <cell r="C1" t="str">
            <v>CATEGORIE</v>
          </cell>
          <cell r="D1" t="str">
            <v>SOUS-CATEGORIE</v>
          </cell>
          <cell r="E1" t="str">
            <v>CIVILITE</v>
          </cell>
          <cell r="F1" t="str">
            <v>NOM</v>
          </cell>
          <cell r="G1" t="str">
            <v>PRENOM</v>
          </cell>
          <cell r="H1" t="str">
            <v>ADRESSE</v>
          </cell>
          <cell r="I1" t="str">
            <v>CP</v>
          </cell>
          <cell r="J1" t="str">
            <v>VILLE</v>
          </cell>
          <cell r="K1" t="str">
            <v>TELEPHONE</v>
          </cell>
          <cell r="L1" t="str">
            <v>EMAIL</v>
          </cell>
          <cell r="M1" t="str">
            <v>PLAQUE D'IMMATRICULATION</v>
          </cell>
          <cell r="N1" t="str">
            <v>NOTE</v>
          </cell>
          <cell r="O1" t="str">
            <v>AGENCE</v>
          </cell>
          <cell r="Q1" t="str">
            <v>Légende</v>
          </cell>
        </row>
        <row r="2">
          <cell r="A2" t="str">
            <v>C001</v>
          </cell>
          <cell r="B2" t="str">
            <v>Client</v>
          </cell>
          <cell r="C2" t="str">
            <v>PA</v>
          </cell>
          <cell r="D2" t="str">
            <v>PA</v>
          </cell>
          <cell r="E2" t="str">
            <v>MR</v>
          </cell>
          <cell r="F2" t="str">
            <v>ALLAIN</v>
          </cell>
          <cell r="G2" t="str">
            <v>FRANCOIS</v>
          </cell>
          <cell r="H2" t="str">
            <v>LIEU DIT DE PAN</v>
          </cell>
          <cell r="I2">
            <v>35170</v>
          </cell>
          <cell r="J2" t="str">
            <v>BRUZ</v>
          </cell>
          <cell r="K2" t="str">
            <v>0645519852</v>
          </cell>
          <cell r="L2" t="str">
            <v>allain.56800@gmail.fr</v>
          </cell>
          <cell r="M2" t="str">
            <v>AA-541-DB</v>
          </cell>
          <cell r="O2" t="str">
            <v>HERB</v>
          </cell>
          <cell r="Q2" t="str">
            <v>CATEGORIES</v>
          </cell>
          <cell r="R2" t="str">
            <v>SOUS-CATEGORIES</v>
          </cell>
        </row>
        <row r="3">
          <cell r="A3" t="str">
            <v>C002</v>
          </cell>
          <cell r="B3" t="str">
            <v>Client</v>
          </cell>
          <cell r="C3" t="str">
            <v>PA</v>
          </cell>
          <cell r="D3" t="str">
            <v>PA</v>
          </cell>
          <cell r="E3" t="str">
            <v>MR</v>
          </cell>
          <cell r="F3" t="str">
            <v>AUBIN</v>
          </cell>
          <cell r="G3" t="str">
            <v>THIERRY</v>
          </cell>
          <cell r="H3" t="str">
            <v>3G RUE PIERRE ROY</v>
          </cell>
          <cell r="I3">
            <v>22200</v>
          </cell>
          <cell r="J3" t="str">
            <v>NANTES</v>
          </cell>
          <cell r="K3" t="str">
            <v>0640140519</v>
          </cell>
          <cell r="L3" t="str">
            <v>perso44@wanadoo.fr</v>
          </cell>
          <cell r="M3" t="str">
            <v>BD-489-DF</v>
          </cell>
          <cell r="O3" t="str">
            <v>PNEU</v>
          </cell>
          <cell r="Q3" t="str">
            <v>PA</v>
          </cell>
          <cell r="R3" t="str">
            <v>PA Particuliers</v>
          </cell>
        </row>
        <row r="4">
          <cell r="A4" t="str">
            <v>C003</v>
          </cell>
          <cell r="B4" t="str">
            <v>Client</v>
          </cell>
          <cell r="C4" t="str">
            <v>PA</v>
          </cell>
          <cell r="D4" t="str">
            <v>PA</v>
          </cell>
          <cell r="E4" t="str">
            <v>MR</v>
          </cell>
          <cell r="F4" t="str">
            <v>BAROU</v>
          </cell>
          <cell r="G4" t="str">
            <v>ANTHONY</v>
          </cell>
          <cell r="H4" t="str">
            <v>8 ALLEE BEAU RIVAGE</v>
          </cell>
          <cell r="I4">
            <v>44200</v>
          </cell>
          <cell r="J4" t="str">
            <v>BEAULIEU</v>
          </cell>
          <cell r="K4" t="str">
            <v>0643636748</v>
          </cell>
          <cell r="M4" t="str">
            <v>CD-478-CS</v>
          </cell>
          <cell r="O4" t="str">
            <v>HERB</v>
          </cell>
          <cell r="R4" t="str">
            <v>DI Divers particuliers</v>
          </cell>
        </row>
        <row r="5">
          <cell r="A5" t="str">
            <v>C004</v>
          </cell>
          <cell r="B5" t="str">
            <v>Client</v>
          </cell>
          <cell r="C5" t="str">
            <v>PA</v>
          </cell>
          <cell r="D5" t="str">
            <v>PA</v>
          </cell>
          <cell r="E5" t="str">
            <v>MR</v>
          </cell>
          <cell r="F5" t="str">
            <v>MARFAING</v>
          </cell>
          <cell r="G5" t="str">
            <v>NICOLAS</v>
          </cell>
          <cell r="H5" t="str">
            <v>59 RUE DU CHAMP DE FOIRE</v>
          </cell>
          <cell r="I5">
            <v>44840</v>
          </cell>
          <cell r="J5" t="str">
            <v>LES SORINIERES</v>
          </cell>
          <cell r="K5" t="str">
            <v>0683196373</v>
          </cell>
          <cell r="L5" t="str">
            <v>marfaingnicolas@hotmail.fr</v>
          </cell>
          <cell r="M5" t="str">
            <v>MP-369-XS</v>
          </cell>
          <cell r="O5" t="str">
            <v>HERB</v>
          </cell>
          <cell r="Q5" t="str">
            <v>EN</v>
          </cell>
          <cell r="R5" t="str">
            <v>EN Divers entreprise</v>
          </cell>
        </row>
        <row r="6">
          <cell r="A6" t="str">
            <v>C005</v>
          </cell>
          <cell r="B6" t="str">
            <v>Client</v>
          </cell>
          <cell r="C6" t="str">
            <v>PA</v>
          </cell>
          <cell r="D6" t="str">
            <v>PA</v>
          </cell>
          <cell r="E6" t="str">
            <v>MR</v>
          </cell>
          <cell r="F6" t="str">
            <v>BERHAULT</v>
          </cell>
          <cell r="G6" t="str">
            <v>PIERRE YVES</v>
          </cell>
          <cell r="H6" t="str">
            <v>2 RUE DES CARTONS</v>
          </cell>
          <cell r="I6">
            <v>44830</v>
          </cell>
          <cell r="J6" t="str">
            <v>BRAINS</v>
          </cell>
          <cell r="K6" t="str">
            <v>0240326843</v>
          </cell>
          <cell r="M6" t="str">
            <v>DE-120-CF</v>
          </cell>
          <cell r="O6" t="str">
            <v>PNEU</v>
          </cell>
          <cell r="R6" t="str">
            <v>AR Artisan</v>
          </cell>
        </row>
        <row r="7">
          <cell r="A7" t="str">
            <v>C006</v>
          </cell>
          <cell r="B7" t="str">
            <v>Client</v>
          </cell>
          <cell r="C7" t="str">
            <v>PA</v>
          </cell>
          <cell r="D7" t="str">
            <v>PA</v>
          </cell>
          <cell r="E7" t="str">
            <v>MR</v>
          </cell>
          <cell r="F7" t="str">
            <v>BEUCHET</v>
          </cell>
          <cell r="G7" t="str">
            <v>FRANCOIS</v>
          </cell>
          <cell r="H7" t="str">
            <v>13 RUE DE LA CORNICHE</v>
          </cell>
          <cell r="I7">
            <v>44880</v>
          </cell>
          <cell r="J7" t="str">
            <v>SAUTRON</v>
          </cell>
          <cell r="K7" t="str">
            <v>0649252462</v>
          </cell>
          <cell r="M7" t="str">
            <v>DZ-569-GR</v>
          </cell>
          <cell r="O7" t="str">
            <v>HERB</v>
          </cell>
          <cell r="Q7" t="str">
            <v>GA</v>
          </cell>
          <cell r="R7" t="str">
            <v>CO Concessionnaire</v>
          </cell>
        </row>
        <row r="8">
          <cell r="A8" t="str">
            <v>C007</v>
          </cell>
          <cell r="B8" t="str">
            <v>Client</v>
          </cell>
          <cell r="C8" t="str">
            <v>PA</v>
          </cell>
          <cell r="D8" t="str">
            <v>PA</v>
          </cell>
          <cell r="E8" t="str">
            <v>MR</v>
          </cell>
          <cell r="F8" t="str">
            <v>BOCAGE</v>
          </cell>
          <cell r="G8" t="str">
            <v>PAUL</v>
          </cell>
          <cell r="H8" t="str">
            <v>18 RUE DE LA POSTE</v>
          </cell>
          <cell r="I8">
            <v>44690</v>
          </cell>
          <cell r="J8" t="str">
            <v>MONNIERES</v>
          </cell>
          <cell r="K8" t="str">
            <v>0684685528</v>
          </cell>
          <cell r="L8" t="str">
            <v>paul.bocage@gmail.com</v>
          </cell>
          <cell r="M8" t="str">
            <v>ER-887-FD</v>
          </cell>
          <cell r="O8" t="str">
            <v>HERB</v>
          </cell>
          <cell r="R8" t="str">
            <v>GA Divers garage</v>
          </cell>
        </row>
        <row r="9">
          <cell r="A9" t="str">
            <v>C008</v>
          </cell>
          <cell r="B9" t="str">
            <v>Client</v>
          </cell>
          <cell r="C9" t="str">
            <v>PA</v>
          </cell>
          <cell r="D9" t="str">
            <v>PA</v>
          </cell>
          <cell r="E9" t="str">
            <v>MR</v>
          </cell>
          <cell r="F9" t="str">
            <v>BOUGHAZI</v>
          </cell>
          <cell r="G9" t="str">
            <v>MOHAMED</v>
          </cell>
          <cell r="H9" t="str">
            <v>1 RUE DE LA JALETERIE</v>
          </cell>
          <cell r="I9">
            <v>44100</v>
          </cell>
          <cell r="J9" t="str">
            <v>NANTES</v>
          </cell>
          <cell r="K9" t="str">
            <v>0651447551</v>
          </cell>
          <cell r="M9" t="str">
            <v>RT-354-CV</v>
          </cell>
          <cell r="O9" t="str">
            <v>HERB</v>
          </cell>
        </row>
        <row r="10">
          <cell r="A10" t="str">
            <v>C009</v>
          </cell>
          <cell r="B10" t="str">
            <v>Client</v>
          </cell>
          <cell r="C10" t="str">
            <v>PA</v>
          </cell>
          <cell r="D10" t="str">
            <v>PA</v>
          </cell>
          <cell r="E10" t="str">
            <v>MR</v>
          </cell>
          <cell r="F10" t="str">
            <v xml:space="preserve">BUSSE </v>
          </cell>
          <cell r="G10" t="str">
            <v>ADRIEN</v>
          </cell>
          <cell r="H10" t="str">
            <v>48 BOULEVARD HERMES DALBY</v>
          </cell>
          <cell r="I10">
            <v>44000</v>
          </cell>
          <cell r="J10" t="str">
            <v>NANTES</v>
          </cell>
          <cell r="K10" t="str">
            <v>0631756301</v>
          </cell>
          <cell r="L10" t="str">
            <v>adrien.busse@free.fr</v>
          </cell>
          <cell r="M10" t="str">
            <v>HY-225-FE</v>
          </cell>
          <cell r="O10" t="str">
            <v>HERB</v>
          </cell>
        </row>
        <row r="11">
          <cell r="A11" t="str">
            <v>C010</v>
          </cell>
          <cell r="B11" t="str">
            <v>Client</v>
          </cell>
          <cell r="C11" t="str">
            <v>PA</v>
          </cell>
          <cell r="D11" t="str">
            <v>PA</v>
          </cell>
          <cell r="E11" t="str">
            <v>MR</v>
          </cell>
          <cell r="F11" t="str">
            <v>CADOU</v>
          </cell>
          <cell r="G11" t="str">
            <v>LOIC</v>
          </cell>
          <cell r="H11" t="str">
            <v>3 RUE MICHEL CHAUTY</v>
          </cell>
          <cell r="I11">
            <v>44800</v>
          </cell>
          <cell r="J11" t="str">
            <v>ST HERBLAIN</v>
          </cell>
          <cell r="K11" t="str">
            <v>0671154205</v>
          </cell>
          <cell r="M11" t="str">
            <v>FE-587-ZS</v>
          </cell>
          <cell r="O11" t="str">
            <v>HERB</v>
          </cell>
        </row>
        <row r="12">
          <cell r="A12" t="str">
            <v>C011</v>
          </cell>
          <cell r="B12" t="str">
            <v>Client</v>
          </cell>
          <cell r="C12" t="str">
            <v>PA</v>
          </cell>
          <cell r="D12" t="str">
            <v>PA</v>
          </cell>
          <cell r="E12" t="str">
            <v>MR</v>
          </cell>
          <cell r="F12" t="str">
            <v>CAMUS</v>
          </cell>
          <cell r="G12" t="str">
            <v>JONATHAN</v>
          </cell>
          <cell r="H12" t="str">
            <v>1BIS RUE HENRI GAUTHIER</v>
          </cell>
          <cell r="I12">
            <v>44220</v>
          </cell>
          <cell r="J12" t="str">
            <v>COUERON</v>
          </cell>
          <cell r="M12" t="str">
            <v>SF-754-GT</v>
          </cell>
          <cell r="O12" t="str">
            <v>HERB</v>
          </cell>
        </row>
        <row r="13">
          <cell r="A13" t="str">
            <v>C012</v>
          </cell>
          <cell r="B13" t="str">
            <v>Client</v>
          </cell>
          <cell r="C13" t="str">
            <v>PA</v>
          </cell>
          <cell r="D13" t="str">
            <v>PA</v>
          </cell>
          <cell r="E13" t="str">
            <v>MR</v>
          </cell>
          <cell r="F13" t="str">
            <v>CHALENDARD</v>
          </cell>
          <cell r="G13" t="str">
            <v>MATHIEU</v>
          </cell>
          <cell r="H13" t="str">
            <v>27 RUE DE LA REPUBLIQUE</v>
          </cell>
          <cell r="I13">
            <v>44620</v>
          </cell>
          <cell r="J13" t="str">
            <v>LA MONTAGNE</v>
          </cell>
          <cell r="K13" t="str">
            <v>0688394147</v>
          </cell>
          <cell r="M13" t="str">
            <v>FE-987-GY</v>
          </cell>
          <cell r="O13" t="str">
            <v>PNEU</v>
          </cell>
        </row>
        <row r="14">
          <cell r="A14" t="str">
            <v>C013</v>
          </cell>
          <cell r="B14" t="str">
            <v>Client</v>
          </cell>
          <cell r="C14" t="str">
            <v>PA</v>
          </cell>
          <cell r="D14" t="str">
            <v>PA</v>
          </cell>
          <cell r="E14" t="str">
            <v>MR</v>
          </cell>
          <cell r="F14" t="str">
            <v>CHAUVIRE</v>
          </cell>
          <cell r="G14" t="str">
            <v>DENYS</v>
          </cell>
          <cell r="H14" t="str">
            <v>13 ROUTE DE L'OCEAN</v>
          </cell>
          <cell r="I14">
            <v>44600</v>
          </cell>
          <cell r="J14" t="str">
            <v>ST MARC SUR MER</v>
          </cell>
          <cell r="K14" t="str">
            <v>0611584146</v>
          </cell>
          <cell r="M14" t="str">
            <v>KI-446-JY</v>
          </cell>
          <cell r="O14" t="str">
            <v>HERB</v>
          </cell>
        </row>
        <row r="15">
          <cell r="A15" t="str">
            <v>C014</v>
          </cell>
          <cell r="B15" t="str">
            <v>Client</v>
          </cell>
          <cell r="C15" t="str">
            <v>PA</v>
          </cell>
          <cell r="D15" t="str">
            <v>PA</v>
          </cell>
          <cell r="E15" t="str">
            <v>MR</v>
          </cell>
          <cell r="F15" t="str">
            <v>CLENET</v>
          </cell>
          <cell r="G15" t="str">
            <v>BENOIT</v>
          </cell>
          <cell r="H15" t="str">
            <v>LE GENETAIS</v>
          </cell>
          <cell r="I15">
            <v>85600</v>
          </cell>
          <cell r="J15" t="str">
            <v>ST HILAIRE DE LOULAY</v>
          </cell>
          <cell r="M15" t="str">
            <v>AM-476-RA</v>
          </cell>
          <cell r="O15" t="str">
            <v>HERB</v>
          </cell>
        </row>
        <row r="16">
          <cell r="A16" t="str">
            <v>C015</v>
          </cell>
          <cell r="B16" t="str">
            <v>Client</v>
          </cell>
          <cell r="C16" t="str">
            <v>PA</v>
          </cell>
          <cell r="D16" t="str">
            <v>PA</v>
          </cell>
          <cell r="E16" t="str">
            <v>MR</v>
          </cell>
          <cell r="F16" t="str">
            <v>CONNEFROY</v>
          </cell>
          <cell r="G16" t="str">
            <v>TOM</v>
          </cell>
          <cell r="H16" t="str">
            <v>3 RUE DE LA TRAVIATA</v>
          </cell>
          <cell r="I16">
            <v>44340</v>
          </cell>
          <cell r="J16" t="str">
            <v>BOUGUENAIS</v>
          </cell>
          <cell r="K16" t="str">
            <v>0648904716</v>
          </cell>
          <cell r="L16" t="str">
            <v>tconnefroy@gmail.com</v>
          </cell>
          <cell r="M16" t="str">
            <v>WP-791-AN</v>
          </cell>
          <cell r="O16" t="str">
            <v>HERB</v>
          </cell>
        </row>
        <row r="17">
          <cell r="A17" t="str">
            <v>C016</v>
          </cell>
          <cell r="B17" t="str">
            <v>Client</v>
          </cell>
          <cell r="C17" t="str">
            <v>PA</v>
          </cell>
          <cell r="D17" t="str">
            <v>PA</v>
          </cell>
          <cell r="E17" t="str">
            <v>MR</v>
          </cell>
          <cell r="F17" t="str">
            <v>COULET</v>
          </cell>
          <cell r="G17" t="str">
            <v>PASCAL</v>
          </cell>
          <cell r="K17" t="str">
            <v>0686871294</v>
          </cell>
          <cell r="M17" t="str">
            <v>WO-114-AP</v>
          </cell>
          <cell r="O17" t="str">
            <v>PNEU</v>
          </cell>
        </row>
        <row r="18">
          <cell r="A18" t="str">
            <v>C017</v>
          </cell>
          <cell r="B18" t="str">
            <v>Client</v>
          </cell>
          <cell r="C18" t="str">
            <v>PA</v>
          </cell>
          <cell r="D18" t="str">
            <v>PA</v>
          </cell>
          <cell r="E18" t="str">
            <v>MR</v>
          </cell>
          <cell r="F18" t="str">
            <v>COUTANCEAU</v>
          </cell>
          <cell r="G18" t="str">
            <v>CLEMENT</v>
          </cell>
          <cell r="H18" t="str">
            <v>13 RUE DE L'OASIS</v>
          </cell>
          <cell r="I18" t="str">
            <v>44830</v>
          </cell>
          <cell r="J18" t="str">
            <v>BOUAYE</v>
          </cell>
          <cell r="K18" t="str">
            <v>0652260480</v>
          </cell>
          <cell r="L18" t="str">
            <v>clement.perso@outlook.fr</v>
          </cell>
          <cell r="M18" t="str">
            <v>DA-879-RP</v>
          </cell>
          <cell r="O18" t="str">
            <v>HERB</v>
          </cell>
        </row>
        <row r="19">
          <cell r="A19" t="str">
            <v>C018</v>
          </cell>
          <cell r="B19" t="str">
            <v>Client</v>
          </cell>
          <cell r="C19" t="str">
            <v>PA</v>
          </cell>
          <cell r="D19" t="str">
            <v>PA</v>
          </cell>
          <cell r="E19" t="str">
            <v>MR</v>
          </cell>
          <cell r="F19" t="str">
            <v>DANIEL</v>
          </cell>
          <cell r="G19" t="str">
            <v>PHILIPPE</v>
          </cell>
          <cell r="H19" t="str">
            <v>10 RUE DES PRIMEVERTS</v>
          </cell>
          <cell r="I19" t="str">
            <v>44830</v>
          </cell>
          <cell r="J19" t="str">
            <v>BRAINS</v>
          </cell>
          <cell r="K19" t="str">
            <v>0603889702</v>
          </cell>
          <cell r="M19" t="str">
            <v>MM-050-QA</v>
          </cell>
          <cell r="O19" t="str">
            <v>PNEU</v>
          </cell>
        </row>
        <row r="20">
          <cell r="A20" t="str">
            <v>C019</v>
          </cell>
          <cell r="B20" t="str">
            <v>Client</v>
          </cell>
          <cell r="C20" t="str">
            <v>PA</v>
          </cell>
          <cell r="D20" t="str">
            <v>PA</v>
          </cell>
          <cell r="E20" t="str">
            <v>MR</v>
          </cell>
          <cell r="F20" t="str">
            <v>DECOUACON</v>
          </cell>
          <cell r="G20" t="str">
            <v>CALIX</v>
          </cell>
          <cell r="H20" t="str">
            <v>37B RUE JEAN MARIE BRULE</v>
          </cell>
          <cell r="I20" t="str">
            <v>44800</v>
          </cell>
          <cell r="J20" t="str">
            <v>ST HERBLAIN</v>
          </cell>
          <cell r="K20" t="str">
            <v>0665791695</v>
          </cell>
          <cell r="L20" t="str">
            <v>calix.decouacon@yahoo.fr</v>
          </cell>
          <cell r="M20" t="str">
            <v>JK-559-DS</v>
          </cell>
          <cell r="O20" t="str">
            <v>HERB</v>
          </cell>
        </row>
        <row r="21">
          <cell r="A21" t="str">
            <v>C020</v>
          </cell>
          <cell r="B21" t="str">
            <v>Client</v>
          </cell>
          <cell r="C21" t="str">
            <v>PA</v>
          </cell>
          <cell r="D21" t="str">
            <v>PA</v>
          </cell>
          <cell r="E21" t="str">
            <v>MR</v>
          </cell>
          <cell r="F21" t="str">
            <v>GARCIA</v>
          </cell>
          <cell r="G21" t="str">
            <v>JEAN PHILIPPE</v>
          </cell>
          <cell r="H21" t="str">
            <v>6 ALLEE DES PIVOINES</v>
          </cell>
          <cell r="I21" t="str">
            <v>44880</v>
          </cell>
          <cell r="J21" t="str">
            <v>SAUTRON</v>
          </cell>
          <cell r="K21" t="str">
            <v>0762042282</v>
          </cell>
          <cell r="L21" t="str">
            <v>jp44300@yahoo.fr</v>
          </cell>
          <cell r="M21" t="str">
            <v>FZ-470-SA</v>
          </cell>
          <cell r="O21" t="str">
            <v>HERB</v>
          </cell>
        </row>
        <row r="22">
          <cell r="A22" t="str">
            <v>C021</v>
          </cell>
          <cell r="B22" t="str">
            <v>Client</v>
          </cell>
          <cell r="C22" t="str">
            <v>PA</v>
          </cell>
          <cell r="D22" t="str">
            <v>PA</v>
          </cell>
          <cell r="E22" t="str">
            <v>MR</v>
          </cell>
          <cell r="F22" t="str">
            <v>GARIOU</v>
          </cell>
          <cell r="G22" t="str">
            <v>ALEXANDRE</v>
          </cell>
          <cell r="H22" t="str">
            <v>20 IMPASSE DE LA GALARNIERE</v>
          </cell>
          <cell r="I22" t="str">
            <v>44400</v>
          </cell>
          <cell r="J22" t="str">
            <v>REZE</v>
          </cell>
          <cell r="K22" t="str">
            <v>0786654687</v>
          </cell>
          <cell r="L22" t="str">
            <v>alexandregariou@yahoo.fr</v>
          </cell>
          <cell r="M22" t="str">
            <v>HA-960-MG</v>
          </cell>
          <cell r="O22" t="str">
            <v>HERB</v>
          </cell>
        </row>
        <row r="23">
          <cell r="A23" t="str">
            <v>C022</v>
          </cell>
          <cell r="B23" t="str">
            <v>Client</v>
          </cell>
          <cell r="C23" t="str">
            <v>PA</v>
          </cell>
          <cell r="D23" t="str">
            <v>PA</v>
          </cell>
          <cell r="E23" t="str">
            <v>MR</v>
          </cell>
          <cell r="F23" t="str">
            <v>GENEVIEVE</v>
          </cell>
          <cell r="G23" t="str">
            <v>HARRISON</v>
          </cell>
          <cell r="H23" t="str">
            <v>5 AVENUE DE L'ANGEVIERE</v>
          </cell>
          <cell r="I23" t="str">
            <v>44800</v>
          </cell>
          <cell r="J23" t="str">
            <v>ST HERBLAIN</v>
          </cell>
          <cell r="K23" t="str">
            <v>0641556459</v>
          </cell>
          <cell r="M23" t="str">
            <v>LP-669-BS</v>
          </cell>
          <cell r="O23" t="str">
            <v>HERB</v>
          </cell>
        </row>
        <row r="24">
          <cell r="A24" t="str">
            <v>C023</v>
          </cell>
          <cell r="B24" t="str">
            <v>Client</v>
          </cell>
          <cell r="C24" t="str">
            <v>PA</v>
          </cell>
          <cell r="D24" t="str">
            <v>PA</v>
          </cell>
          <cell r="E24" t="str">
            <v>MR</v>
          </cell>
          <cell r="F24" t="str">
            <v>GEORGES</v>
          </cell>
          <cell r="G24" t="str">
            <v>YOHANN</v>
          </cell>
          <cell r="H24" t="str">
            <v>12 RUE DE L'ANGE</v>
          </cell>
          <cell r="I24" t="str">
            <v>22400</v>
          </cell>
          <cell r="J24" t="str">
            <v>ANDEL</v>
          </cell>
          <cell r="K24" t="str">
            <v>0623177206</v>
          </cell>
          <cell r="M24" t="str">
            <v>DQ-459-GE</v>
          </cell>
          <cell r="O24" t="str">
            <v>PNEU</v>
          </cell>
        </row>
        <row r="25">
          <cell r="A25" t="str">
            <v>C024</v>
          </cell>
          <cell r="B25" t="str">
            <v>Client</v>
          </cell>
          <cell r="C25" t="str">
            <v>PA</v>
          </cell>
          <cell r="D25" t="str">
            <v>PA</v>
          </cell>
          <cell r="E25" t="str">
            <v>MR</v>
          </cell>
          <cell r="F25" t="str">
            <v xml:space="preserve">GRANDHOMME </v>
          </cell>
          <cell r="G25" t="str">
            <v>VALENTIN</v>
          </cell>
          <cell r="H25" t="str">
            <v>2 RUE MICHEL STROGOFF</v>
          </cell>
          <cell r="I25" t="str">
            <v>44830</v>
          </cell>
          <cell r="J25" t="str">
            <v>BRAINS</v>
          </cell>
          <cell r="K25" t="str">
            <v>0658172093</v>
          </cell>
          <cell r="L25" t="str">
            <v>valentin.grandhomme@live.fr</v>
          </cell>
          <cell r="M25" t="str">
            <v>GA-598-MO</v>
          </cell>
          <cell r="O25" t="str">
            <v>HERB</v>
          </cell>
        </row>
        <row r="26">
          <cell r="A26" t="str">
            <v>C025</v>
          </cell>
          <cell r="B26" t="str">
            <v>Client</v>
          </cell>
          <cell r="C26" t="str">
            <v>PA</v>
          </cell>
          <cell r="D26" t="str">
            <v>PA</v>
          </cell>
          <cell r="E26" t="str">
            <v>MR</v>
          </cell>
          <cell r="F26" t="str">
            <v>GUILBARD</v>
          </cell>
          <cell r="G26" t="str">
            <v>PAUL</v>
          </cell>
          <cell r="H26" t="str">
            <v>2 ALLEE DES CHATENIERS</v>
          </cell>
          <cell r="I26" t="str">
            <v>86130</v>
          </cell>
          <cell r="J26" t="str">
            <v>DISSAY</v>
          </cell>
          <cell r="K26" t="str">
            <v>0608493303</v>
          </cell>
          <cell r="M26" t="str">
            <v>NJ-057-MA</v>
          </cell>
          <cell r="O26" t="str">
            <v>HERB</v>
          </cell>
        </row>
        <row r="27">
          <cell r="A27" t="str">
            <v>C026</v>
          </cell>
          <cell r="B27" t="str">
            <v>Client</v>
          </cell>
          <cell r="C27" t="str">
            <v>PA</v>
          </cell>
          <cell r="D27" t="str">
            <v>PA</v>
          </cell>
          <cell r="E27" t="str">
            <v>MR</v>
          </cell>
          <cell r="F27" t="str">
            <v>HAMONT</v>
          </cell>
          <cell r="G27" t="str">
            <v>VINCENT</v>
          </cell>
          <cell r="K27" t="str">
            <v>0660947470</v>
          </cell>
          <cell r="L27" t="str">
            <v>vincent@hamon.fr</v>
          </cell>
          <cell r="M27" t="str">
            <v>PJ-459-FA</v>
          </cell>
          <cell r="O27" t="str">
            <v>PNEU</v>
          </cell>
        </row>
        <row r="28">
          <cell r="A28" t="str">
            <v>C027</v>
          </cell>
          <cell r="B28" t="str">
            <v>Client</v>
          </cell>
          <cell r="C28" t="str">
            <v>GA</v>
          </cell>
          <cell r="D28" t="str">
            <v>CO</v>
          </cell>
          <cell r="E28" t="str">
            <v>MR</v>
          </cell>
          <cell r="F28" t="str">
            <v>HOUSSAIS</v>
          </cell>
          <cell r="G28" t="str">
            <v>SEBASTIEN</v>
          </cell>
          <cell r="H28" t="str">
            <v>MERCEDEZ-BENZ SAVIA NIORT</v>
          </cell>
          <cell r="I28" t="str">
            <v>79000</v>
          </cell>
          <cell r="J28" t="str">
            <v>NIORT</v>
          </cell>
          <cell r="K28" t="str">
            <v>0240897589</v>
          </cell>
          <cell r="L28" t="str">
            <v>sebastien@mercedesbenzniort.fr</v>
          </cell>
          <cell r="M28" t="str">
            <v>DB-210-TE</v>
          </cell>
          <cell r="O28" t="str">
            <v>HERB</v>
          </cell>
        </row>
        <row r="29">
          <cell r="A29" t="str">
            <v>C028</v>
          </cell>
          <cell r="B29" t="str">
            <v>Client</v>
          </cell>
          <cell r="C29" t="str">
            <v>EN</v>
          </cell>
          <cell r="D29" t="str">
            <v>EN</v>
          </cell>
          <cell r="E29" t="str">
            <v>MR</v>
          </cell>
          <cell r="F29" t="str">
            <v xml:space="preserve">MORICOT </v>
          </cell>
          <cell r="G29" t="str">
            <v>JEAN FRANCOIS</v>
          </cell>
          <cell r="H29" t="str">
            <v>5 RUE DE LA FONTAINE</v>
          </cell>
          <cell r="I29" t="str">
            <v>44840</v>
          </cell>
          <cell r="J29" t="str">
            <v>LES SORINIERES</v>
          </cell>
          <cell r="K29" t="str">
            <v>0610715144</v>
          </cell>
          <cell r="M29" t="str">
            <v>ED-584-DS</v>
          </cell>
          <cell r="O29" t="str">
            <v>HERB</v>
          </cell>
        </row>
        <row r="30">
          <cell r="A30" t="str">
            <v>C029</v>
          </cell>
          <cell r="B30" t="str">
            <v>Client</v>
          </cell>
          <cell r="C30" t="str">
            <v>PA</v>
          </cell>
          <cell r="D30" t="str">
            <v>PA</v>
          </cell>
          <cell r="E30" t="str">
            <v>MR</v>
          </cell>
          <cell r="F30" t="str">
            <v>TESSON</v>
          </cell>
          <cell r="G30" t="str">
            <v>PHILIPPE</v>
          </cell>
          <cell r="H30" t="str">
            <v>4 RUE DE L'HOTELERIE</v>
          </cell>
          <cell r="I30" t="str">
            <v>49100</v>
          </cell>
          <cell r="J30" t="str">
            <v>ANGERS</v>
          </cell>
          <cell r="K30" t="str">
            <v>0623211136</v>
          </cell>
          <cell r="L30" t="str">
            <v>phil-isa49@orange.fr</v>
          </cell>
          <cell r="M30" t="str">
            <v>PW-049-MQ</v>
          </cell>
          <cell r="O30" t="str">
            <v>HERB</v>
          </cell>
        </row>
        <row r="31">
          <cell r="A31" t="str">
            <v>C030</v>
          </cell>
          <cell r="B31" t="str">
            <v>Client</v>
          </cell>
          <cell r="C31" t="str">
            <v>PA</v>
          </cell>
          <cell r="D31" t="str">
            <v>PA</v>
          </cell>
          <cell r="E31" t="str">
            <v>MR</v>
          </cell>
          <cell r="F31" t="str">
            <v>RODRIGUEZ</v>
          </cell>
          <cell r="G31" t="str">
            <v>RAPHAEL</v>
          </cell>
          <cell r="H31" t="str">
            <v>64 RUE SAINT JACQUES</v>
          </cell>
          <cell r="I31" t="str">
            <v>44200</v>
          </cell>
          <cell r="J31" t="str">
            <v>NANTES</v>
          </cell>
          <cell r="K31" t="str">
            <v>0674903734</v>
          </cell>
          <cell r="L31" t="str">
            <v>raphaelrodriguezdu44@gmail.com</v>
          </cell>
          <cell r="M31" t="str">
            <v>QI-632-NR</v>
          </cell>
          <cell r="O31" t="str">
            <v>HERB</v>
          </cell>
        </row>
        <row r="32">
          <cell r="A32" t="str">
            <v>C031</v>
          </cell>
          <cell r="B32" t="str">
            <v>Client</v>
          </cell>
          <cell r="C32" t="str">
            <v>PA</v>
          </cell>
          <cell r="D32" t="str">
            <v>PA</v>
          </cell>
          <cell r="E32" t="str">
            <v>MME</v>
          </cell>
          <cell r="F32" t="str">
            <v>LOONIS</v>
          </cell>
          <cell r="G32" t="str">
            <v>CAMILLE</v>
          </cell>
          <cell r="H32" t="str">
            <v>5 RUE CHARLES DULLIN</v>
          </cell>
          <cell r="I32" t="str">
            <v>44000</v>
          </cell>
          <cell r="J32" t="str">
            <v>NANTES</v>
          </cell>
          <cell r="K32" t="str">
            <v>0754829650</v>
          </cell>
          <cell r="M32" t="str">
            <v>DK-875-SA</v>
          </cell>
          <cell r="O32" t="str">
            <v>HERB</v>
          </cell>
        </row>
        <row r="33">
          <cell r="A33" t="str">
            <v>C032</v>
          </cell>
          <cell r="B33" t="str">
            <v>Client</v>
          </cell>
          <cell r="C33" t="str">
            <v>PA</v>
          </cell>
          <cell r="D33" t="str">
            <v>PA</v>
          </cell>
          <cell r="E33" t="str">
            <v>MR</v>
          </cell>
          <cell r="F33" t="str">
            <v>PIERRUESE</v>
          </cell>
          <cell r="G33" t="str">
            <v>FREDERIQUE</v>
          </cell>
          <cell r="H33" t="str">
            <v>10 AVENUE ROLLAND GARROS</v>
          </cell>
          <cell r="I33" t="str">
            <v>44340</v>
          </cell>
          <cell r="J33" t="str">
            <v>BOUGUENAIS</v>
          </cell>
          <cell r="K33" t="str">
            <v>0662874408</v>
          </cell>
          <cell r="M33" t="str">
            <v>VY-243-NI</v>
          </cell>
          <cell r="O33" t="str">
            <v>HERB</v>
          </cell>
        </row>
        <row r="34">
          <cell r="A34" t="str">
            <v>C033</v>
          </cell>
          <cell r="B34" t="str">
            <v>Client</v>
          </cell>
          <cell r="C34" t="str">
            <v>PA</v>
          </cell>
          <cell r="D34" t="str">
            <v>PA</v>
          </cell>
          <cell r="E34" t="str">
            <v>MME</v>
          </cell>
          <cell r="F34" t="str">
            <v>HOUSSAIS</v>
          </cell>
          <cell r="G34" t="str">
            <v>JULIE</v>
          </cell>
          <cell r="H34" t="str">
            <v>30 RUE KERIVEL</v>
          </cell>
          <cell r="I34" t="str">
            <v>44610</v>
          </cell>
          <cell r="J34" t="str">
            <v>BASSE INDRE</v>
          </cell>
          <cell r="K34" t="str">
            <v>0668214906</v>
          </cell>
          <cell r="L34" t="str">
            <v>sj.houssais@gmail.com</v>
          </cell>
          <cell r="M34" t="str">
            <v>FQ-147-QC</v>
          </cell>
          <cell r="O34" t="str">
            <v>HERB</v>
          </cell>
        </row>
        <row r="35">
          <cell r="A35" t="str">
            <v>C034</v>
          </cell>
          <cell r="B35" t="str">
            <v>Client</v>
          </cell>
          <cell r="C35" t="str">
            <v>PA</v>
          </cell>
          <cell r="D35" t="str">
            <v>PA</v>
          </cell>
          <cell r="E35" t="str">
            <v>MR</v>
          </cell>
          <cell r="F35" t="str">
            <v>BROCHET</v>
          </cell>
          <cell r="G35" t="str">
            <v>JEAN LUC</v>
          </cell>
          <cell r="H35" t="str">
            <v>6 RUE DES DESCARTES</v>
          </cell>
          <cell r="I35" t="str">
            <v>44240</v>
          </cell>
          <cell r="J35" t="str">
            <v>LA CHAPELLE SUR ERDRE</v>
          </cell>
          <cell r="K35" t="str">
            <v>0661688888</v>
          </cell>
          <cell r="M35" t="str">
            <v>ML-965-KS</v>
          </cell>
          <cell r="O35" t="str">
            <v>HERB</v>
          </cell>
        </row>
        <row r="36">
          <cell r="A36" t="str">
            <v>C035</v>
          </cell>
          <cell r="B36" t="str">
            <v>Client</v>
          </cell>
          <cell r="C36" t="str">
            <v>EN</v>
          </cell>
          <cell r="D36" t="str">
            <v>AR</v>
          </cell>
          <cell r="E36" t="str">
            <v>MR</v>
          </cell>
          <cell r="F36" t="str">
            <v>LEMEE</v>
          </cell>
          <cell r="G36" t="str">
            <v>JUDIKAEL</v>
          </cell>
          <cell r="H36" t="str">
            <v>5 RUE DU PONT BRETON</v>
          </cell>
          <cell r="I36" t="str">
            <v>35380</v>
          </cell>
          <cell r="J36" t="str">
            <v>PLELAN LE GRAND</v>
          </cell>
          <cell r="K36" t="str">
            <v>0647014439</v>
          </cell>
          <cell r="L36" t="str">
            <v>lemee.judikael@gmail,com</v>
          </cell>
          <cell r="M36" t="str">
            <v>DY-216-CM</v>
          </cell>
          <cell r="O36" t="str">
            <v>HERB</v>
          </cell>
        </row>
        <row r="37">
          <cell r="A37" t="str">
            <v>C036</v>
          </cell>
          <cell r="B37" t="str">
            <v>Client</v>
          </cell>
          <cell r="C37" t="str">
            <v>PA</v>
          </cell>
          <cell r="D37" t="str">
            <v>PA</v>
          </cell>
          <cell r="E37" t="str">
            <v>MR</v>
          </cell>
          <cell r="F37" t="str">
            <v>PATRON</v>
          </cell>
          <cell r="G37" t="str">
            <v>OWEN</v>
          </cell>
          <cell r="H37" t="str">
            <v>2 CHEMIN DE LA GARELIERE</v>
          </cell>
          <cell r="I37" t="str">
            <v>44630</v>
          </cell>
          <cell r="J37" t="str">
            <v>BOUAYE</v>
          </cell>
          <cell r="K37" t="str">
            <v>0675845554</v>
          </cell>
          <cell r="M37" t="str">
            <v>HE-976-CD</v>
          </cell>
          <cell r="O37" t="str">
            <v>HERB</v>
          </cell>
        </row>
        <row r="38">
          <cell r="A38" t="str">
            <v>C037</v>
          </cell>
          <cell r="B38" t="str">
            <v>Client</v>
          </cell>
          <cell r="C38" t="str">
            <v>GA</v>
          </cell>
          <cell r="D38" t="str">
            <v>GA</v>
          </cell>
          <cell r="E38" t="str">
            <v>MR</v>
          </cell>
          <cell r="F38" t="str">
            <v>PELLOQUIN</v>
          </cell>
          <cell r="G38" t="str">
            <v>VINCENT</v>
          </cell>
          <cell r="H38" t="str">
            <v>67 BIS RUE JEAN MERMOZ</v>
          </cell>
          <cell r="I38" t="str">
            <v>44620</v>
          </cell>
          <cell r="J38" t="str">
            <v>LA MONTAGNE</v>
          </cell>
          <cell r="K38" t="str">
            <v>0785606279</v>
          </cell>
          <cell r="M38" t="str">
            <v>YR-513-YZ</v>
          </cell>
          <cell r="O38" t="str">
            <v>HERB</v>
          </cell>
        </row>
        <row r="39">
          <cell r="A39" t="str">
            <v>C038</v>
          </cell>
          <cell r="B39" t="str">
            <v>Client</v>
          </cell>
          <cell r="C39" t="str">
            <v>PA</v>
          </cell>
          <cell r="D39" t="str">
            <v>PA</v>
          </cell>
          <cell r="E39" t="str">
            <v>MR</v>
          </cell>
          <cell r="F39" t="str">
            <v>TOUCHARD</v>
          </cell>
          <cell r="G39" t="str">
            <v>DENIS</v>
          </cell>
          <cell r="H39" t="str">
            <v>8 BIS RUE DE SEVRE</v>
          </cell>
          <cell r="I39" t="str">
            <v>44190</v>
          </cell>
          <cell r="J39" t="str">
            <v>GETIGNE</v>
          </cell>
          <cell r="K39" t="str">
            <v>0771001657</v>
          </cell>
          <cell r="M39" t="str">
            <v>KJ-798-CS</v>
          </cell>
          <cell r="O39" t="str">
            <v>HERB</v>
          </cell>
        </row>
        <row r="40">
          <cell r="A40" t="str">
            <v>C039</v>
          </cell>
          <cell r="B40" t="str">
            <v>Client</v>
          </cell>
          <cell r="C40" t="str">
            <v>PA</v>
          </cell>
          <cell r="D40" t="str">
            <v>PA</v>
          </cell>
          <cell r="E40" t="str">
            <v>MR</v>
          </cell>
          <cell r="F40" t="str">
            <v xml:space="preserve">TRAMELLI </v>
          </cell>
          <cell r="G40" t="str">
            <v>STEVEN</v>
          </cell>
          <cell r="H40" t="str">
            <v>7 TERRE RUE JEAN MARIE BRULE</v>
          </cell>
          <cell r="I40" t="str">
            <v>44800</v>
          </cell>
          <cell r="J40" t="str">
            <v>ST HERBLAIN</v>
          </cell>
          <cell r="K40" t="str">
            <v>0645351520</v>
          </cell>
          <cell r="M40" t="str">
            <v>DE-852-SA</v>
          </cell>
          <cell r="O40" t="str">
            <v>HERB</v>
          </cell>
        </row>
        <row r="41">
          <cell r="A41" t="str">
            <v>C040</v>
          </cell>
          <cell r="B41" t="str">
            <v>Client</v>
          </cell>
          <cell r="C41" t="str">
            <v>EN</v>
          </cell>
          <cell r="D41" t="str">
            <v>EN</v>
          </cell>
          <cell r="E41" t="str">
            <v>MR</v>
          </cell>
          <cell r="F41" t="str">
            <v>TRAN</v>
          </cell>
          <cell r="G41" t="str">
            <v>NICOLAS</v>
          </cell>
          <cell r="H41" t="str">
            <v>16 RUE FRANCOIS RENE DE CHAT</v>
          </cell>
          <cell r="I41" t="str">
            <v>44700</v>
          </cell>
          <cell r="J41" t="str">
            <v>ORVAULT</v>
          </cell>
          <cell r="K41" t="str">
            <v>0669318885</v>
          </cell>
          <cell r="M41" t="str">
            <v>CA-978-CP</v>
          </cell>
          <cell r="O41" t="str">
            <v>HERB</v>
          </cell>
        </row>
        <row r="42">
          <cell r="A42" t="str">
            <v>C041</v>
          </cell>
          <cell r="B42" t="str">
            <v>Client</v>
          </cell>
          <cell r="C42" t="str">
            <v>PA</v>
          </cell>
          <cell r="D42" t="str">
            <v>PA</v>
          </cell>
          <cell r="E42" t="str">
            <v>MR</v>
          </cell>
          <cell r="F42" t="str">
            <v>PASCUAL</v>
          </cell>
          <cell r="G42" t="str">
            <v>NICOLAS</v>
          </cell>
          <cell r="H42" t="str">
            <v>4 ALLEE DE LA SEVRE</v>
          </cell>
          <cell r="I42" t="str">
            <v>44400</v>
          </cell>
          <cell r="J42" t="str">
            <v>REZE</v>
          </cell>
          <cell r="K42" t="str">
            <v>0687319519</v>
          </cell>
          <cell r="M42" t="str">
            <v>ME-021-HS</v>
          </cell>
          <cell r="O42" t="str">
            <v>HERB</v>
          </cell>
        </row>
        <row r="43">
          <cell r="A43" t="str">
            <v>C042</v>
          </cell>
          <cell r="B43" t="str">
            <v>Client</v>
          </cell>
          <cell r="C43" t="str">
            <v>GA</v>
          </cell>
          <cell r="D43" t="str">
            <v>GA</v>
          </cell>
          <cell r="E43" t="str">
            <v>MR</v>
          </cell>
          <cell r="F43" t="str">
            <v>GARAUD</v>
          </cell>
          <cell r="G43" t="str">
            <v>JEAN MARIE</v>
          </cell>
          <cell r="H43" t="str">
            <v>24 LA BELINAIS</v>
          </cell>
          <cell r="I43" t="str">
            <v>44130</v>
          </cell>
          <cell r="J43" t="str">
            <v>BOUVRON</v>
          </cell>
          <cell r="K43" t="str">
            <v>0609369541</v>
          </cell>
          <cell r="M43" t="str">
            <v>LE-800-DP</v>
          </cell>
          <cell r="O43" t="str">
            <v>HERB</v>
          </cell>
        </row>
        <row r="44">
          <cell r="A44" t="str">
            <v>C043</v>
          </cell>
          <cell r="B44" t="str">
            <v>Client</v>
          </cell>
          <cell r="C44" t="str">
            <v>EN</v>
          </cell>
          <cell r="D44" t="str">
            <v>EN</v>
          </cell>
          <cell r="E44" t="str">
            <v>MR</v>
          </cell>
          <cell r="F44" t="str">
            <v>ROUSSELET</v>
          </cell>
          <cell r="G44" t="str">
            <v>BENOIT</v>
          </cell>
          <cell r="K44" t="str">
            <v>0784968215</v>
          </cell>
          <cell r="M44" t="str">
            <v>PO-540-HA</v>
          </cell>
          <cell r="O44" t="str">
            <v>HERB</v>
          </cell>
        </row>
        <row r="45">
          <cell r="A45" t="str">
            <v>C044</v>
          </cell>
          <cell r="B45" t="str">
            <v>Client</v>
          </cell>
          <cell r="C45" t="str">
            <v>PA</v>
          </cell>
          <cell r="D45" t="str">
            <v>PA</v>
          </cell>
          <cell r="E45" t="str">
            <v>MR</v>
          </cell>
          <cell r="F45" t="str">
            <v>MVOULANA</v>
          </cell>
          <cell r="G45" t="str">
            <v>HALILOU</v>
          </cell>
          <cell r="H45" t="str">
            <v>12A RUE DE LA CRUADIERE</v>
          </cell>
          <cell r="I45" t="str">
            <v>44640</v>
          </cell>
          <cell r="J45" t="str">
            <v>ST JEAN DE BOISEAU</v>
          </cell>
          <cell r="K45" t="str">
            <v>0650956759</v>
          </cell>
          <cell r="M45" t="str">
            <v>LD-980-MO</v>
          </cell>
          <cell r="O45" t="str">
            <v>HERB</v>
          </cell>
        </row>
        <row r="46">
          <cell r="A46" t="str">
            <v>C045</v>
          </cell>
          <cell r="B46" t="str">
            <v>Client</v>
          </cell>
          <cell r="C46" t="str">
            <v>EN</v>
          </cell>
          <cell r="D46" t="str">
            <v>EN</v>
          </cell>
          <cell r="E46" t="str">
            <v>MR</v>
          </cell>
          <cell r="F46" t="str">
            <v>JOUBERT</v>
          </cell>
          <cell r="G46" t="str">
            <v>LAURENT</v>
          </cell>
          <cell r="H46" t="str">
            <v>3 RUE MARTIN LUTHER KING</v>
          </cell>
          <cell r="I46" t="str">
            <v>44640</v>
          </cell>
          <cell r="J46" t="str">
            <v>LE PELLERIN</v>
          </cell>
          <cell r="K46" t="str">
            <v>0657984201</v>
          </cell>
          <cell r="M46" t="str">
            <v>NM-010-CA</v>
          </cell>
          <cell r="O46" t="str">
            <v>HERB</v>
          </cell>
        </row>
        <row r="47">
          <cell r="A47" t="str">
            <v>C046</v>
          </cell>
          <cell r="B47" t="str">
            <v>Client</v>
          </cell>
          <cell r="C47" t="str">
            <v>PA</v>
          </cell>
          <cell r="D47" t="str">
            <v>PA</v>
          </cell>
          <cell r="E47" t="str">
            <v>MR</v>
          </cell>
          <cell r="F47" t="str">
            <v>VINUESA</v>
          </cell>
          <cell r="G47" t="str">
            <v>VALENTIN</v>
          </cell>
          <cell r="H47" t="str">
            <v>94 LA CORBELIERE</v>
          </cell>
          <cell r="I47" t="str">
            <v>44210</v>
          </cell>
          <cell r="J47" t="str">
            <v>PORNIC</v>
          </cell>
          <cell r="K47" t="str">
            <v>0231597756</v>
          </cell>
          <cell r="L47" t="str">
            <v>vinuesa.valentin@gmail.com</v>
          </cell>
          <cell r="M47" t="str">
            <v>FG-870-PA</v>
          </cell>
          <cell r="O47" t="str">
            <v>HERB</v>
          </cell>
        </row>
        <row r="48">
          <cell r="A48" t="str">
            <v>C047</v>
          </cell>
          <cell r="B48" t="str">
            <v>Client</v>
          </cell>
          <cell r="C48" t="str">
            <v>PA</v>
          </cell>
          <cell r="D48" t="str">
            <v>PA</v>
          </cell>
          <cell r="E48" t="str">
            <v>MR</v>
          </cell>
          <cell r="F48" t="str">
            <v>CHEVALIER</v>
          </cell>
          <cell r="G48" t="str">
            <v>FLORIAN</v>
          </cell>
          <cell r="H48" t="str">
            <v>16 RUE DE RONDE</v>
          </cell>
          <cell r="I48" t="str">
            <v>44590</v>
          </cell>
          <cell r="J48" t="str">
            <v>DERVAL</v>
          </cell>
          <cell r="K48" t="str">
            <v>0786894360</v>
          </cell>
          <cell r="M48" t="str">
            <v>DH-873-DM</v>
          </cell>
          <cell r="O48" t="str">
            <v>HERB</v>
          </cell>
        </row>
        <row r="49">
          <cell r="A49" t="str">
            <v>C048</v>
          </cell>
          <cell r="B49" t="str">
            <v>Client</v>
          </cell>
          <cell r="C49" t="str">
            <v>EN</v>
          </cell>
          <cell r="D49" t="str">
            <v>EN</v>
          </cell>
          <cell r="E49" t="str">
            <v>MR</v>
          </cell>
          <cell r="F49" t="str">
            <v>ETIENNE</v>
          </cell>
          <cell r="G49" t="str">
            <v>BENJAMIN</v>
          </cell>
          <cell r="H49" t="str">
            <v>14 RUE FERNAND PELLOUTIER</v>
          </cell>
          <cell r="I49" t="str">
            <v>44340</v>
          </cell>
          <cell r="J49" t="str">
            <v>BOUGUENAIS</v>
          </cell>
          <cell r="K49" t="str">
            <v>0682723379</v>
          </cell>
          <cell r="M49" t="str">
            <v>MP-587-DK</v>
          </cell>
          <cell r="O49" t="str">
            <v>PNEU</v>
          </cell>
        </row>
        <row r="50">
          <cell r="A50" t="str">
            <v>C049</v>
          </cell>
          <cell r="B50" t="str">
            <v>Client</v>
          </cell>
          <cell r="C50" t="str">
            <v>GA</v>
          </cell>
          <cell r="D50" t="str">
            <v>GA</v>
          </cell>
          <cell r="E50" t="str">
            <v>MR</v>
          </cell>
          <cell r="F50" t="str">
            <v>SALADINO</v>
          </cell>
          <cell r="G50" t="str">
            <v>CATHERINE</v>
          </cell>
          <cell r="H50" t="str">
            <v>28 RUE DU SURCHAUD</v>
          </cell>
          <cell r="I50" t="str">
            <v>44640</v>
          </cell>
          <cell r="J50" t="str">
            <v>ST JEAN DE BOISEAU</v>
          </cell>
          <cell r="K50" t="str">
            <v>0682189575</v>
          </cell>
          <cell r="M50" t="str">
            <v>GF-302-SA</v>
          </cell>
          <cell r="O50" t="str">
            <v>PNEU</v>
          </cell>
        </row>
        <row r="51">
          <cell r="A51" t="str">
            <v>C050</v>
          </cell>
          <cell r="B51" t="str">
            <v>Client</v>
          </cell>
          <cell r="C51" t="str">
            <v>GA</v>
          </cell>
          <cell r="D51" t="str">
            <v>CO</v>
          </cell>
          <cell r="E51" t="str">
            <v>MR</v>
          </cell>
          <cell r="F51" t="str">
            <v>LANDRON</v>
          </cell>
          <cell r="G51" t="str">
            <v>STEPHANE</v>
          </cell>
          <cell r="H51" t="str">
            <v>12 RUE GEOFFROY</v>
          </cell>
          <cell r="I51" t="str">
            <v>44300</v>
          </cell>
          <cell r="J51" t="str">
            <v>NANTES</v>
          </cell>
          <cell r="K51" t="str">
            <v>0614805644</v>
          </cell>
          <cell r="L51" t="str">
            <v>stephane.autotime@gmail.com</v>
          </cell>
          <cell r="M51" t="str">
            <v>JU-003-CD</v>
          </cell>
          <cell r="O51" t="str">
            <v>PNEU</v>
          </cell>
        </row>
        <row r="52">
          <cell r="A52" t="str">
            <v>C051</v>
          </cell>
          <cell r="B52" t="str">
            <v>Client</v>
          </cell>
          <cell r="C52" t="str">
            <v>PA</v>
          </cell>
          <cell r="D52" t="str">
            <v>PA</v>
          </cell>
          <cell r="E52" t="str">
            <v>MR</v>
          </cell>
          <cell r="F52" t="str">
            <v>ISEL</v>
          </cell>
          <cell r="G52" t="str">
            <v>CHARLY</v>
          </cell>
          <cell r="H52" t="str">
            <v>23 BIS RUE DE LA PILOTIERE</v>
          </cell>
          <cell r="I52" t="str">
            <v>44830</v>
          </cell>
          <cell r="J52" t="str">
            <v>BRAINS</v>
          </cell>
          <cell r="K52" t="str">
            <v>0646485772</v>
          </cell>
          <cell r="M52" t="str">
            <v>DY-857-DA</v>
          </cell>
          <cell r="O52" t="str">
            <v>PNEU</v>
          </cell>
        </row>
        <row r="53">
          <cell r="A53" t="str">
            <v>C052</v>
          </cell>
          <cell r="B53" t="str">
            <v>Client</v>
          </cell>
          <cell r="C53" t="str">
            <v>EN</v>
          </cell>
          <cell r="D53" t="str">
            <v>EN</v>
          </cell>
          <cell r="E53" t="str">
            <v>MME</v>
          </cell>
          <cell r="F53" t="str">
            <v>PADIOLLEAU</v>
          </cell>
          <cell r="G53" t="str">
            <v>ISABELLE</v>
          </cell>
          <cell r="H53" t="str">
            <v>6 ROUTE DE LA BARCALAIS</v>
          </cell>
          <cell r="I53" t="str">
            <v>44830</v>
          </cell>
          <cell r="J53" t="str">
            <v>BOUAYE</v>
          </cell>
          <cell r="K53" t="str">
            <v>0661225860</v>
          </cell>
          <cell r="M53" t="str">
            <v>UI-402-DN</v>
          </cell>
          <cell r="O53" t="str">
            <v>PNEU</v>
          </cell>
        </row>
        <row r="54">
          <cell r="A54" t="str">
            <v>C053</v>
          </cell>
          <cell r="B54" t="str">
            <v>Client</v>
          </cell>
          <cell r="C54" t="str">
            <v>GA</v>
          </cell>
          <cell r="D54" t="str">
            <v>GA</v>
          </cell>
          <cell r="E54" t="str">
            <v>MR</v>
          </cell>
          <cell r="F54" t="str">
            <v>FREMONT</v>
          </cell>
          <cell r="G54" t="str">
            <v>PIERRE NICOLAS</v>
          </cell>
          <cell r="H54" t="str">
            <v>99 ROUTE DE LA PIERRE LEVEE</v>
          </cell>
          <cell r="I54" t="str">
            <v>85300</v>
          </cell>
          <cell r="J54" t="str">
            <v>SOULLANS</v>
          </cell>
          <cell r="K54" t="str">
            <v>0784268964</v>
          </cell>
          <cell r="L54" t="str">
            <v>pnfremont@orange.fr</v>
          </cell>
          <cell r="M54" t="str">
            <v>OI-879-DP</v>
          </cell>
          <cell r="O54" t="str">
            <v>PNEU</v>
          </cell>
        </row>
        <row r="55">
          <cell r="A55" t="str">
            <v>C054</v>
          </cell>
          <cell r="B55" t="str">
            <v>Client</v>
          </cell>
          <cell r="C55" t="str">
            <v>PA</v>
          </cell>
          <cell r="D55" t="str">
            <v>PA</v>
          </cell>
          <cell r="E55" t="str">
            <v>MR</v>
          </cell>
          <cell r="F55" t="str">
            <v>MARTIN</v>
          </cell>
          <cell r="G55" t="str">
            <v>THIBAUT</v>
          </cell>
          <cell r="H55" t="str">
            <v>4 COTE ST SEBASTIEN</v>
          </cell>
          <cell r="I55" t="str">
            <v>44200</v>
          </cell>
          <cell r="J55" t="str">
            <v>NANTES</v>
          </cell>
          <cell r="K55" t="str">
            <v>0689753201</v>
          </cell>
          <cell r="L55" t="str">
            <v>thibautmartin@gmail.com</v>
          </cell>
          <cell r="M55" t="str">
            <v>MP-654-DE</v>
          </cell>
          <cell r="O55" t="str">
            <v>PNEU</v>
          </cell>
        </row>
        <row r="56">
          <cell r="A56" t="str">
            <v>C055</v>
          </cell>
          <cell r="B56" t="str">
            <v>Client</v>
          </cell>
          <cell r="C56" t="str">
            <v>PA</v>
          </cell>
          <cell r="D56" t="str">
            <v>PA</v>
          </cell>
          <cell r="E56" t="str">
            <v>MR</v>
          </cell>
          <cell r="F56" t="str">
            <v>PELCE</v>
          </cell>
          <cell r="G56" t="str">
            <v>THIERRY</v>
          </cell>
          <cell r="H56" t="str">
            <v>17 RUE JEAN JAURES</v>
          </cell>
          <cell r="I56" t="str">
            <v>44620</v>
          </cell>
          <cell r="J56" t="str">
            <v>LA MONTAGNE</v>
          </cell>
          <cell r="K56" t="str">
            <v>0621528256</v>
          </cell>
          <cell r="M56" t="str">
            <v>LS-146-KP</v>
          </cell>
          <cell r="O56" t="str">
            <v>HERB</v>
          </cell>
        </row>
        <row r="57">
          <cell r="A57" t="str">
            <v>C056</v>
          </cell>
          <cell r="B57" t="str">
            <v>Client</v>
          </cell>
          <cell r="C57" t="str">
            <v>PA</v>
          </cell>
          <cell r="D57" t="str">
            <v>PA</v>
          </cell>
          <cell r="E57" t="str">
            <v>MME</v>
          </cell>
          <cell r="F57" t="str">
            <v>BELLIARD</v>
          </cell>
          <cell r="G57" t="str">
            <v>DOMINIQUE</v>
          </cell>
          <cell r="H57" t="str">
            <v>4 RUE AMBROIS PARIE</v>
          </cell>
          <cell r="I57" t="str">
            <v>44800</v>
          </cell>
          <cell r="J57" t="str">
            <v>ST HERBLAIN</v>
          </cell>
          <cell r="K57" t="str">
            <v>0750496587</v>
          </cell>
          <cell r="M57" t="str">
            <v>LK-654-DZ</v>
          </cell>
          <cell r="O57" t="str">
            <v>HERB</v>
          </cell>
        </row>
        <row r="58">
          <cell r="A58" t="str">
            <v>C057</v>
          </cell>
          <cell r="B58" t="str">
            <v>Client</v>
          </cell>
          <cell r="C58" t="str">
            <v>EN</v>
          </cell>
          <cell r="D58" t="str">
            <v>EN</v>
          </cell>
          <cell r="E58" t="str">
            <v>MR</v>
          </cell>
          <cell r="F58" t="str">
            <v>AYALA</v>
          </cell>
          <cell r="G58" t="str">
            <v>THOMAS</v>
          </cell>
          <cell r="H58" t="str">
            <v>5 LES BRESSES</v>
          </cell>
          <cell r="I58" t="str">
            <v>44310</v>
          </cell>
          <cell r="J58" t="str">
            <v>ST LUMINE DE COUTAIS</v>
          </cell>
          <cell r="K58" t="str">
            <v>0676825410</v>
          </cell>
          <cell r="M58" t="str">
            <v>DQ-897-MI</v>
          </cell>
          <cell r="O58" t="str">
            <v>HERB</v>
          </cell>
        </row>
        <row r="59">
          <cell r="A59" t="str">
            <v>C058</v>
          </cell>
          <cell r="B59" t="str">
            <v>Client</v>
          </cell>
          <cell r="C59" t="str">
            <v>PA</v>
          </cell>
          <cell r="D59" t="str">
            <v>PA</v>
          </cell>
          <cell r="E59" t="str">
            <v>MME</v>
          </cell>
          <cell r="F59" t="str">
            <v>VIOLIN</v>
          </cell>
          <cell r="G59" t="str">
            <v>BLANDINE</v>
          </cell>
          <cell r="H59" t="str">
            <v>5 PLACE SIMILIEN</v>
          </cell>
          <cell r="I59" t="str">
            <v>44620</v>
          </cell>
          <cell r="J59" t="str">
            <v>LA MONTAGNE</v>
          </cell>
          <cell r="K59" t="str">
            <v>0647835730</v>
          </cell>
          <cell r="M59" t="str">
            <v>MQ-959-FA</v>
          </cell>
          <cell r="O59" t="str">
            <v>HERB</v>
          </cell>
        </row>
        <row r="60">
          <cell r="A60" t="str">
            <v>C059</v>
          </cell>
          <cell r="B60" t="str">
            <v>Client</v>
          </cell>
          <cell r="C60" t="str">
            <v>EN</v>
          </cell>
          <cell r="D60" t="str">
            <v>AR</v>
          </cell>
          <cell r="E60" t="str">
            <v>MR</v>
          </cell>
          <cell r="F60" t="str">
            <v>PERROCHEAU</v>
          </cell>
          <cell r="G60" t="str">
            <v>MICHEL</v>
          </cell>
          <cell r="H60" t="str">
            <v>29 RUE DE NANTES</v>
          </cell>
          <cell r="I60" t="str">
            <v>85620</v>
          </cell>
          <cell r="J60" t="str">
            <v>ROCHESERVIERE</v>
          </cell>
          <cell r="K60" t="str">
            <v>0621438437</v>
          </cell>
          <cell r="M60" t="str">
            <v>HE-546-GA</v>
          </cell>
          <cell r="O60" t="str">
            <v>HERB</v>
          </cell>
        </row>
        <row r="61">
          <cell r="A61" t="str">
            <v>C060</v>
          </cell>
          <cell r="B61" t="str">
            <v>Client</v>
          </cell>
          <cell r="C61" t="str">
            <v>EN</v>
          </cell>
          <cell r="D61" t="str">
            <v>EN</v>
          </cell>
          <cell r="E61" t="str">
            <v>MR</v>
          </cell>
          <cell r="F61" t="str">
            <v>TRONNET</v>
          </cell>
          <cell r="G61" t="str">
            <v>OLIVIER</v>
          </cell>
          <cell r="H61" t="str">
            <v>2 RUE DES NAMNETES</v>
          </cell>
          <cell r="I61" t="str">
            <v>44840</v>
          </cell>
          <cell r="J61" t="str">
            <v>LES SORINIERES</v>
          </cell>
          <cell r="K61" t="str">
            <v>0685465216</v>
          </cell>
          <cell r="M61" t="str">
            <v>BD-497-BT</v>
          </cell>
          <cell r="O61" t="str">
            <v>HERB</v>
          </cell>
        </row>
        <row r="62">
          <cell r="A62" t="str">
            <v>C061</v>
          </cell>
          <cell r="B62" t="str">
            <v>Client</v>
          </cell>
          <cell r="C62" t="str">
            <v>GA</v>
          </cell>
          <cell r="D62" t="str">
            <v>GA</v>
          </cell>
          <cell r="E62" t="str">
            <v>MR</v>
          </cell>
          <cell r="F62" t="str">
            <v>MAGNETTE</v>
          </cell>
          <cell r="G62" t="str">
            <v>YANNICK</v>
          </cell>
          <cell r="H62" t="str">
            <v>4 RUE PIERRE BROSSOLETTE</v>
          </cell>
          <cell r="I62" t="str">
            <v>44400</v>
          </cell>
          <cell r="J62" t="str">
            <v>REZE</v>
          </cell>
          <cell r="K62" t="str">
            <v>0240298796</v>
          </cell>
          <cell r="L62" t="str">
            <v>yannickmagnette@orange.fr</v>
          </cell>
          <cell r="M62" t="str">
            <v>LJ-873-JO</v>
          </cell>
          <cell r="O62" t="str">
            <v>HERB</v>
          </cell>
        </row>
        <row r="63">
          <cell r="A63" t="str">
            <v>C062</v>
          </cell>
          <cell r="B63" t="str">
            <v>Client</v>
          </cell>
          <cell r="C63" t="str">
            <v>PA</v>
          </cell>
          <cell r="D63" t="str">
            <v>PA</v>
          </cell>
          <cell r="E63" t="str">
            <v>MR</v>
          </cell>
          <cell r="F63" t="str">
            <v>BESSY</v>
          </cell>
          <cell r="G63" t="str">
            <v>GEOFFREY</v>
          </cell>
          <cell r="H63" t="str">
            <v>8 RUE OLYMPE DE GOUGES</v>
          </cell>
          <cell r="I63" t="str">
            <v>44640</v>
          </cell>
          <cell r="J63" t="str">
            <v>ST JEAN DE BOISEAU</v>
          </cell>
          <cell r="M63" t="str">
            <v>XQ-860-OY</v>
          </cell>
          <cell r="O63" t="str">
            <v>HERB</v>
          </cell>
        </row>
        <row r="64">
          <cell r="A64" t="str">
            <v>C063</v>
          </cell>
          <cell r="B64" t="str">
            <v>Client</v>
          </cell>
          <cell r="C64" t="str">
            <v>PA</v>
          </cell>
          <cell r="D64" t="str">
            <v>PA</v>
          </cell>
          <cell r="E64" t="str">
            <v>MR</v>
          </cell>
          <cell r="F64" t="str">
            <v>CAGNON</v>
          </cell>
          <cell r="G64" t="str">
            <v>BENOIT</v>
          </cell>
          <cell r="H64" t="str">
            <v>92 LE BOIS PEINT</v>
          </cell>
          <cell r="I64" t="str">
            <v>85600</v>
          </cell>
          <cell r="J64" t="str">
            <v>ST HILAIRE DE LOULAY</v>
          </cell>
          <cell r="K64" t="str">
            <v>0678839269</v>
          </cell>
          <cell r="M64" t="str">
            <v>YD-670-SM</v>
          </cell>
          <cell r="O64" t="str">
            <v>HERB</v>
          </cell>
        </row>
        <row r="65">
          <cell r="A65" t="str">
            <v>C064</v>
          </cell>
          <cell r="B65" t="str">
            <v>Client</v>
          </cell>
          <cell r="C65" t="str">
            <v>PA</v>
          </cell>
          <cell r="D65" t="str">
            <v>PA</v>
          </cell>
          <cell r="E65" t="str">
            <v>MR</v>
          </cell>
          <cell r="F65" t="str">
            <v>SEVENO</v>
          </cell>
          <cell r="G65" t="str">
            <v>JEROME</v>
          </cell>
          <cell r="H65" t="str">
            <v>ROUTE DE BEG ER LANN</v>
          </cell>
          <cell r="I65" t="str">
            <v>56880</v>
          </cell>
          <cell r="J65" t="str">
            <v>PLOEREN</v>
          </cell>
          <cell r="K65" t="str">
            <v>0613066198</v>
          </cell>
          <cell r="M65" t="str">
            <v>GR-821-ML</v>
          </cell>
          <cell r="O65" t="str">
            <v>HERB</v>
          </cell>
        </row>
        <row r="66">
          <cell r="A66" t="str">
            <v>C065</v>
          </cell>
          <cell r="B66" t="str">
            <v>Client</v>
          </cell>
          <cell r="C66" t="str">
            <v>PA</v>
          </cell>
          <cell r="D66" t="str">
            <v>PA</v>
          </cell>
          <cell r="E66" t="str">
            <v>MR</v>
          </cell>
          <cell r="F66" t="str">
            <v>CORNEC</v>
          </cell>
          <cell r="G66" t="str">
            <v>EDDY</v>
          </cell>
          <cell r="H66" t="str">
            <v>31 RUE ALEXIS MANEYROL</v>
          </cell>
          <cell r="I66" t="str">
            <v>44320</v>
          </cell>
          <cell r="J66" t="str">
            <v>FROSSAY</v>
          </cell>
          <cell r="K66" t="str">
            <v>0652406184</v>
          </cell>
          <cell r="M66" t="str">
            <v>FE-894-XL</v>
          </cell>
          <cell r="O66" t="str">
            <v>HERB</v>
          </cell>
        </row>
        <row r="67">
          <cell r="A67" t="str">
            <v>C066</v>
          </cell>
          <cell r="B67" t="str">
            <v>Client</v>
          </cell>
          <cell r="C67" t="str">
            <v>PA</v>
          </cell>
          <cell r="D67" t="str">
            <v>PA</v>
          </cell>
          <cell r="E67" t="str">
            <v>MR</v>
          </cell>
          <cell r="F67" t="str">
            <v>POTRON</v>
          </cell>
          <cell r="G67" t="str">
            <v>SOBIDAIN</v>
          </cell>
          <cell r="I67" t="str">
            <v>44390</v>
          </cell>
          <cell r="J67" t="str">
            <v>NORT SUR ERDRE</v>
          </cell>
          <cell r="K67" t="str">
            <v>0628410200</v>
          </cell>
          <cell r="M67" t="str">
            <v>SE-649-GE</v>
          </cell>
          <cell r="O67" t="str">
            <v>HERB</v>
          </cell>
        </row>
        <row r="68">
          <cell r="A68" t="str">
            <v>C067</v>
          </cell>
          <cell r="B68" t="str">
            <v>Client</v>
          </cell>
          <cell r="C68" t="str">
            <v>PA</v>
          </cell>
          <cell r="D68" t="str">
            <v>PA</v>
          </cell>
          <cell r="E68" t="str">
            <v>MR</v>
          </cell>
          <cell r="F68" t="str">
            <v>SCHWAHN</v>
          </cell>
          <cell r="G68" t="str">
            <v>SEBASTIEN</v>
          </cell>
          <cell r="H68" t="str">
            <v>18 RUE DES CHAMPS BROSSARD</v>
          </cell>
          <cell r="I68" t="str">
            <v>44140</v>
          </cell>
          <cell r="J68" t="str">
            <v>MONTBERT</v>
          </cell>
          <cell r="K68" t="str">
            <v>0661648267</v>
          </cell>
          <cell r="M68" t="str">
            <v>UG-359-KO</v>
          </cell>
          <cell r="O68" t="str">
            <v>HERB</v>
          </cell>
        </row>
        <row r="69">
          <cell r="A69" t="str">
            <v>C068</v>
          </cell>
          <cell r="B69" t="str">
            <v>Client</v>
          </cell>
          <cell r="C69" t="str">
            <v>PA</v>
          </cell>
          <cell r="D69" t="str">
            <v>PA</v>
          </cell>
          <cell r="E69" t="str">
            <v>MR</v>
          </cell>
          <cell r="F69" t="str">
            <v>BOULERNE</v>
          </cell>
          <cell r="G69" t="str">
            <v>LUCAS</v>
          </cell>
          <cell r="H69" t="str">
            <v>2 TER RUE DU BOCAGE</v>
          </cell>
          <cell r="I69" t="str">
            <v>44840</v>
          </cell>
          <cell r="J69" t="str">
            <v>LES SORINIERES</v>
          </cell>
          <cell r="K69" t="str">
            <v>0667792742</v>
          </cell>
          <cell r="M69" t="str">
            <v>GF-982-DA</v>
          </cell>
          <cell r="O69" t="str">
            <v>PNEU</v>
          </cell>
        </row>
        <row r="70">
          <cell r="A70" t="str">
            <v>C069</v>
          </cell>
          <cell r="B70" t="str">
            <v>Client</v>
          </cell>
          <cell r="C70" t="str">
            <v>EN</v>
          </cell>
          <cell r="D70" t="str">
            <v>EN</v>
          </cell>
          <cell r="E70" t="str">
            <v>MME</v>
          </cell>
          <cell r="F70" t="str">
            <v>ROUAUD</v>
          </cell>
          <cell r="G70" t="str">
            <v>JOHANNES</v>
          </cell>
          <cell r="H70" t="str">
            <v>LE BLONNTAIS</v>
          </cell>
          <cell r="I70" t="str">
            <v>44320</v>
          </cell>
          <cell r="J70" t="str">
            <v>FROSSAY</v>
          </cell>
          <cell r="K70" t="str">
            <v>0240689521</v>
          </cell>
          <cell r="L70" t="str">
            <v>rouaudjohannes@gmail.com</v>
          </cell>
          <cell r="M70" t="str">
            <v>MK-479-SZ</v>
          </cell>
          <cell r="O70" t="str">
            <v>HERB</v>
          </cell>
        </row>
        <row r="71">
          <cell r="A71" t="str">
            <v>C070</v>
          </cell>
          <cell r="B71" t="str">
            <v>Client</v>
          </cell>
          <cell r="C71" t="str">
            <v>PA</v>
          </cell>
          <cell r="D71" t="str">
            <v>PA</v>
          </cell>
          <cell r="E71" t="str">
            <v>MR</v>
          </cell>
          <cell r="F71" t="str">
            <v>DAUFOUY</v>
          </cell>
          <cell r="G71" t="str">
            <v>PASCAL</v>
          </cell>
          <cell r="H71" t="str">
            <v>8 CHEMIN DE LA SAVAUDIERE</v>
          </cell>
          <cell r="I71" t="str">
            <v>44470</v>
          </cell>
          <cell r="J71" t="str">
            <v>CARQUEFOU</v>
          </cell>
          <cell r="K71" t="str">
            <v>0660340537</v>
          </cell>
          <cell r="M71" t="str">
            <v>CO-493-CA</v>
          </cell>
          <cell r="O71" t="str">
            <v>HERB</v>
          </cell>
        </row>
        <row r="72">
          <cell r="A72" t="str">
            <v>C071</v>
          </cell>
          <cell r="B72" t="str">
            <v>Client</v>
          </cell>
          <cell r="C72" t="str">
            <v>PA</v>
          </cell>
          <cell r="D72" t="str">
            <v>PA</v>
          </cell>
          <cell r="E72" t="str">
            <v>MR</v>
          </cell>
          <cell r="F72" t="str">
            <v>MORALES</v>
          </cell>
          <cell r="G72" t="str">
            <v>ARNAUD</v>
          </cell>
          <cell r="K72" t="str">
            <v>0634120252</v>
          </cell>
          <cell r="M72" t="str">
            <v>MH-164-WR</v>
          </cell>
          <cell r="O72" t="str">
            <v>HERB</v>
          </cell>
        </row>
        <row r="73">
          <cell r="A73" t="str">
            <v>C072</v>
          </cell>
          <cell r="B73" t="str">
            <v>Client</v>
          </cell>
          <cell r="C73" t="str">
            <v>PA</v>
          </cell>
          <cell r="D73" t="str">
            <v>PA</v>
          </cell>
          <cell r="E73" t="str">
            <v>MR</v>
          </cell>
          <cell r="F73" t="str">
            <v>GALLEGO</v>
          </cell>
          <cell r="G73" t="str">
            <v>ANTONY</v>
          </cell>
          <cell r="H73" t="str">
            <v>15 RUE DU BALLASTE</v>
          </cell>
          <cell r="I73" t="str">
            <v>44450</v>
          </cell>
          <cell r="J73" t="str">
            <v>ST JULIEN DE CONCELLES</v>
          </cell>
          <cell r="K73" t="str">
            <v>0668903539</v>
          </cell>
          <cell r="M73" t="str">
            <v>KF-387-CP</v>
          </cell>
          <cell r="O73" t="str">
            <v>PNEU</v>
          </cell>
        </row>
        <row r="74">
          <cell r="A74" t="str">
            <v>C073</v>
          </cell>
          <cell r="B74" t="str">
            <v>Client</v>
          </cell>
          <cell r="C74" t="str">
            <v>PA</v>
          </cell>
          <cell r="D74" t="str">
            <v>PA</v>
          </cell>
          <cell r="E74" t="str">
            <v>MR</v>
          </cell>
          <cell r="F74" t="str">
            <v>ANCEL</v>
          </cell>
          <cell r="G74" t="str">
            <v>ALAIN</v>
          </cell>
          <cell r="H74" t="str">
            <v>32 RUE DES FAUVETTES</v>
          </cell>
          <cell r="I74" t="str">
            <v>44620</v>
          </cell>
          <cell r="J74" t="str">
            <v>LA MONTAGNE</v>
          </cell>
          <cell r="K74" t="str">
            <v>0687426656</v>
          </cell>
          <cell r="M74" t="str">
            <v>PQ-210-ET</v>
          </cell>
          <cell r="O74" t="str">
            <v>PNEU</v>
          </cell>
        </row>
        <row r="75">
          <cell r="A75" t="str">
            <v>C074</v>
          </cell>
          <cell r="B75" t="str">
            <v>Client</v>
          </cell>
          <cell r="C75" t="str">
            <v>PA</v>
          </cell>
          <cell r="D75" t="str">
            <v>PA</v>
          </cell>
          <cell r="E75" t="str">
            <v>MR</v>
          </cell>
          <cell r="F75" t="str">
            <v>TREMAN</v>
          </cell>
          <cell r="G75" t="str">
            <v>JEROME</v>
          </cell>
          <cell r="H75" t="str">
            <v>12 RUE DES JONQUILLES</v>
          </cell>
          <cell r="I75" t="str">
            <v>44340</v>
          </cell>
          <cell r="J75" t="str">
            <v>BOUGUENAIS</v>
          </cell>
          <cell r="K75" t="str">
            <v>0689756428</v>
          </cell>
          <cell r="M75" t="str">
            <v>LI-494-CS</v>
          </cell>
          <cell r="O75" t="str">
            <v>PNEU</v>
          </cell>
        </row>
        <row r="76">
          <cell r="A76" t="str">
            <v>C075</v>
          </cell>
          <cell r="B76" t="str">
            <v>Client</v>
          </cell>
          <cell r="C76" t="str">
            <v>PA</v>
          </cell>
          <cell r="D76" t="str">
            <v>PA</v>
          </cell>
          <cell r="E76" t="str">
            <v>MR</v>
          </cell>
          <cell r="F76" t="str">
            <v>DOUAUD</v>
          </cell>
          <cell r="G76" t="str">
            <v>MICHEL</v>
          </cell>
          <cell r="H76" t="str">
            <v>16 RUE DU CHAT PERCHE</v>
          </cell>
          <cell r="I76" t="str">
            <v>44340</v>
          </cell>
          <cell r="J76" t="str">
            <v>BOUGUENAIS</v>
          </cell>
          <cell r="K76" t="str">
            <v>0647660775</v>
          </cell>
          <cell r="M76" t="str">
            <v>LJ-279-XM</v>
          </cell>
          <cell r="O76" t="str">
            <v>PNEU</v>
          </cell>
        </row>
        <row r="77">
          <cell r="A77" t="str">
            <v>C076</v>
          </cell>
          <cell r="B77" t="str">
            <v>Client</v>
          </cell>
          <cell r="C77" t="str">
            <v>PA</v>
          </cell>
          <cell r="D77" t="str">
            <v>PA</v>
          </cell>
          <cell r="E77" t="str">
            <v>MR</v>
          </cell>
          <cell r="F77" t="str">
            <v>SURREL</v>
          </cell>
          <cell r="G77" t="str">
            <v>GREGORI</v>
          </cell>
          <cell r="H77" t="str">
            <v>27 BD DE L'EUROPE</v>
          </cell>
          <cell r="I77" t="str">
            <v>44220</v>
          </cell>
          <cell r="J77" t="str">
            <v>COUERON</v>
          </cell>
          <cell r="K77" t="str">
            <v>0642697740</v>
          </cell>
          <cell r="M77" t="str">
            <v>BA-548-HG</v>
          </cell>
          <cell r="O77" t="str">
            <v>HERB</v>
          </cell>
        </row>
        <row r="78">
          <cell r="A78" t="str">
            <v>C077</v>
          </cell>
          <cell r="B78" t="str">
            <v>Client</v>
          </cell>
          <cell r="C78" t="str">
            <v>PA</v>
          </cell>
          <cell r="D78" t="str">
            <v>PA</v>
          </cell>
          <cell r="E78" t="str">
            <v>MME</v>
          </cell>
          <cell r="F78" t="str">
            <v>SCHNEGG</v>
          </cell>
          <cell r="G78" t="str">
            <v>FABIENNE</v>
          </cell>
          <cell r="H78" t="str">
            <v>MOBIHAN</v>
          </cell>
          <cell r="I78" t="str">
            <v>56250</v>
          </cell>
          <cell r="J78" t="str">
            <v>LA VRAIE CROIX</v>
          </cell>
          <cell r="K78" t="str">
            <v>0625192258</v>
          </cell>
          <cell r="L78" t="str">
            <v>fabie56@neuf.fr</v>
          </cell>
          <cell r="M78" t="str">
            <v>YW-510-SH</v>
          </cell>
          <cell r="O78" t="str">
            <v>HERB</v>
          </cell>
        </row>
        <row r="79">
          <cell r="A79" t="str">
            <v>C078</v>
          </cell>
          <cell r="B79" t="str">
            <v>Client</v>
          </cell>
          <cell r="C79" t="str">
            <v>PA</v>
          </cell>
          <cell r="D79" t="str">
            <v>PA</v>
          </cell>
          <cell r="E79" t="str">
            <v>MR</v>
          </cell>
          <cell r="F79" t="str">
            <v>OGER</v>
          </cell>
          <cell r="G79" t="str">
            <v>JEAN MARC</v>
          </cell>
          <cell r="H79" t="str">
            <v>8 RUE JACQUES OFFEBACH</v>
          </cell>
          <cell r="I79" t="str">
            <v>49340</v>
          </cell>
          <cell r="J79" t="str">
            <v>TREMENTINES</v>
          </cell>
          <cell r="K79" t="str">
            <v>0241290614</v>
          </cell>
          <cell r="L79" t="str">
            <v>jmvaness@orange.fr</v>
          </cell>
          <cell r="M79" t="str">
            <v>JF-323-ER</v>
          </cell>
          <cell r="O79" t="str">
            <v>HERB</v>
          </cell>
        </row>
        <row r="80">
          <cell r="A80" t="str">
            <v>C079</v>
          </cell>
          <cell r="B80" t="str">
            <v>Client</v>
          </cell>
          <cell r="C80" t="str">
            <v>PA</v>
          </cell>
          <cell r="D80" t="str">
            <v>PA</v>
          </cell>
          <cell r="E80" t="str">
            <v>MR</v>
          </cell>
          <cell r="F80" t="str">
            <v>BLANCHARD</v>
          </cell>
          <cell r="G80" t="str">
            <v>XAVIER</v>
          </cell>
          <cell r="H80" t="str">
            <v>28 RUE MARIONNAIS</v>
          </cell>
          <cell r="I80" t="str">
            <v>44390</v>
          </cell>
          <cell r="J80" t="str">
            <v>PETIT MARS</v>
          </cell>
          <cell r="K80" t="str">
            <v>0621013813</v>
          </cell>
          <cell r="M80" t="str">
            <v>DA-297-CG</v>
          </cell>
          <cell r="O80" t="str">
            <v>HERB</v>
          </cell>
        </row>
        <row r="81">
          <cell r="A81" t="str">
            <v>C084</v>
          </cell>
          <cell r="B81" t="str">
            <v>Client</v>
          </cell>
          <cell r="C81" t="str">
            <v>PA</v>
          </cell>
          <cell r="D81" t="str">
            <v>PA</v>
          </cell>
          <cell r="E81" t="str">
            <v>MR</v>
          </cell>
          <cell r="F81" t="str">
            <v>UZEL</v>
          </cell>
          <cell r="G81" t="str">
            <v>STEPHANE</v>
          </cell>
          <cell r="H81" t="str">
            <v>34 RUE DU NOHIC</v>
          </cell>
          <cell r="I81" t="str">
            <v>56680</v>
          </cell>
          <cell r="J81" t="str">
            <v>PLOUHINEC</v>
          </cell>
          <cell r="K81" t="str">
            <v>0632902955</v>
          </cell>
          <cell r="L81" t="str">
            <v>stefiouze@aol.fr</v>
          </cell>
          <cell r="M81" t="str">
            <v>MK-731-AN</v>
          </cell>
          <cell r="O81" t="str">
            <v>HERB</v>
          </cell>
        </row>
        <row r="82">
          <cell r="A82" t="str">
            <v>C085</v>
          </cell>
          <cell r="B82" t="str">
            <v>Client</v>
          </cell>
          <cell r="C82" t="str">
            <v>PA</v>
          </cell>
          <cell r="D82" t="str">
            <v>PA</v>
          </cell>
          <cell r="E82" t="str">
            <v>MR</v>
          </cell>
          <cell r="F82" t="str">
            <v>CHAMBEAU</v>
          </cell>
          <cell r="G82" t="str">
            <v>JEAN BAPTISTE</v>
          </cell>
          <cell r="H82" t="str">
            <v>28 RUE CHARLES LECHEVREL</v>
          </cell>
          <cell r="I82" t="str">
            <v>28260</v>
          </cell>
          <cell r="J82" t="str">
            <v>ANET</v>
          </cell>
          <cell r="K82" t="str">
            <v>0623707152</v>
          </cell>
          <cell r="L82" t="str">
            <v>jb.chambeau@outlook.fr</v>
          </cell>
          <cell r="M82" t="str">
            <v>LI-820-EA</v>
          </cell>
          <cell r="O82" t="str">
            <v>HERB</v>
          </cell>
        </row>
        <row r="83">
          <cell r="A83" t="str">
            <v>C086</v>
          </cell>
          <cell r="B83" t="str">
            <v>Client</v>
          </cell>
          <cell r="C83" t="str">
            <v>PA</v>
          </cell>
          <cell r="D83" t="str">
            <v>PA</v>
          </cell>
          <cell r="E83" t="str">
            <v>MME</v>
          </cell>
          <cell r="F83" t="str">
            <v>BOLTEAU</v>
          </cell>
          <cell r="G83" t="str">
            <v>STACY</v>
          </cell>
          <cell r="H83" t="str">
            <v>6 RUE DU VIEUX MOULIN</v>
          </cell>
          <cell r="I83" t="str">
            <v>85600</v>
          </cell>
          <cell r="J83" t="str">
            <v>MONTAIGU</v>
          </cell>
          <cell r="K83" t="str">
            <v>0634291959</v>
          </cell>
          <cell r="M83" t="str">
            <v>JI-609-FZ</v>
          </cell>
          <cell r="O83" t="str">
            <v>HERB</v>
          </cell>
        </row>
        <row r="84">
          <cell r="A84" t="str">
            <v>C087</v>
          </cell>
          <cell r="B84" t="str">
            <v>Client</v>
          </cell>
          <cell r="C84" t="str">
            <v>PA</v>
          </cell>
          <cell r="D84" t="str">
            <v>PA</v>
          </cell>
          <cell r="E84" t="str">
            <v>MR</v>
          </cell>
          <cell r="F84" t="str">
            <v>HERVOUET</v>
          </cell>
          <cell r="G84" t="str">
            <v>ADRIEN</v>
          </cell>
          <cell r="H84" t="str">
            <v>86 BIS RUE DU DOUET</v>
          </cell>
          <cell r="I84" t="str">
            <v>44230</v>
          </cell>
          <cell r="J84" t="str">
            <v>ST SEBASTIEN SUR LOIRE</v>
          </cell>
          <cell r="L84" t="str">
            <v>raceman1@hotmail.fr</v>
          </cell>
          <cell r="M84" t="str">
            <v>UR-001-CV</v>
          </cell>
          <cell r="O84" t="str">
            <v>HERB</v>
          </cell>
        </row>
        <row r="85">
          <cell r="A85" t="str">
            <v>C088</v>
          </cell>
          <cell r="B85" t="str">
            <v>Client</v>
          </cell>
          <cell r="C85" t="str">
            <v>PA</v>
          </cell>
          <cell r="D85" t="str">
            <v>PA</v>
          </cell>
          <cell r="E85" t="str">
            <v>MR</v>
          </cell>
          <cell r="F85" t="str">
            <v>VAZ</v>
          </cell>
          <cell r="G85" t="str">
            <v>LUCAS KEVIN</v>
          </cell>
          <cell r="H85" t="str">
            <v>82 BIS RUE EUGENE CAS</v>
          </cell>
          <cell r="I85" t="str">
            <v>93240</v>
          </cell>
          <cell r="J85" t="str">
            <v>STAINS</v>
          </cell>
          <cell r="K85" t="str">
            <v>0623647423</v>
          </cell>
          <cell r="L85" t="str">
            <v>kora_low@hotmail.fr</v>
          </cell>
          <cell r="M85" t="str">
            <v>YR-479-VQ</v>
          </cell>
          <cell r="O85" t="str">
            <v>HERB</v>
          </cell>
        </row>
        <row r="86">
          <cell r="A86" t="str">
            <v>C089</v>
          </cell>
          <cell r="B86" t="str">
            <v>Client</v>
          </cell>
          <cell r="C86" t="str">
            <v>PA</v>
          </cell>
          <cell r="D86" t="str">
            <v>PA</v>
          </cell>
          <cell r="E86" t="str">
            <v>MR</v>
          </cell>
          <cell r="F86" t="str">
            <v>LIMA</v>
          </cell>
          <cell r="G86" t="str">
            <v>FRANCISCO</v>
          </cell>
          <cell r="H86" t="str">
            <v>21 RUE DU GITE DES JARDINS</v>
          </cell>
          <cell r="I86" t="str">
            <v>85600</v>
          </cell>
          <cell r="J86" t="str">
            <v>LA GUYONNIERE</v>
          </cell>
          <cell r="K86" t="str">
            <v>0666320622</v>
          </cell>
          <cell r="M86" t="str">
            <v>DZ-926-GR</v>
          </cell>
          <cell r="O86" t="str">
            <v>HERB</v>
          </cell>
        </row>
        <row r="87">
          <cell r="A87" t="str">
            <v>C090</v>
          </cell>
          <cell r="B87" t="str">
            <v>Client</v>
          </cell>
          <cell r="C87" t="str">
            <v>PA</v>
          </cell>
          <cell r="D87" t="str">
            <v>PA</v>
          </cell>
          <cell r="E87" t="str">
            <v>MR</v>
          </cell>
          <cell r="F87" t="str">
            <v>MADELAINE</v>
          </cell>
          <cell r="G87" t="str">
            <v>PHILIPE</v>
          </cell>
          <cell r="H87" t="str">
            <v>3 AVENUE DE LA LIBERATION</v>
          </cell>
          <cell r="I87" t="str">
            <v>92350</v>
          </cell>
          <cell r="J87" t="str">
            <v>LE PLESSIS ROBINSON</v>
          </cell>
          <cell r="K87" t="str">
            <v>0662391217</v>
          </cell>
          <cell r="M87" t="str">
            <v>YZ-642-QK</v>
          </cell>
          <cell r="O87" t="str">
            <v>HERB</v>
          </cell>
        </row>
        <row r="88">
          <cell r="A88" t="str">
            <v>C091</v>
          </cell>
          <cell r="B88" t="str">
            <v>Client</v>
          </cell>
          <cell r="C88" t="str">
            <v>PA</v>
          </cell>
          <cell r="D88" t="str">
            <v>PA</v>
          </cell>
          <cell r="E88" t="str">
            <v>MR</v>
          </cell>
          <cell r="F88" t="str">
            <v>LE KAERNEC</v>
          </cell>
          <cell r="G88" t="str">
            <v>GAÏL</v>
          </cell>
          <cell r="H88" t="str">
            <v>64 RUE DE LA VENDEE</v>
          </cell>
          <cell r="I88" t="str">
            <v>85130</v>
          </cell>
          <cell r="J88" t="str">
            <v>BAZOGES EN PAILLERS</v>
          </cell>
          <cell r="K88" t="str">
            <v>0635173987</v>
          </cell>
          <cell r="M88" t="str">
            <v>JD-720-SJ</v>
          </cell>
          <cell r="O88" t="str">
            <v>HERB</v>
          </cell>
        </row>
        <row r="89">
          <cell r="A89" t="str">
            <v>C092</v>
          </cell>
          <cell r="B89" t="str">
            <v>Client</v>
          </cell>
          <cell r="C89" t="str">
            <v>PA</v>
          </cell>
          <cell r="D89" t="str">
            <v>PA</v>
          </cell>
          <cell r="E89" t="str">
            <v>MR</v>
          </cell>
          <cell r="F89" t="str">
            <v>MONNOT</v>
          </cell>
          <cell r="G89" t="str">
            <v>VALENTIN</v>
          </cell>
          <cell r="H89" t="str">
            <v>93 BD GEORGES POMPIDOU</v>
          </cell>
          <cell r="I89" t="str">
            <v>85800</v>
          </cell>
          <cell r="J89" t="str">
            <v>ST GILLES CROIX DE VIE</v>
          </cell>
          <cell r="K89" t="str">
            <v>0771883739</v>
          </cell>
          <cell r="L89" t="str">
            <v>monnot,valentin@yahoo.fr</v>
          </cell>
          <cell r="M89" t="str">
            <v>RM-370-EN</v>
          </cell>
          <cell r="O89" t="str">
            <v>PNEU</v>
          </cell>
        </row>
        <row r="90">
          <cell r="A90" t="str">
            <v>C093</v>
          </cell>
          <cell r="B90" t="str">
            <v>Client</v>
          </cell>
          <cell r="C90" t="str">
            <v>PA</v>
          </cell>
          <cell r="D90" t="str">
            <v>PA</v>
          </cell>
          <cell r="E90" t="str">
            <v>MR</v>
          </cell>
          <cell r="F90" t="str">
            <v>DARCOURT</v>
          </cell>
          <cell r="G90" t="str">
            <v>VINCENT</v>
          </cell>
          <cell r="H90" t="str">
            <v>68 FOUQUES</v>
          </cell>
          <cell r="I90" t="str">
            <v>85610</v>
          </cell>
          <cell r="J90" t="str">
            <v>CUGAND</v>
          </cell>
          <cell r="K90" t="str">
            <v>0682896646</v>
          </cell>
          <cell r="M90" t="str">
            <v>KM-280-YE</v>
          </cell>
          <cell r="O90" t="str">
            <v>HERB</v>
          </cell>
        </row>
        <row r="91">
          <cell r="A91" t="str">
            <v>C094</v>
          </cell>
          <cell r="B91" t="str">
            <v>Client</v>
          </cell>
          <cell r="C91" t="str">
            <v>PA</v>
          </cell>
          <cell r="D91" t="str">
            <v>PA</v>
          </cell>
          <cell r="E91" t="str">
            <v>MR</v>
          </cell>
          <cell r="F91" t="str">
            <v>MARCAIS</v>
          </cell>
          <cell r="G91" t="str">
            <v>HUBERT</v>
          </cell>
          <cell r="H91" t="str">
            <v>36 ROUTE DU FRECHETS</v>
          </cell>
          <cell r="I91" t="str">
            <v>44600</v>
          </cell>
          <cell r="J91" t="str">
            <v>ST NAZAIRE</v>
          </cell>
          <cell r="K91" t="str">
            <v>0662096477</v>
          </cell>
          <cell r="M91" t="str">
            <v>EJ-804-ZH</v>
          </cell>
          <cell r="O91" t="str">
            <v>PNEU</v>
          </cell>
        </row>
        <row r="92">
          <cell r="A92" t="str">
            <v>C095</v>
          </cell>
          <cell r="B92" t="str">
            <v>Client</v>
          </cell>
          <cell r="C92" t="str">
            <v>PA</v>
          </cell>
          <cell r="D92" t="str">
            <v>PA</v>
          </cell>
          <cell r="E92" t="str">
            <v>MR</v>
          </cell>
          <cell r="F92" t="str">
            <v>LAVIE</v>
          </cell>
          <cell r="G92" t="str">
            <v>FRANCOIS</v>
          </cell>
          <cell r="H92" t="str">
            <v>4 AVENUE VICTOR HUGO</v>
          </cell>
          <cell r="I92" t="str">
            <v>33120</v>
          </cell>
          <cell r="J92" t="str">
            <v>ARCACHON</v>
          </cell>
          <cell r="K92" t="str">
            <v>0642202729</v>
          </cell>
          <cell r="M92" t="str">
            <v>RT-618-GR</v>
          </cell>
          <cell r="O92" t="str">
            <v>PNEU</v>
          </cell>
        </row>
        <row r="93">
          <cell r="A93" t="str">
            <v>C096</v>
          </cell>
          <cell r="B93" t="str">
            <v>Client</v>
          </cell>
          <cell r="C93" t="str">
            <v>PA</v>
          </cell>
          <cell r="D93" t="str">
            <v>PA</v>
          </cell>
          <cell r="E93" t="str">
            <v>MR</v>
          </cell>
          <cell r="F93" t="str">
            <v>HERVE</v>
          </cell>
          <cell r="G93" t="str">
            <v>CLEMENT</v>
          </cell>
          <cell r="H93" t="str">
            <v>19 AVENUE DU GOLF</v>
          </cell>
          <cell r="I93" t="str">
            <v>33120</v>
          </cell>
          <cell r="J93" t="str">
            <v>ARCACHON</v>
          </cell>
          <cell r="K93" t="str">
            <v>0678652316</v>
          </cell>
          <cell r="L93" t="str">
            <v>clementherve1@gmail.com</v>
          </cell>
          <cell r="M93" t="str">
            <v>ZB-117-FZ</v>
          </cell>
          <cell r="O93" t="str">
            <v>PNEU</v>
          </cell>
        </row>
        <row r="94">
          <cell r="A94" t="str">
            <v>C097</v>
          </cell>
          <cell r="B94" t="str">
            <v>Client</v>
          </cell>
          <cell r="C94" t="str">
            <v>PA</v>
          </cell>
          <cell r="D94" t="str">
            <v>PA</v>
          </cell>
          <cell r="E94" t="str">
            <v>MR</v>
          </cell>
          <cell r="F94" t="str">
            <v>GUESNE</v>
          </cell>
          <cell r="G94" t="str">
            <v>WILLIAM</v>
          </cell>
          <cell r="H94" t="str">
            <v>48 RUE DE LA PRINCESSE</v>
          </cell>
          <cell r="I94" t="str">
            <v>33600</v>
          </cell>
          <cell r="J94" t="str">
            <v>PESSAC</v>
          </cell>
          <cell r="K94" t="str">
            <v>0784000346</v>
          </cell>
          <cell r="M94" t="str">
            <v>FR-648-HT</v>
          </cell>
          <cell r="O94" t="str">
            <v>HERB</v>
          </cell>
        </row>
        <row r="95">
          <cell r="A95" t="str">
            <v>C098</v>
          </cell>
          <cell r="B95" t="str">
            <v>Client</v>
          </cell>
          <cell r="C95" t="str">
            <v>PA</v>
          </cell>
          <cell r="D95" t="str">
            <v>PA</v>
          </cell>
          <cell r="E95" t="str">
            <v>MR</v>
          </cell>
          <cell r="F95" t="str">
            <v>BLANCHET</v>
          </cell>
          <cell r="G95" t="str">
            <v>FABRICE</v>
          </cell>
          <cell r="H95" t="str">
            <v>1 RUE AMPERE</v>
          </cell>
          <cell r="I95" t="str">
            <v>36000</v>
          </cell>
          <cell r="J95" t="str">
            <v>CHATEAUROUX</v>
          </cell>
          <cell r="K95" t="str">
            <v>0611870466</v>
          </cell>
          <cell r="M95" t="str">
            <v>FA-297-TG</v>
          </cell>
          <cell r="O95" t="str">
            <v>HERB</v>
          </cell>
        </row>
        <row r="96">
          <cell r="A96" t="str">
            <v>C099</v>
          </cell>
          <cell r="B96" t="str">
            <v>Client</v>
          </cell>
          <cell r="C96" t="str">
            <v>PA</v>
          </cell>
          <cell r="D96" t="str">
            <v>PA</v>
          </cell>
          <cell r="E96" t="str">
            <v>MR</v>
          </cell>
          <cell r="F96" t="str">
            <v>MENEZ</v>
          </cell>
          <cell r="G96" t="str">
            <v>BAPTISTE</v>
          </cell>
          <cell r="H96" t="str">
            <v>60 BD DES MARTYRS DE LA RESISTANCE</v>
          </cell>
          <cell r="I96">
            <v>44220</v>
          </cell>
          <cell r="J96" t="str">
            <v>COUERON</v>
          </cell>
          <cell r="K96">
            <v>617889634</v>
          </cell>
          <cell r="L96" t="str">
            <v>baptiste.menez@hotmail.fr</v>
          </cell>
          <cell r="M96" t="str">
            <v>LP-243-XM</v>
          </cell>
          <cell r="O96" t="str">
            <v>HERB</v>
          </cell>
        </row>
        <row r="97">
          <cell r="A97" t="str">
            <v>C100</v>
          </cell>
          <cell r="B97" t="str">
            <v>Client</v>
          </cell>
          <cell r="C97" t="str">
            <v>PA</v>
          </cell>
          <cell r="D97" t="str">
            <v>PA</v>
          </cell>
          <cell r="E97" t="str">
            <v>MR</v>
          </cell>
          <cell r="F97" t="str">
            <v>BITTON</v>
          </cell>
          <cell r="G97" t="str">
            <v>HUGO</v>
          </cell>
          <cell r="H97" t="str">
            <v>24 RUE DE L'EGLISE</v>
          </cell>
          <cell r="I97" t="str">
            <v>59840</v>
          </cell>
          <cell r="J97" t="str">
            <v>LOMPRET</v>
          </cell>
          <cell r="K97" t="str">
            <v>0648972923</v>
          </cell>
          <cell r="M97" t="str">
            <v>GP-640-SA</v>
          </cell>
          <cell r="O97" t="str">
            <v>HERB</v>
          </cell>
        </row>
        <row r="98">
          <cell r="A98" t="str">
            <v>C101</v>
          </cell>
          <cell r="B98" t="str">
            <v>Client</v>
          </cell>
          <cell r="C98" t="str">
            <v>PA</v>
          </cell>
          <cell r="D98" t="str">
            <v>PA</v>
          </cell>
          <cell r="E98" t="str">
            <v>MR</v>
          </cell>
          <cell r="F98" t="str">
            <v>FLEURY</v>
          </cell>
          <cell r="G98" t="str">
            <v>CYRIL</v>
          </cell>
          <cell r="H98" t="str">
            <v>2 RUE GABRIEL PERI</v>
          </cell>
          <cell r="I98" t="str">
            <v>59840</v>
          </cell>
          <cell r="J98" t="str">
            <v>PREMESQUES</v>
          </cell>
          <cell r="K98" t="str">
            <v>0746892487</v>
          </cell>
          <cell r="M98" t="str">
            <v>KU-679-DA</v>
          </cell>
          <cell r="O98" t="str">
            <v>HERB</v>
          </cell>
        </row>
        <row r="99">
          <cell r="A99" t="str">
            <v>C102</v>
          </cell>
          <cell r="B99" t="str">
            <v>Client</v>
          </cell>
          <cell r="C99" t="str">
            <v>PA</v>
          </cell>
          <cell r="D99" t="str">
            <v>PA</v>
          </cell>
          <cell r="E99" t="str">
            <v>MR</v>
          </cell>
          <cell r="F99" t="str">
            <v>GUERIN</v>
          </cell>
          <cell r="G99" t="str">
            <v>DAVID</v>
          </cell>
          <cell r="H99" t="str">
            <v>1 RUE DE L'EGLISE</v>
          </cell>
          <cell r="I99" t="str">
            <v>59840</v>
          </cell>
          <cell r="J99" t="str">
            <v>LOMPRET</v>
          </cell>
          <cell r="K99" t="str">
            <v>0684384928</v>
          </cell>
          <cell r="M99" t="str">
            <v>LS-267-GR</v>
          </cell>
          <cell r="O99" t="str">
            <v>HERB</v>
          </cell>
        </row>
        <row r="100">
          <cell r="A100" t="str">
            <v>C103</v>
          </cell>
          <cell r="B100" t="str">
            <v>Client</v>
          </cell>
          <cell r="C100" t="str">
            <v>PA</v>
          </cell>
          <cell r="D100" t="str">
            <v>PA</v>
          </cell>
          <cell r="E100" t="str">
            <v>MR</v>
          </cell>
          <cell r="F100" t="str">
            <v>BODOU</v>
          </cell>
          <cell r="G100" t="str">
            <v>GWENEGAN</v>
          </cell>
          <cell r="H100" t="str">
            <v>4 BOULEVARD DE GAULLE</v>
          </cell>
          <cell r="I100" t="str">
            <v>44350</v>
          </cell>
          <cell r="J100" t="str">
            <v>GUERANDE</v>
          </cell>
          <cell r="K100" t="str">
            <v>0795150575</v>
          </cell>
          <cell r="M100" t="str">
            <v>OP-625-SA</v>
          </cell>
          <cell r="O100" t="str">
            <v>HERB</v>
          </cell>
        </row>
        <row r="101">
          <cell r="A101" t="str">
            <v>C104</v>
          </cell>
          <cell r="B101" t="str">
            <v>Client</v>
          </cell>
          <cell r="C101" t="str">
            <v>PA</v>
          </cell>
          <cell r="D101" t="str">
            <v>PA</v>
          </cell>
          <cell r="E101" t="str">
            <v>MR</v>
          </cell>
          <cell r="F101" t="str">
            <v>DAVID</v>
          </cell>
          <cell r="G101" t="str">
            <v>THOMAS</v>
          </cell>
          <cell r="H101" t="str">
            <v>4 RUE FRANCOIS HENNEBIQUE</v>
          </cell>
          <cell r="I101" t="str">
            <v>44300</v>
          </cell>
          <cell r="J101" t="str">
            <v>NANTES</v>
          </cell>
          <cell r="K101" t="str">
            <v>0654892087</v>
          </cell>
          <cell r="M101" t="str">
            <v>SP-695-ZL</v>
          </cell>
          <cell r="O101" t="str">
            <v>HERB</v>
          </cell>
        </row>
      </sheetData>
      <sheetData sheetId="5"/>
      <sheetData sheetId="6">
        <row r="1">
          <cell r="A1" t="str">
            <v>SOCIETE</v>
          </cell>
          <cell r="B1" t="str">
            <v>N° FOURNISSEUR</v>
          </cell>
          <cell r="C1" t="str">
            <v>TYPE DE PRODUITS</v>
          </cell>
          <cell r="D1" t="str">
            <v>CIVILITE CONTACT</v>
          </cell>
          <cell r="E1" t="str">
            <v>NOM CONTACT</v>
          </cell>
          <cell r="F1" t="str">
            <v>PRENOM CONTACT</v>
          </cell>
          <cell r="G1" t="str">
            <v>FONCTION CONTACT</v>
          </cell>
          <cell r="H1" t="str">
            <v>MAIL CONTACT</v>
          </cell>
          <cell r="I1" t="str">
            <v>TELEPHONE CONTACT</v>
          </cell>
          <cell r="J1" t="str">
            <v>ADRESSE</v>
          </cell>
          <cell r="K1" t="str">
            <v>CP</v>
          </cell>
          <cell r="L1" t="str">
            <v>VILLE</v>
          </cell>
          <cell r="M1" t="str">
            <v>PAYS</v>
          </cell>
          <cell r="N1" t="str">
            <v>PAGE WEB</v>
          </cell>
          <cell r="O1" t="str">
            <v>NOTE</v>
          </cell>
        </row>
        <row r="2">
          <cell r="A2" t="str">
            <v>Adventi</v>
          </cell>
          <cell r="B2" t="str">
            <v>F001</v>
          </cell>
          <cell r="C2" t="str">
            <v>Logiciel comptabilité</v>
          </cell>
          <cell r="D2" t="str">
            <v>Mme</v>
          </cell>
          <cell r="E2" t="str">
            <v>Marzo</v>
          </cell>
          <cell r="F2" t="str">
            <v>Julien</v>
          </cell>
          <cell r="G2" t="str">
            <v>Commerciale</v>
          </cell>
          <cell r="H2" t="str">
            <v>assistante@adventi.fr</v>
          </cell>
          <cell r="I2">
            <v>240658759</v>
          </cell>
          <cell r="J2" t="str">
            <v>1 Rue du Tertre TSA 81219</v>
          </cell>
          <cell r="K2">
            <v>49072</v>
          </cell>
          <cell r="L2" t="str">
            <v>Beaucouzé Cedex</v>
          </cell>
          <cell r="M2" t="str">
            <v>France</v>
          </cell>
          <cell r="N2" t="str">
            <v>http://www.adventi-informatique.com/</v>
          </cell>
        </row>
        <row r="3">
          <cell r="A3" t="str">
            <v>All Stars Motorsport</v>
          </cell>
          <cell r="B3" t="str">
            <v>F002</v>
          </cell>
          <cell r="C3" t="str">
            <v>Pièces détachées</v>
          </cell>
          <cell r="D3" t="str">
            <v>Mr</v>
          </cell>
          <cell r="E3" t="str">
            <v>Guerin</v>
          </cell>
          <cell r="F3" t="str">
            <v>Cedric</v>
          </cell>
          <cell r="G3" t="str">
            <v>Commercial</v>
          </cell>
          <cell r="H3" t="str">
            <v>cedric@all-stars-motorsport.com</v>
          </cell>
          <cell r="I3">
            <v>972543035</v>
          </cell>
          <cell r="J3" t="str">
            <v>12 Route De Brionne</v>
          </cell>
          <cell r="K3">
            <v>27370</v>
          </cell>
          <cell r="L3" t="str">
            <v>Tourville</v>
          </cell>
          <cell r="M3" t="str">
            <v>France</v>
          </cell>
          <cell r="N3" t="str">
            <v>http://www.all-stars-motorsport.com/</v>
          </cell>
        </row>
        <row r="4">
          <cell r="A4" t="str">
            <v>Alpine France</v>
          </cell>
          <cell r="B4" t="str">
            <v>F003</v>
          </cell>
          <cell r="C4" t="str">
            <v>Multimédia</v>
          </cell>
          <cell r="D4" t="str">
            <v>Mr</v>
          </cell>
          <cell r="E4" t="str">
            <v>Nemmiche</v>
          </cell>
          <cell r="F4" t="str">
            <v>Farid</v>
          </cell>
          <cell r="G4" t="str">
            <v>Commercial</v>
          </cell>
          <cell r="H4" t="str">
            <v>farid.nemmiche@alpine-electronics.fr</v>
          </cell>
          <cell r="I4">
            <v>148638989</v>
          </cell>
          <cell r="J4" t="str">
            <v>184 Allée des Erables CS 52016 Villepinte</v>
          </cell>
          <cell r="K4">
            <v>95945</v>
          </cell>
          <cell r="L4" t="str">
            <v>Roissy Charles de Gaulle Cedex</v>
          </cell>
          <cell r="M4" t="str">
            <v>France</v>
          </cell>
          <cell r="N4" t="str">
            <v>https://www.alpine-electronics.fr/</v>
          </cell>
        </row>
        <row r="5">
          <cell r="A5" t="str">
            <v>APR</v>
          </cell>
          <cell r="B5" t="str">
            <v>F004</v>
          </cell>
          <cell r="C5" t="str">
            <v>Performance moteur</v>
          </cell>
          <cell r="D5" t="str">
            <v>Mme</v>
          </cell>
          <cell r="E5" t="str">
            <v>Nertz</v>
          </cell>
          <cell r="F5" t="str">
            <v>Andrea</v>
          </cell>
          <cell r="G5" t="str">
            <v>Commercial</v>
          </cell>
          <cell r="H5" t="str">
            <v>andrea@awesomegti.com</v>
          </cell>
          <cell r="I5">
            <v>3332406823</v>
          </cell>
          <cell r="J5" t="str">
            <v>Unit 1 Siemens Road, Northbank Industrial Park, Irlam</v>
          </cell>
          <cell r="K5" t="str">
            <v>M44 5AH</v>
          </cell>
          <cell r="L5" t="str">
            <v>Manchester</v>
          </cell>
          <cell r="M5" t="str">
            <v>Royaume-Uni</v>
          </cell>
          <cell r="N5" t="str">
            <v>http://www.goapr.co.uk/</v>
          </cell>
        </row>
        <row r="6">
          <cell r="A6" t="str">
            <v>Art Motoren</v>
          </cell>
          <cell r="B6" t="str">
            <v>F005</v>
          </cell>
          <cell r="C6" t="str">
            <v>Boulonnerie</v>
          </cell>
          <cell r="D6" t="str">
            <v>Mr</v>
          </cell>
          <cell r="E6" t="str">
            <v>Guerin</v>
          </cell>
          <cell r="F6" t="str">
            <v>Julien</v>
          </cell>
          <cell r="G6" t="str">
            <v>Commercial</v>
          </cell>
          <cell r="H6" t="str">
            <v>info@artmotoren.fr</v>
          </cell>
          <cell r="I6">
            <v>961257971</v>
          </cell>
          <cell r="J6" t="str">
            <v>120 Signoret</v>
          </cell>
          <cell r="K6">
            <v>13330</v>
          </cell>
          <cell r="L6" t="str">
            <v>Pelissanne</v>
          </cell>
          <cell r="M6" t="str">
            <v>France</v>
          </cell>
          <cell r="N6" t="str">
            <v>http://www.artmotoren.com/</v>
          </cell>
        </row>
        <row r="7">
          <cell r="A7" t="str">
            <v>AS Design</v>
          </cell>
          <cell r="B7" t="str">
            <v>F006</v>
          </cell>
          <cell r="C7" t="str">
            <v>Eclairage</v>
          </cell>
          <cell r="D7" t="str">
            <v>Mr</v>
          </cell>
          <cell r="E7" t="str">
            <v>Dupont</v>
          </cell>
          <cell r="F7" t="str">
            <v>Pierre</v>
          </cell>
          <cell r="G7" t="str">
            <v>Commercial</v>
          </cell>
          <cell r="H7" t="str">
            <v>commercial@asdesign.fr</v>
          </cell>
          <cell r="I7">
            <v>381653700</v>
          </cell>
          <cell r="J7" t="str">
            <v>23 Route de Marchaux</v>
          </cell>
          <cell r="K7">
            <v>25220</v>
          </cell>
          <cell r="L7" t="str">
            <v>Thise</v>
          </cell>
          <cell r="M7" t="str">
            <v>France</v>
          </cell>
          <cell r="N7" t="str">
            <v>http://asdesign.fr/</v>
          </cell>
        </row>
        <row r="8">
          <cell r="A8" t="str">
            <v>Auto Distribution</v>
          </cell>
          <cell r="B8" t="str">
            <v>F007</v>
          </cell>
          <cell r="C8" t="str">
            <v>Pièces détachées</v>
          </cell>
          <cell r="D8" t="str">
            <v>Mme</v>
          </cell>
          <cell r="E8" t="str">
            <v>Leloher</v>
          </cell>
          <cell r="F8" t="str">
            <v>Corinne</v>
          </cell>
          <cell r="G8" t="str">
            <v>Commerciale</v>
          </cell>
          <cell r="H8" t="str">
            <v>leloher.corinne@apa-carmoine.fr</v>
          </cell>
          <cell r="I8">
            <v>240648795</v>
          </cell>
          <cell r="J8" t="str">
            <v>11 Rue Olivier de Serres</v>
          </cell>
          <cell r="K8">
            <v>44119</v>
          </cell>
          <cell r="L8" t="str">
            <v>Grandchamps-des-Fontaines</v>
          </cell>
          <cell r="M8" t="str">
            <v>France</v>
          </cell>
          <cell r="N8" t="str">
            <v>http://ad-auto.fr/</v>
          </cell>
        </row>
        <row r="9">
          <cell r="A9" t="str">
            <v>Axa</v>
          </cell>
          <cell r="B9" t="str">
            <v>F008</v>
          </cell>
          <cell r="C9" t="str">
            <v>Assurance</v>
          </cell>
          <cell r="D9" t="str">
            <v>Mme</v>
          </cell>
          <cell r="E9" t="str">
            <v>Martinez</v>
          </cell>
          <cell r="F9" t="str">
            <v>Channel</v>
          </cell>
          <cell r="G9" t="str">
            <v>Commerciale</v>
          </cell>
          <cell r="H9" t="str">
            <v>agence.doucetbouguenais@axa.fr</v>
          </cell>
          <cell r="I9">
            <v>240693837</v>
          </cell>
          <cell r="J9" t="str">
            <v>6 Boulevard des Martyrs</v>
          </cell>
          <cell r="K9">
            <v>44204</v>
          </cell>
          <cell r="L9" t="str">
            <v>Nantes Cedex 2</v>
          </cell>
          <cell r="M9" t="str">
            <v>France</v>
          </cell>
          <cell r="N9" t="str">
            <v>https://agence.axa.fr/pays-de-la-loire/loire-atlantique/nantes/doucet-et-doucet-1</v>
          </cell>
        </row>
        <row r="10">
          <cell r="A10" t="str">
            <v>Ayala Concept &amp; Réalisation</v>
          </cell>
          <cell r="B10" t="str">
            <v>F009</v>
          </cell>
          <cell r="C10" t="str">
            <v>Adhésif</v>
          </cell>
          <cell r="D10" t="str">
            <v>Mr</v>
          </cell>
          <cell r="E10" t="str">
            <v>Ayala</v>
          </cell>
          <cell r="F10" t="str">
            <v>Thomas</v>
          </cell>
          <cell r="G10" t="str">
            <v>Gérant</v>
          </cell>
          <cell r="H10" t="str">
            <v>ayalaayala-creation@orange.fr</v>
          </cell>
          <cell r="I10">
            <v>240787656</v>
          </cell>
          <cell r="J10" t="str">
            <v>12 Bis Rue Pasteur</v>
          </cell>
          <cell r="K10">
            <v>44310</v>
          </cell>
          <cell r="L10" t="str">
            <v>Saint Philbert de Grand Lieu</v>
          </cell>
          <cell r="M10" t="str">
            <v>France</v>
          </cell>
          <cell r="N10" t="str">
            <v>http://www.ayala-concept-publicitaire-44.fr/</v>
          </cell>
        </row>
        <row r="11">
          <cell r="A11" t="str">
            <v>Berner SARL</v>
          </cell>
          <cell r="B11" t="str">
            <v>F010</v>
          </cell>
          <cell r="C11" t="str">
            <v>Outillage</v>
          </cell>
          <cell r="D11" t="str">
            <v>Mr</v>
          </cell>
          <cell r="E11" t="str">
            <v>Philippart</v>
          </cell>
          <cell r="F11" t="str">
            <v>Morgan</v>
          </cell>
          <cell r="G11" t="str">
            <v>Commercial</v>
          </cell>
          <cell r="H11" t="str">
            <v>morgan.philippart@berner.fr</v>
          </cell>
          <cell r="I11">
            <v>386994400</v>
          </cell>
          <cell r="J11" t="str">
            <v>Les Manteaux</v>
          </cell>
          <cell r="K11">
            <v>89330</v>
          </cell>
          <cell r="L11" t="str">
            <v>Saint Julien du Sault</v>
          </cell>
          <cell r="M11" t="str">
            <v>France</v>
          </cell>
          <cell r="N11" t="str">
            <v>https://shop.berner.eu/fr-fr/</v>
          </cell>
        </row>
        <row r="12">
          <cell r="A12" t="str">
            <v>BMW Pays de Loire</v>
          </cell>
          <cell r="B12" t="str">
            <v>F011</v>
          </cell>
          <cell r="C12" t="str">
            <v>Pièces détachées</v>
          </cell>
          <cell r="D12" t="str">
            <v>Mme</v>
          </cell>
          <cell r="E12" t="str">
            <v>Bruneau</v>
          </cell>
          <cell r="F12" t="str">
            <v>Emilie</v>
          </cell>
          <cell r="G12" t="str">
            <v>Comptable</v>
          </cell>
          <cell r="H12" t="str">
            <v>emilie.bruneau@pays-loire.net.bmw.fr</v>
          </cell>
          <cell r="I12">
            <v>240169430</v>
          </cell>
          <cell r="J12" t="str">
            <v>104 Avenue des Lions</v>
          </cell>
          <cell r="K12">
            <v>44800</v>
          </cell>
          <cell r="L12" t="str">
            <v>Saint Herblain</v>
          </cell>
          <cell r="M12" t="str">
            <v>France</v>
          </cell>
          <cell r="N12" t="str">
            <v>http://www.pays-de-loire-automobiles.com/</v>
          </cell>
        </row>
        <row r="13">
          <cell r="A13" t="str">
            <v>Car Système Diffusion</v>
          </cell>
          <cell r="B13" t="str">
            <v>F012</v>
          </cell>
          <cell r="C13" t="str">
            <v>Outillage</v>
          </cell>
          <cell r="D13" t="str">
            <v>Mr</v>
          </cell>
          <cell r="E13" t="str">
            <v>Auffray</v>
          </cell>
          <cell r="F13" t="str">
            <v>Jules</v>
          </cell>
          <cell r="G13" t="str">
            <v>Commercial</v>
          </cell>
          <cell r="H13" t="str">
            <v>info@carsysteme.fr</v>
          </cell>
          <cell r="I13">
            <v>941227170</v>
          </cell>
          <cell r="J13" t="str">
            <v>Esinger Steinweg 50</v>
          </cell>
          <cell r="K13">
            <v>25436</v>
          </cell>
          <cell r="L13" t="str">
            <v>Uetersen</v>
          </cell>
          <cell r="M13" t="str">
            <v>Allemagne</v>
          </cell>
          <cell r="N13" t="str">
            <v>https://www.carsystem.org/fr/</v>
          </cell>
        </row>
        <row r="14">
          <cell r="A14" t="str">
            <v>Carglass</v>
          </cell>
          <cell r="B14" t="str">
            <v>F013</v>
          </cell>
          <cell r="C14" t="str">
            <v>Bris de glace</v>
          </cell>
          <cell r="D14" t="str">
            <v>Mr</v>
          </cell>
          <cell r="E14" t="str">
            <v>Bodet</v>
          </cell>
          <cell r="F14" t="str">
            <v>Julien</v>
          </cell>
          <cell r="G14" t="str">
            <v>Commercial</v>
          </cell>
          <cell r="H14" t="str">
            <v>jbodet@carglass.fr</v>
          </cell>
          <cell r="I14">
            <v>977408585</v>
          </cell>
          <cell r="J14" t="str">
            <v>331 Route de Vannes</v>
          </cell>
          <cell r="K14">
            <v>44800</v>
          </cell>
          <cell r="L14" t="str">
            <v>Saint Herblain</v>
          </cell>
          <cell r="M14" t="str">
            <v>France</v>
          </cell>
          <cell r="N14" t="str">
            <v>http://www.carglass.fr/centres/st-herblain/</v>
          </cell>
        </row>
        <row r="15">
          <cell r="A15" t="str">
            <v>Chimirec</v>
          </cell>
          <cell r="B15" t="str">
            <v>F014</v>
          </cell>
          <cell r="C15" t="str">
            <v>Collecte déchets</v>
          </cell>
          <cell r="D15" t="str">
            <v>Mr</v>
          </cell>
          <cell r="E15" t="str">
            <v>Pierre</v>
          </cell>
          <cell r="F15" t="str">
            <v>Nathan</v>
          </cell>
          <cell r="G15" t="str">
            <v>Commercial</v>
          </cell>
          <cell r="H15" t="str">
            <v>chimirec-javene@chimirec.fr</v>
          </cell>
          <cell r="I15">
            <v>299948600</v>
          </cell>
          <cell r="J15" t="str">
            <v>Zone Industrielle Mézaubert</v>
          </cell>
          <cell r="K15">
            <v>35133</v>
          </cell>
          <cell r="L15" t="str">
            <v>Javené</v>
          </cell>
          <cell r="M15" t="str">
            <v>France</v>
          </cell>
          <cell r="N15" t="str">
            <v>http://www.chimirec-javene.fr/</v>
          </cell>
        </row>
        <row r="16">
          <cell r="A16" t="str">
            <v>Decalamin'Auto</v>
          </cell>
          <cell r="B16" t="str">
            <v>F015</v>
          </cell>
          <cell r="C16" t="str">
            <v xml:space="preserve">Outillage </v>
          </cell>
          <cell r="D16" t="str">
            <v>Mr</v>
          </cell>
          <cell r="E16" t="str">
            <v>Teffo</v>
          </cell>
          <cell r="F16" t="str">
            <v>Yves</v>
          </cell>
          <cell r="G16" t="str">
            <v>Gérant</v>
          </cell>
          <cell r="H16" t="str">
            <v>contact@decalaminauto.fr</v>
          </cell>
          <cell r="I16">
            <v>208698658</v>
          </cell>
          <cell r="J16" t="str">
            <v>1 Avenue René Monory Teleport 4</v>
          </cell>
          <cell r="K16">
            <v>86960</v>
          </cell>
          <cell r="L16" t="str">
            <v>Chasseneuil Futuroscope</v>
          </cell>
          <cell r="M16" t="str">
            <v>France</v>
          </cell>
          <cell r="N16" t="str">
            <v>https://www.decalaminauto.fr/</v>
          </cell>
        </row>
        <row r="17">
          <cell r="A17" t="str">
            <v>Coyote</v>
          </cell>
          <cell r="B17" t="str">
            <v>F016</v>
          </cell>
          <cell r="C17" t="str">
            <v>Navigation</v>
          </cell>
          <cell r="D17" t="str">
            <v>Mr</v>
          </cell>
          <cell r="E17" t="str">
            <v>Sejon</v>
          </cell>
          <cell r="F17" t="str">
            <v>Romain</v>
          </cell>
          <cell r="G17" t="str">
            <v>Commercial</v>
          </cell>
          <cell r="H17" t="str">
            <v>rsejon@moncoyote.fr</v>
          </cell>
          <cell r="I17">
            <v>176494847</v>
          </cell>
          <cell r="J17" t="str">
            <v>Centre Commercial Atlantis</v>
          </cell>
          <cell r="K17">
            <v>44800</v>
          </cell>
          <cell r="L17" t="str">
            <v>Saint Herblain</v>
          </cell>
          <cell r="M17" t="str">
            <v>France</v>
          </cell>
          <cell r="N17" t="str">
            <v>https://www.moncoyote.com/fr/coyote-store-nantes.html</v>
          </cell>
        </row>
        <row r="18">
          <cell r="A18" t="str">
            <v>Culligan</v>
          </cell>
          <cell r="B18" t="str">
            <v>F017</v>
          </cell>
          <cell r="C18" t="str">
            <v>Fontaine à eau</v>
          </cell>
          <cell r="D18" t="str">
            <v>Mme</v>
          </cell>
          <cell r="E18" t="str">
            <v>Niollet</v>
          </cell>
          <cell r="F18" t="str">
            <v>Cécile</v>
          </cell>
          <cell r="G18" t="str">
            <v>Commerciale</v>
          </cell>
          <cell r="H18" t="str">
            <v>conseiller6.culliganloireagnor@gmail.com</v>
          </cell>
          <cell r="I18">
            <v>251778451</v>
          </cell>
          <cell r="J18" t="str">
            <v>ZI Le Pan Loup</v>
          </cell>
          <cell r="K18">
            <v>44220</v>
          </cell>
          <cell r="L18" t="str">
            <v>Coueron</v>
          </cell>
          <cell r="M18" t="str">
            <v>France</v>
          </cell>
          <cell r="N18" t="str">
            <v>https://www.culligan.fr/reseau-culligan/nantes</v>
          </cell>
        </row>
        <row r="19">
          <cell r="A19" t="str">
            <v>Difotec</v>
          </cell>
          <cell r="B19" t="str">
            <v>F018</v>
          </cell>
          <cell r="C19" t="str">
            <v>Pièces détachées</v>
          </cell>
          <cell r="D19" t="str">
            <v>Mr</v>
          </cell>
          <cell r="E19" t="str">
            <v>Pinaud</v>
          </cell>
          <cell r="F19" t="str">
            <v>Simon</v>
          </cell>
          <cell r="G19" t="str">
            <v>Commercial</v>
          </cell>
          <cell r="H19" t="str">
            <v>difotec@orange.fr</v>
          </cell>
          <cell r="I19">
            <v>240949091</v>
          </cell>
          <cell r="J19" t="str">
            <v xml:space="preserve">1 Rue Julian Grimau </v>
          </cell>
          <cell r="K19">
            <v>44800</v>
          </cell>
          <cell r="L19" t="str">
            <v>Saint Herblain</v>
          </cell>
          <cell r="M19" t="str">
            <v>France</v>
          </cell>
          <cell r="N19" t="str">
            <v>https://www.difotec-pieces-auto-nantes.fr/</v>
          </cell>
        </row>
        <row r="20">
          <cell r="A20" t="str">
            <v>Dipro Pneu</v>
          </cell>
          <cell r="B20" t="str">
            <v>F019</v>
          </cell>
          <cell r="C20" t="str">
            <v>Pneus</v>
          </cell>
          <cell r="D20" t="str">
            <v>Mr</v>
          </cell>
          <cell r="E20" t="str">
            <v>Maillard</v>
          </cell>
          <cell r="F20" t="str">
            <v>Clément</v>
          </cell>
          <cell r="G20" t="str">
            <v>Commercial</v>
          </cell>
          <cell r="H20" t="str">
            <v>cmaillard@dipropneu.fr</v>
          </cell>
          <cell r="I20">
            <v>160867171</v>
          </cell>
          <cell r="J20" t="str">
            <v>ZI Des Nordes 12 Rue Henri Dunant</v>
          </cell>
          <cell r="K20">
            <v>91070</v>
          </cell>
          <cell r="L20" t="str">
            <v>Bondoufle</v>
          </cell>
          <cell r="M20" t="str">
            <v>France</v>
          </cell>
          <cell r="N20" t="str">
            <v>http://www.dipropneu.fr/</v>
          </cell>
        </row>
        <row r="21">
          <cell r="A21" t="str">
            <v>Driftshop</v>
          </cell>
          <cell r="B21" t="str">
            <v>F020</v>
          </cell>
          <cell r="C21" t="str">
            <v>Pièces détachées</v>
          </cell>
          <cell r="D21" t="str">
            <v>Mr</v>
          </cell>
          <cell r="E21" t="str">
            <v>Durand</v>
          </cell>
          <cell r="F21" t="str">
            <v>Jean</v>
          </cell>
          <cell r="G21" t="str">
            <v>Commercial</v>
          </cell>
          <cell r="H21" t="str">
            <v>contact@driftshop.fr</v>
          </cell>
          <cell r="I21">
            <v>367101975</v>
          </cell>
          <cell r="J21" t="str">
            <v>5A Rue De La Mine</v>
          </cell>
          <cell r="K21">
            <v>68500</v>
          </cell>
          <cell r="L21" t="str">
            <v>Berrwiller</v>
          </cell>
          <cell r="M21" t="str">
            <v>France</v>
          </cell>
          <cell r="N21" t="str">
            <v>https://www.driftshop.fr/</v>
          </cell>
        </row>
        <row r="22">
          <cell r="A22" t="str">
            <v>E44 Electronique</v>
          </cell>
          <cell r="B22" t="str">
            <v>F021</v>
          </cell>
          <cell r="C22" t="str">
            <v>Electronique</v>
          </cell>
          <cell r="D22" t="str">
            <v>Mr</v>
          </cell>
          <cell r="E22" t="str">
            <v>Carrier</v>
          </cell>
          <cell r="F22" t="str">
            <v>Bernard</v>
          </cell>
          <cell r="G22" t="str">
            <v>Commercial</v>
          </cell>
          <cell r="H22" t="str">
            <v>contact@e44.com</v>
          </cell>
          <cell r="I22">
            <v>251807373</v>
          </cell>
          <cell r="J22" t="str">
            <v>15 Boulevard Président René Coty BP 18805</v>
          </cell>
          <cell r="K22">
            <v>44188</v>
          </cell>
          <cell r="L22" t="str">
            <v>Nantes Cedex 4</v>
          </cell>
          <cell r="M22" t="str">
            <v>France</v>
          </cell>
          <cell r="N22" t="str">
            <v>https://www.e44.com/</v>
          </cell>
        </row>
        <row r="23">
          <cell r="A23" t="str">
            <v>Electro Diesel Service</v>
          </cell>
          <cell r="B23" t="str">
            <v>F022</v>
          </cell>
          <cell r="C23" t="str">
            <v>Pièces détachées</v>
          </cell>
          <cell r="D23" t="str">
            <v>Mme</v>
          </cell>
          <cell r="E23" t="str">
            <v>Jacques</v>
          </cell>
          <cell r="F23" t="str">
            <v>Nathalie</v>
          </cell>
          <cell r="G23" t="str">
            <v>Commerciale</v>
          </cell>
          <cell r="H23" t="str">
            <v>eds@eds-chiron.fr</v>
          </cell>
          <cell r="I23">
            <v>228120012</v>
          </cell>
          <cell r="J23" t="str">
            <v>ZI Des Ecobuts</v>
          </cell>
          <cell r="K23">
            <v>85300</v>
          </cell>
          <cell r="L23" t="str">
            <v>Challans</v>
          </cell>
          <cell r="M23" t="str">
            <v>France</v>
          </cell>
          <cell r="N23" t="str">
            <v>http://distributeur.groupauto.fr/</v>
          </cell>
        </row>
        <row r="24">
          <cell r="A24" t="str">
            <v>Erol</v>
          </cell>
          <cell r="B24" t="str">
            <v>F023</v>
          </cell>
          <cell r="C24" t="str">
            <v>Pneus et jantes</v>
          </cell>
          <cell r="D24" t="str">
            <v>Mr</v>
          </cell>
          <cell r="E24" t="str">
            <v>Morreau</v>
          </cell>
          <cell r="F24" t="str">
            <v>Nicolas</v>
          </cell>
          <cell r="G24" t="str">
            <v>Commercial</v>
          </cell>
          <cell r="H24" t="str">
            <v>info-erol@pneu.com</v>
          </cell>
          <cell r="I24">
            <v>144781000</v>
          </cell>
          <cell r="J24" t="str">
            <v>155 Rue Saint Martin</v>
          </cell>
          <cell r="K24">
            <v>75003</v>
          </cell>
          <cell r="L24" t="str">
            <v>Paris</v>
          </cell>
          <cell r="M24" t="str">
            <v>France</v>
          </cell>
          <cell r="N24" t="str">
            <v>http://www.erol.fr/accueil.html</v>
          </cell>
        </row>
        <row r="25">
          <cell r="A25" t="str">
            <v>Eura Wheels</v>
          </cell>
          <cell r="B25" t="str">
            <v>F024</v>
          </cell>
          <cell r="C25" t="str">
            <v>Jantes</v>
          </cell>
          <cell r="D25" t="str">
            <v>Mr</v>
          </cell>
          <cell r="E25" t="str">
            <v>Bouchard</v>
          </cell>
          <cell r="F25" t="str">
            <v>Martin</v>
          </cell>
          <cell r="G25" t="str">
            <v>Commecial</v>
          </cell>
          <cell r="H25" t="str">
            <v>commercial@eurawheels.com</v>
          </cell>
          <cell r="I25">
            <v>320595656</v>
          </cell>
          <cell r="J25" t="str">
            <v>ZA Du Grand Ruage</v>
          </cell>
          <cell r="K25">
            <v>59650</v>
          </cell>
          <cell r="L25" t="str">
            <v>Villeneuve-D'Ascq</v>
          </cell>
          <cell r="M25" t="str">
            <v>France</v>
          </cell>
          <cell r="N25" t="str">
            <v>http://eurawheels.com/</v>
          </cell>
        </row>
        <row r="26">
          <cell r="A26" t="str">
            <v>Eurofac</v>
          </cell>
          <cell r="B26" t="str">
            <v>F025</v>
          </cell>
          <cell r="C26" t="str">
            <v>Pièces détachées</v>
          </cell>
          <cell r="D26" t="str">
            <v>Mme</v>
          </cell>
          <cell r="E26" t="str">
            <v>Hulot</v>
          </cell>
          <cell r="F26" t="str">
            <v>Tristana</v>
          </cell>
          <cell r="G26" t="str">
            <v>Commerciale</v>
          </cell>
          <cell r="H26" t="str">
            <v>tristana@eurofac.fr</v>
          </cell>
          <cell r="I26">
            <v>164724060</v>
          </cell>
          <cell r="J26" t="str">
            <v>23 Rue Henri Becqueret EAE La Tuilerie</v>
          </cell>
          <cell r="K26">
            <v>77645</v>
          </cell>
          <cell r="L26" t="str">
            <v>Chelles Cedex</v>
          </cell>
          <cell r="M26" t="str">
            <v>France</v>
          </cell>
          <cell r="N26" t="str">
            <v>http://www.eurofac.fr/</v>
          </cell>
        </row>
        <row r="27">
          <cell r="A27" t="str">
            <v>Auto Moto</v>
          </cell>
          <cell r="B27" t="str">
            <v>F026</v>
          </cell>
          <cell r="C27" t="str">
            <v>Magazine automobile</v>
          </cell>
          <cell r="D27" t="str">
            <v>Mr</v>
          </cell>
          <cell r="E27" t="str">
            <v>Bello</v>
          </cell>
          <cell r="F27" t="str">
            <v>David</v>
          </cell>
          <cell r="G27" t="str">
            <v>Rédacteur</v>
          </cell>
          <cell r="H27" t="str">
            <v>fabrice.automotomag@gmail.com</v>
          </cell>
          <cell r="I27">
            <v>616283367</v>
          </cell>
          <cell r="M27" t="str">
            <v>France</v>
          </cell>
          <cell r="N27" t="str">
            <v>http://www.automotomagazine.net/nantes/</v>
          </cell>
        </row>
        <row r="28">
          <cell r="A28" t="str">
            <v>Inter Sprint</v>
          </cell>
          <cell r="B28" t="str">
            <v>F027</v>
          </cell>
          <cell r="C28" t="str">
            <v>Pneus</v>
          </cell>
          <cell r="D28" t="str">
            <v>Mme</v>
          </cell>
          <cell r="E28" t="str">
            <v>Martin</v>
          </cell>
          <cell r="F28" t="str">
            <v>Lolita</v>
          </cell>
          <cell r="G28" t="str">
            <v>Comptable</v>
          </cell>
          <cell r="H28" t="str">
            <v>Facturatie@inter-print.nl</v>
          </cell>
          <cell r="I28">
            <v>168392032</v>
          </cell>
          <cell r="J28" t="str">
            <v>Inter-Sprint Banden B.V.  P.O. Box 25</v>
          </cell>
          <cell r="K28">
            <v>4780</v>
          </cell>
          <cell r="L28" t="str">
            <v>AA Moerdijk</v>
          </cell>
          <cell r="M28" t="str">
            <v>Hollande</v>
          </cell>
          <cell r="N28" t="str">
            <v>http://www.inter-sprint.nl/?lang=fr</v>
          </cell>
        </row>
        <row r="29">
          <cell r="A29" t="str">
            <v>Fog Automotive</v>
          </cell>
          <cell r="B29" t="str">
            <v>F028</v>
          </cell>
          <cell r="C29" t="str">
            <v>Outillage</v>
          </cell>
          <cell r="D29" t="str">
            <v>Mr</v>
          </cell>
          <cell r="E29" t="str">
            <v>Fromont</v>
          </cell>
          <cell r="F29" t="str">
            <v>Etienne</v>
          </cell>
          <cell r="G29" t="str">
            <v>Commercial</v>
          </cell>
          <cell r="H29" t="str">
            <v>efromont@fog-automotive.com</v>
          </cell>
          <cell r="I29">
            <v>238372828</v>
          </cell>
          <cell r="J29" t="str">
            <v>82 Avenue Du 85ème De Ligne</v>
          </cell>
          <cell r="K29">
            <v>58200</v>
          </cell>
          <cell r="L29" t="str">
            <v>Cosne-Sur-Loire</v>
          </cell>
          <cell r="M29" t="str">
            <v>France</v>
          </cell>
          <cell r="N29" t="str">
            <v>http://www.fog-automotive.com/fr/</v>
          </cell>
        </row>
        <row r="30">
          <cell r="A30" t="str">
            <v>France Xenon</v>
          </cell>
          <cell r="B30" t="str">
            <v>F029</v>
          </cell>
          <cell r="C30" t="str">
            <v>Eclairage</v>
          </cell>
          <cell r="D30" t="str">
            <v xml:space="preserve">Mr </v>
          </cell>
          <cell r="E30" t="str">
            <v>Petit</v>
          </cell>
          <cell r="F30" t="str">
            <v>Anthony</v>
          </cell>
          <cell r="G30" t="str">
            <v>Commercial</v>
          </cell>
          <cell r="H30" t="str">
            <v>support@france-xenon.com</v>
          </cell>
          <cell r="I30">
            <v>469966800</v>
          </cell>
          <cell r="J30" t="str">
            <v>France Xenon BP 40 558</v>
          </cell>
          <cell r="K30">
            <v>42007</v>
          </cell>
          <cell r="L30" t="str">
            <v>Saint-Etienne Cedex 1</v>
          </cell>
          <cell r="M30" t="str">
            <v>France</v>
          </cell>
          <cell r="N30" t="str">
            <v>http://www.france-xenon.com/fr/</v>
          </cell>
        </row>
        <row r="31">
          <cell r="A31" t="str">
            <v>GLS</v>
          </cell>
          <cell r="B31" t="str">
            <v>F030</v>
          </cell>
          <cell r="C31" t="str">
            <v>Transport</v>
          </cell>
          <cell r="D31" t="str">
            <v>Mr</v>
          </cell>
          <cell r="E31" t="str">
            <v>Robert</v>
          </cell>
          <cell r="F31" t="str">
            <v>Morgan</v>
          </cell>
          <cell r="G31" t="str">
            <v>Commercial</v>
          </cell>
          <cell r="H31" t="str">
            <v>envoibcf@gls-france.com</v>
          </cell>
          <cell r="I31">
            <v>825343434</v>
          </cell>
          <cell r="J31" t="str">
            <v>7 Rue Louis Bleriot</v>
          </cell>
          <cell r="K31">
            <v>44700</v>
          </cell>
          <cell r="L31" t="str">
            <v>Orvault</v>
          </cell>
          <cell r="M31" t="str">
            <v>France</v>
          </cell>
          <cell r="N31" t="str">
            <v>https://gls-group.eu/FR/fr/contact</v>
          </cell>
        </row>
        <row r="32">
          <cell r="A32" t="str">
            <v>Goodridge</v>
          </cell>
          <cell r="B32" t="str">
            <v>F031</v>
          </cell>
          <cell r="C32" t="str">
            <v>Pièces détachées</v>
          </cell>
          <cell r="D32" t="str">
            <v>Mme</v>
          </cell>
          <cell r="E32" t="str">
            <v>Kapato</v>
          </cell>
          <cell r="F32" t="str">
            <v>Tricia</v>
          </cell>
          <cell r="G32" t="str">
            <v>Commerciale</v>
          </cell>
          <cell r="H32" t="str">
            <v>tricia.kapato@goodridge.net</v>
          </cell>
          <cell r="I32">
            <v>392369090</v>
          </cell>
          <cell r="J32" t="str">
            <v>Dart Building Grandier Road Exeter Business Park</v>
          </cell>
          <cell r="K32" t="str">
            <v>EX1 3QF</v>
          </cell>
          <cell r="L32" t="str">
            <v>Devon</v>
          </cell>
          <cell r="M32" t="str">
            <v>Royaume Uni</v>
          </cell>
          <cell r="N32" t="str">
            <v>http://goodridge.com/</v>
          </cell>
        </row>
        <row r="33">
          <cell r="A33" t="str">
            <v>GS27</v>
          </cell>
          <cell r="B33" t="str">
            <v>F032</v>
          </cell>
          <cell r="C33" t="str">
            <v>Produits d'entretien</v>
          </cell>
          <cell r="D33" t="str">
            <v>Mr</v>
          </cell>
          <cell r="E33" t="str">
            <v>Nebot</v>
          </cell>
          <cell r="F33" t="str">
            <v>Loic</v>
          </cell>
          <cell r="G33" t="str">
            <v>Commercial</v>
          </cell>
          <cell r="H33" t="str">
            <v>l.nebot@gt2i.com</v>
          </cell>
          <cell r="I33">
            <v>467138810</v>
          </cell>
          <cell r="J33" t="str">
            <v>Quartier Entreprise Tournezy 34 Rue de Jugurtha</v>
          </cell>
          <cell r="K33">
            <v>34074</v>
          </cell>
          <cell r="L33" t="str">
            <v>Montpellier Cedex 3</v>
          </cell>
          <cell r="M33" t="str">
            <v>France</v>
          </cell>
          <cell r="N33" t="str">
            <v>https://www.gt2i.com/fr/</v>
          </cell>
        </row>
        <row r="34">
          <cell r="A34" t="str">
            <v>HHK International</v>
          </cell>
          <cell r="B34" t="str">
            <v>F033</v>
          </cell>
          <cell r="C34" t="str">
            <v>Pièces détachées</v>
          </cell>
          <cell r="D34" t="str">
            <v xml:space="preserve">Mr </v>
          </cell>
          <cell r="E34" t="str">
            <v>Michel</v>
          </cell>
          <cell r="F34" t="str">
            <v>Laurent</v>
          </cell>
          <cell r="G34" t="str">
            <v>Commercial</v>
          </cell>
          <cell r="H34" t="str">
            <v>commande@hhk-international.com</v>
          </cell>
          <cell r="I34">
            <v>524869568</v>
          </cell>
          <cell r="J34" t="str">
            <v>3 Rue Jean Tasch</v>
          </cell>
          <cell r="K34" t="str">
            <v>L-5695</v>
          </cell>
          <cell r="L34" t="str">
            <v>Emerange</v>
          </cell>
          <cell r="M34" t="str">
            <v>Luxembourg</v>
          </cell>
          <cell r="N34" t="str">
            <v>http://www.hhk-international.com/shop/</v>
          </cell>
        </row>
        <row r="35">
          <cell r="A35" t="str">
            <v>High Tech Privée</v>
          </cell>
          <cell r="B35" t="str">
            <v>F034</v>
          </cell>
          <cell r="C35" t="str">
            <v>Multimédia</v>
          </cell>
          <cell r="D35" t="str">
            <v>Mr</v>
          </cell>
          <cell r="E35" t="str">
            <v>Simon</v>
          </cell>
          <cell r="F35" t="str">
            <v>Thomas</v>
          </cell>
          <cell r="G35" t="str">
            <v>Commercial</v>
          </cell>
          <cell r="H35" t="str">
            <v>contact@hightech-privee.com</v>
          </cell>
          <cell r="I35">
            <v>46730645</v>
          </cell>
          <cell r="J35" t="str">
            <v>1 Impasse des Cyclamens</v>
          </cell>
          <cell r="K35">
            <v>34410</v>
          </cell>
          <cell r="L35" t="str">
            <v>Sauvian</v>
          </cell>
          <cell r="M35" t="str">
            <v>France</v>
          </cell>
          <cell r="N35" t="str">
            <v>https://www.hightech-privee.com/</v>
          </cell>
        </row>
        <row r="36">
          <cell r="A36" t="str">
            <v>Igol Bretagne Anjou</v>
          </cell>
          <cell r="B36" t="str">
            <v>F035</v>
          </cell>
          <cell r="C36" t="str">
            <v>Lubrification</v>
          </cell>
          <cell r="D36" t="str">
            <v>Mr</v>
          </cell>
          <cell r="E36" t="str">
            <v>Roux</v>
          </cell>
          <cell r="F36" t="str">
            <v>Romain</v>
          </cell>
          <cell r="G36" t="str">
            <v>Commercial</v>
          </cell>
          <cell r="H36" t="str">
            <v>service.client.iba@igol.com</v>
          </cell>
          <cell r="I36">
            <v>240328000</v>
          </cell>
          <cell r="J36" t="str">
            <v>PA De La Forêt BP 10</v>
          </cell>
          <cell r="K36">
            <v>44140</v>
          </cell>
          <cell r="L36" t="str">
            <v>Le Bignon</v>
          </cell>
          <cell r="M36" t="str">
            <v>France</v>
          </cell>
          <cell r="N36" t="str">
            <v>https://www.igol.com/</v>
          </cell>
        </row>
        <row r="37">
          <cell r="A37" t="str">
            <v>Inovaxo</v>
          </cell>
          <cell r="B37" t="str">
            <v>F036</v>
          </cell>
          <cell r="C37" t="str">
            <v>Système informatique</v>
          </cell>
          <cell r="D37" t="str">
            <v>Mme</v>
          </cell>
          <cell r="E37" t="str">
            <v>Poli</v>
          </cell>
          <cell r="F37" t="str">
            <v>Clémence</v>
          </cell>
          <cell r="G37" t="str">
            <v>Technicienne</v>
          </cell>
          <cell r="H37" t="str">
            <v>cpoli@inovaxo.fr</v>
          </cell>
          <cell r="I37">
            <v>251133727</v>
          </cell>
          <cell r="J37" t="str">
            <v>11 Rue Du Petit Châtelier</v>
          </cell>
          <cell r="K37">
            <v>44300</v>
          </cell>
          <cell r="L37" t="str">
            <v>Nantes</v>
          </cell>
          <cell r="M37" t="str">
            <v>France</v>
          </cell>
          <cell r="N37" t="str">
            <v>http://www.inovaxo.fr/</v>
          </cell>
        </row>
        <row r="38">
          <cell r="A38" t="str">
            <v>Intertyre</v>
          </cell>
          <cell r="B38" t="str">
            <v>F037</v>
          </cell>
          <cell r="C38" t="str">
            <v>Jantes</v>
          </cell>
          <cell r="D38" t="str">
            <v>Mme</v>
          </cell>
          <cell r="E38" t="str">
            <v>Maille</v>
          </cell>
          <cell r="F38" t="str">
            <v>Isabelle</v>
          </cell>
          <cell r="G38" t="str">
            <v>Commerciale</v>
          </cell>
          <cell r="H38" t="str">
            <v>isabelle@eaa.fr</v>
          </cell>
          <cell r="I38">
            <v>386539987</v>
          </cell>
          <cell r="J38" t="str">
            <v>Distriboulevard 11</v>
          </cell>
          <cell r="K38" t="str">
            <v>4761 RZ</v>
          </cell>
          <cell r="L38" t="str">
            <v>Moerdijk</v>
          </cell>
          <cell r="M38" t="str">
            <v>Pays Bas</v>
          </cell>
          <cell r="N38" t="str">
            <v>http://www.inter-tyre.nl/fr/</v>
          </cell>
        </row>
        <row r="39">
          <cell r="A39" t="str">
            <v>Jacquemin Tuning</v>
          </cell>
          <cell r="B39" t="str">
            <v>F038</v>
          </cell>
          <cell r="C39" t="str">
            <v>Pièces performance</v>
          </cell>
          <cell r="D39" t="str">
            <v>Mr</v>
          </cell>
          <cell r="E39" t="str">
            <v>Gourhand</v>
          </cell>
          <cell r="F39" t="str">
            <v>Carlos</v>
          </cell>
          <cell r="G39" t="str">
            <v>Commercial</v>
          </cell>
          <cell r="H39" t="str">
            <v>carlos@jacquemintuning.com</v>
          </cell>
          <cell r="I39">
            <v>320746480</v>
          </cell>
          <cell r="J39" t="str">
            <v>72 Rue Des Sureaux Bat A02</v>
          </cell>
          <cell r="K39">
            <v>59262</v>
          </cell>
          <cell r="L39" t="str">
            <v>Sainghin En Melantois</v>
          </cell>
          <cell r="M39" t="str">
            <v>France</v>
          </cell>
          <cell r="N39" t="str">
            <v>http://www.jacquemintuningonline.com/</v>
          </cell>
        </row>
        <row r="40">
          <cell r="A40" t="str">
            <v>Jam Difus</v>
          </cell>
          <cell r="B40" t="str">
            <v>F039</v>
          </cell>
          <cell r="C40" t="str">
            <v>Adhésif</v>
          </cell>
          <cell r="D40" t="str">
            <v>Mr</v>
          </cell>
          <cell r="E40" t="str">
            <v>Fagnon</v>
          </cell>
          <cell r="F40" t="str">
            <v>Ludovic</v>
          </cell>
          <cell r="G40" t="str">
            <v>Commercial</v>
          </cell>
          <cell r="H40" t="str">
            <v>lfagnon@jam-difus.com</v>
          </cell>
          <cell r="I40">
            <v>474453180</v>
          </cell>
          <cell r="J40" t="str">
            <v>180 Rue Lavoisier ZA Les Bruyères</v>
          </cell>
          <cell r="K40">
            <v>1960</v>
          </cell>
          <cell r="L40" t="str">
            <v>Péronnas</v>
          </cell>
          <cell r="M40" t="str">
            <v>France</v>
          </cell>
          <cell r="N40" t="str">
            <v>https://www.jam-difus.com/</v>
          </cell>
        </row>
        <row r="41">
          <cell r="A41" t="str">
            <v>JDC</v>
          </cell>
          <cell r="B41" t="str">
            <v>F040</v>
          </cell>
          <cell r="C41" t="str">
            <v>Terminal de paiement électronique</v>
          </cell>
          <cell r="D41" t="str">
            <v>Mme</v>
          </cell>
          <cell r="E41" t="str">
            <v>Blanc</v>
          </cell>
          <cell r="F41" t="str">
            <v>Nadege</v>
          </cell>
          <cell r="G41" t="str">
            <v>Commerciale</v>
          </cell>
          <cell r="H41" t="str">
            <v>adv@jdc.fr</v>
          </cell>
          <cell r="I41">
            <v>240922992</v>
          </cell>
          <cell r="J41" t="str">
            <v>1 Rue De Lorraine</v>
          </cell>
          <cell r="K41">
            <v>44240</v>
          </cell>
          <cell r="L41" t="str">
            <v>La Chapelle Sur Erdre</v>
          </cell>
          <cell r="M41" t="str">
            <v>France</v>
          </cell>
          <cell r="N41" t="str">
            <v>https://www.jdc.fr/</v>
          </cell>
        </row>
        <row r="42">
          <cell r="A42" t="str">
            <v>La Centrale</v>
          </cell>
          <cell r="B42" t="str">
            <v>F041</v>
          </cell>
          <cell r="C42" t="str">
            <v>Achat et vente véhicule</v>
          </cell>
          <cell r="D42" t="str">
            <v>Mr</v>
          </cell>
          <cell r="E42" t="str">
            <v>Girard</v>
          </cell>
          <cell r="F42" t="str">
            <v>George</v>
          </cell>
          <cell r="G42" t="str">
            <v>Commercial</v>
          </cell>
          <cell r="H42" t="str">
            <v>contact@lacentrale.fr</v>
          </cell>
          <cell r="I42">
            <v>177490180</v>
          </cell>
          <cell r="N42" t="str">
            <v>https://www.lacentrale.fr/</v>
          </cell>
        </row>
        <row r="43">
          <cell r="A43" t="str">
            <v>La Poste</v>
          </cell>
          <cell r="B43" t="str">
            <v>F042</v>
          </cell>
          <cell r="C43" t="str">
            <v>Transport</v>
          </cell>
          <cell r="D43" t="str">
            <v>Mme</v>
          </cell>
          <cell r="E43" t="str">
            <v>Bourgeon</v>
          </cell>
          <cell r="F43" t="str">
            <v>Regine</v>
          </cell>
          <cell r="G43" t="str">
            <v xml:space="preserve">Commerciale </v>
          </cell>
          <cell r="H43" t="str">
            <v>regine.bourgeon@laposte.fr</v>
          </cell>
          <cell r="I43">
            <v>240659865</v>
          </cell>
          <cell r="J43" t="str">
            <v>Rue Pablo Neruda</v>
          </cell>
          <cell r="K43">
            <v>44800</v>
          </cell>
          <cell r="L43" t="str">
            <v>Saint Herblain</v>
          </cell>
          <cell r="M43" t="str">
            <v>France</v>
          </cell>
          <cell r="N43" t="str">
            <v>https://www.laposte.fr/professionnel</v>
          </cell>
        </row>
        <row r="44">
          <cell r="A44" t="str">
            <v>Mecacyl</v>
          </cell>
          <cell r="B44" t="str">
            <v>F043</v>
          </cell>
          <cell r="C44" t="str">
            <v>Lubrification performance moteur</v>
          </cell>
          <cell r="D44" t="str">
            <v>Mme</v>
          </cell>
          <cell r="E44" t="str">
            <v>Bourdon</v>
          </cell>
          <cell r="F44" t="str">
            <v>Benedicte</v>
          </cell>
          <cell r="G44" t="str">
            <v>Commerciale</v>
          </cell>
          <cell r="H44" t="str">
            <v>benedicte@mecacyl.com</v>
          </cell>
          <cell r="I44">
            <v>556680506</v>
          </cell>
          <cell r="J44" t="str">
            <v>ZI Auguste III 11 Chemin Des Arestieux</v>
          </cell>
          <cell r="K44">
            <v>33610</v>
          </cell>
          <cell r="L44" t="str">
            <v>Cestas</v>
          </cell>
          <cell r="M44" t="str">
            <v>France</v>
          </cell>
          <cell r="N44" t="str">
            <v>https://www.mecacyl.com/fr/</v>
          </cell>
        </row>
        <row r="45">
          <cell r="A45" t="str">
            <v>Motorstore</v>
          </cell>
          <cell r="B45" t="str">
            <v>F044</v>
          </cell>
          <cell r="C45" t="str">
            <v>Habillement</v>
          </cell>
          <cell r="D45" t="str">
            <v>Mr</v>
          </cell>
          <cell r="E45" t="str">
            <v>Garnier</v>
          </cell>
          <cell r="F45" t="str">
            <v>Jean-Pierre</v>
          </cell>
          <cell r="G45" t="str">
            <v>Commercial</v>
          </cell>
          <cell r="H45" t="str">
            <v>contact@motorstore.fr</v>
          </cell>
          <cell r="I45">
            <v>305507879</v>
          </cell>
          <cell r="J45" t="str">
            <v>Port Du Grand Lyon Neyron</v>
          </cell>
          <cell r="K45">
            <v>1707</v>
          </cell>
          <cell r="L45" t="str">
            <v>Miribel Cedex</v>
          </cell>
          <cell r="M45" t="str">
            <v>France</v>
          </cell>
          <cell r="N45" t="str">
            <v>https://www.motorstore.com/amr_fr/</v>
          </cell>
        </row>
        <row r="46">
          <cell r="A46" t="str">
            <v>Natixis</v>
          </cell>
          <cell r="B46" t="str">
            <v>F045</v>
          </cell>
          <cell r="C46" t="str">
            <v>Financement</v>
          </cell>
          <cell r="D46" t="str">
            <v>Mme</v>
          </cell>
          <cell r="E46" t="str">
            <v>Morel</v>
          </cell>
          <cell r="F46" t="str">
            <v>Marion</v>
          </cell>
          <cell r="G46" t="str">
            <v>Commerciale</v>
          </cell>
          <cell r="H46" t="str">
            <v>pnf@natixis.com</v>
          </cell>
          <cell r="I46">
            <v>258327979</v>
          </cell>
          <cell r="J46" t="str">
            <v>63 Quai Magellan</v>
          </cell>
          <cell r="K46">
            <v>44300</v>
          </cell>
          <cell r="L46" t="str">
            <v>Nantes</v>
          </cell>
          <cell r="M46" t="str">
            <v>France</v>
          </cell>
          <cell r="N46" t="str">
            <v>https://entreprises.natixis.com/jcms/abo_5765</v>
          </cell>
        </row>
        <row r="47">
          <cell r="A47" t="str">
            <v>Optimiz Access</v>
          </cell>
          <cell r="B47" t="str">
            <v>F046</v>
          </cell>
          <cell r="C47" t="str">
            <v>Pièces détachées</v>
          </cell>
          <cell r="D47" t="str">
            <v>Mr</v>
          </cell>
          <cell r="E47" t="str">
            <v>Fournier</v>
          </cell>
          <cell r="F47" t="str">
            <v>Jules</v>
          </cell>
          <cell r="G47" t="str">
            <v>Commercial</v>
          </cell>
          <cell r="H47" t="str">
            <v>contact@optimiz-access.fr</v>
          </cell>
          <cell r="I47">
            <v>950213138</v>
          </cell>
          <cell r="J47" t="str">
            <v>8 ZA La Vallée</v>
          </cell>
          <cell r="K47">
            <v>59554</v>
          </cell>
          <cell r="L47" t="str">
            <v>Neuville-Saint-Rémy</v>
          </cell>
          <cell r="M47" t="str">
            <v>France</v>
          </cell>
          <cell r="N47" t="str">
            <v>http://www.optimiz-access.fr/</v>
          </cell>
        </row>
        <row r="48">
          <cell r="A48" t="str">
            <v>Oreca</v>
          </cell>
          <cell r="B48" t="str">
            <v>F047</v>
          </cell>
          <cell r="C48" t="str">
            <v>Compétition</v>
          </cell>
          <cell r="D48" t="str">
            <v>Mr</v>
          </cell>
          <cell r="E48" t="str">
            <v>Caillaud</v>
          </cell>
          <cell r="F48" t="str">
            <v>Marco</v>
          </cell>
          <cell r="G48" t="str">
            <v>Commercial</v>
          </cell>
          <cell r="H48" t="str">
            <v>cmarco@oreca.fr</v>
          </cell>
          <cell r="I48">
            <v>494885790</v>
          </cell>
          <cell r="J48" t="str">
            <v>RDN8 2760 Route Des Hauts Du Camp</v>
          </cell>
          <cell r="K48">
            <v>83330</v>
          </cell>
          <cell r="L48" t="str">
            <v>Le Castellet</v>
          </cell>
          <cell r="M48" t="str">
            <v>France</v>
          </cell>
          <cell r="N48" t="str">
            <v>https://www.oreca-store.com/</v>
          </cell>
        </row>
        <row r="49">
          <cell r="A49" t="str">
            <v>Performance Parts</v>
          </cell>
          <cell r="B49" t="str">
            <v>F048</v>
          </cell>
          <cell r="C49" t="str">
            <v>Compétition</v>
          </cell>
          <cell r="D49" t="str">
            <v>Mr</v>
          </cell>
          <cell r="E49" t="str">
            <v>Alran</v>
          </cell>
          <cell r="F49" t="str">
            <v>Marcel</v>
          </cell>
          <cell r="G49" t="str">
            <v>Commercial</v>
          </cell>
          <cell r="H49" t="str">
            <v>m.alran@performance-parts.fr</v>
          </cell>
          <cell r="I49">
            <v>467138813</v>
          </cell>
          <cell r="J49" t="str">
            <v>Avenue de Maurin</v>
          </cell>
          <cell r="K49">
            <v>34070</v>
          </cell>
          <cell r="L49" t="str">
            <v xml:space="preserve">Montpellier </v>
          </cell>
          <cell r="M49" t="str">
            <v>France</v>
          </cell>
          <cell r="N49" t="str">
            <v>http://www.performance-parts.fr/authentification?back=my-account</v>
          </cell>
        </row>
        <row r="50">
          <cell r="A50" t="str">
            <v>Phonocar</v>
          </cell>
          <cell r="B50" t="str">
            <v>F049</v>
          </cell>
          <cell r="C50" t="str">
            <v>Multimédia</v>
          </cell>
          <cell r="D50" t="str">
            <v>Mr</v>
          </cell>
          <cell r="E50" t="str">
            <v>Djiele</v>
          </cell>
          <cell r="F50" t="str">
            <v>Nicolas</v>
          </cell>
          <cell r="G50" t="str">
            <v>Commercial</v>
          </cell>
          <cell r="H50" t="str">
            <v>n.djiele@phonocar.it</v>
          </cell>
          <cell r="I50">
            <v>522941621</v>
          </cell>
          <cell r="J50" t="str">
            <v>VIA F.lli Cervi 167/c</v>
          </cell>
          <cell r="K50">
            <v>42124</v>
          </cell>
          <cell r="L50" t="str">
            <v>Reggio Emilia</v>
          </cell>
          <cell r="M50" t="str">
            <v>Italie</v>
          </cell>
          <cell r="N50" t="str">
            <v>http://www.phonocar.it/?lang_code=FR</v>
          </cell>
        </row>
        <row r="51">
          <cell r="A51" t="str">
            <v>Planet Line</v>
          </cell>
          <cell r="B51" t="str">
            <v>F050</v>
          </cell>
          <cell r="C51" t="str">
            <v>Eclairage</v>
          </cell>
          <cell r="D51" t="str">
            <v>Mr</v>
          </cell>
          <cell r="E51" t="str">
            <v>Roy</v>
          </cell>
          <cell r="F51" t="str">
            <v>Simon</v>
          </cell>
          <cell r="G51" t="str">
            <v>Commercial</v>
          </cell>
          <cell r="H51" t="str">
            <v>compta@planet-line.com</v>
          </cell>
          <cell r="I51">
            <v>474538400</v>
          </cell>
          <cell r="J51" t="str">
            <v>4 Rue Quartz ZA Du Rocher</v>
          </cell>
          <cell r="K51">
            <v>38780</v>
          </cell>
          <cell r="L51" t="str">
            <v>Estrablin</v>
          </cell>
          <cell r="M51" t="str">
            <v>France</v>
          </cell>
          <cell r="N51" t="str">
            <v>https://www.planet-line.com/</v>
          </cell>
        </row>
        <row r="52">
          <cell r="A52" t="str">
            <v>Plasti Covering</v>
          </cell>
          <cell r="B52" t="str">
            <v>F051</v>
          </cell>
          <cell r="C52" t="str">
            <v>Adhésif</v>
          </cell>
          <cell r="D52" t="str">
            <v>Mr</v>
          </cell>
          <cell r="E52" t="str">
            <v>Rousseau</v>
          </cell>
          <cell r="F52" t="str">
            <v>Jimmy</v>
          </cell>
          <cell r="G52" t="str">
            <v>Commercial</v>
          </cell>
          <cell r="H52" t="str">
            <v>plasticovering@live.fr</v>
          </cell>
          <cell r="I52">
            <v>478983713</v>
          </cell>
          <cell r="J52" t="str">
            <v>26 Rue Emile Zola</v>
          </cell>
          <cell r="K52">
            <v>69120</v>
          </cell>
          <cell r="L52" t="str">
            <v>Vaulx En Velin</v>
          </cell>
          <cell r="M52" t="str">
            <v>France</v>
          </cell>
          <cell r="N52" t="str">
            <v>http://www.plasticovering.com/</v>
          </cell>
        </row>
        <row r="53">
          <cell r="A53" t="str">
            <v>Racing Line</v>
          </cell>
          <cell r="B53" t="str">
            <v>F052</v>
          </cell>
          <cell r="C53" t="str">
            <v>Pièces performance</v>
          </cell>
          <cell r="D53" t="str">
            <v>Mr</v>
          </cell>
          <cell r="E53" t="str">
            <v>Saunders</v>
          </cell>
          <cell r="F53" t="str">
            <v>Sylvain</v>
          </cell>
          <cell r="G53" t="str">
            <v>Commercial</v>
          </cell>
          <cell r="H53" t="str">
            <v>s.saunders@racingline.com</v>
          </cell>
          <cell r="I53">
            <v>845685008</v>
          </cell>
          <cell r="J53" t="str">
            <v>4 Quattro Park, Tanners Drive, Blakelands</v>
          </cell>
          <cell r="K53" t="str">
            <v>MK15 5FJ</v>
          </cell>
          <cell r="L53" t="str">
            <v>Milton Keynes</v>
          </cell>
          <cell r="M53" t="str">
            <v>Royaume Uni</v>
          </cell>
          <cell r="N53" t="str">
            <v>http://www.racingline-performance.com/</v>
          </cell>
        </row>
        <row r="54">
          <cell r="A54" t="str">
            <v>Radiateurs Rezéens</v>
          </cell>
          <cell r="B54" t="str">
            <v>F053</v>
          </cell>
          <cell r="C54" t="str">
            <v>Pièces détachées</v>
          </cell>
          <cell r="D54" t="str">
            <v>Mr</v>
          </cell>
          <cell r="E54" t="str">
            <v>Andre</v>
          </cell>
          <cell r="F54" t="str">
            <v>Julien</v>
          </cell>
          <cell r="G54" t="str">
            <v>Commercial</v>
          </cell>
          <cell r="H54" t="str">
            <v>radiateurs.rezeens@wanadoo.fr</v>
          </cell>
          <cell r="I54">
            <v>240751674</v>
          </cell>
          <cell r="J54" t="str">
            <v>21 Rue De La Californie Parc D'Activités</v>
          </cell>
          <cell r="K54">
            <v>44406</v>
          </cell>
          <cell r="L54" t="str">
            <v>Rezé</v>
          </cell>
          <cell r="M54" t="str">
            <v>France</v>
          </cell>
          <cell r="N54" t="str">
            <v>http://www.radiateurs-rezeens.fr/</v>
          </cell>
        </row>
        <row r="55">
          <cell r="A55" t="str">
            <v>RC Racing</v>
          </cell>
          <cell r="B55" t="str">
            <v>F054</v>
          </cell>
          <cell r="C55" t="str">
            <v>Pneus et jantes</v>
          </cell>
          <cell r="D55" t="str">
            <v>Mr</v>
          </cell>
          <cell r="E55" t="str">
            <v>Bonnet</v>
          </cell>
          <cell r="F55" t="str">
            <v>Mathieu</v>
          </cell>
          <cell r="G55" t="str">
            <v>Commercial</v>
          </cell>
          <cell r="H55" t="str">
            <v>contact@rcracing.fr</v>
          </cell>
          <cell r="I55">
            <v>467065820</v>
          </cell>
          <cell r="J55" t="str">
            <v>Centre Auto Roady La Plaine Espace Bocaud</v>
          </cell>
          <cell r="K55">
            <v>34380</v>
          </cell>
          <cell r="L55" t="str">
            <v>Jacou</v>
          </cell>
          <cell r="M55" t="str">
            <v>France</v>
          </cell>
          <cell r="N55" t="str">
            <v>http://www.rcracing.fr/</v>
          </cell>
        </row>
        <row r="56">
          <cell r="A56" t="str">
            <v>Regie Networks (NRJ)</v>
          </cell>
          <cell r="B56" t="str">
            <v>F055</v>
          </cell>
          <cell r="C56" t="str">
            <v>Communication</v>
          </cell>
          <cell r="D56" t="str">
            <v>Mme</v>
          </cell>
          <cell r="E56" t="str">
            <v>Lecam</v>
          </cell>
          <cell r="F56" t="str">
            <v>Megane</v>
          </cell>
          <cell r="G56" t="str">
            <v>Commerciale</v>
          </cell>
          <cell r="H56" t="str">
            <v>mlecam@nrjglobal.fr</v>
          </cell>
          <cell r="I56">
            <v>240324948</v>
          </cell>
          <cell r="J56" t="str">
            <v>1 Rue Victor Hugo</v>
          </cell>
          <cell r="K56">
            <v>44400</v>
          </cell>
          <cell r="L56" t="str">
            <v>Rezé</v>
          </cell>
          <cell r="M56" t="str">
            <v>France</v>
          </cell>
          <cell r="N56" t="str">
            <v>http://www.nrjglobalregions.com/</v>
          </cell>
        </row>
        <row r="57">
          <cell r="A57" t="str">
            <v>Rexel</v>
          </cell>
          <cell r="B57" t="str">
            <v>F056</v>
          </cell>
          <cell r="C57" t="str">
            <v>Papeterie et mobilier bureau</v>
          </cell>
          <cell r="D57" t="str">
            <v>Mr</v>
          </cell>
          <cell r="E57" t="str">
            <v>Lambert</v>
          </cell>
          <cell r="F57" t="str">
            <v>Olivier</v>
          </cell>
          <cell r="G57" t="str">
            <v>Commercial</v>
          </cell>
          <cell r="H57" t="str">
            <v>saintherblain@rexel.fr</v>
          </cell>
          <cell r="I57">
            <v>240921383</v>
          </cell>
          <cell r="J57" t="str">
            <v>15 Rue Olympe De Gouges</v>
          </cell>
          <cell r="K57">
            <v>44800</v>
          </cell>
          <cell r="L57" t="str">
            <v>Saint Herblain</v>
          </cell>
          <cell r="M57" t="str">
            <v>France</v>
          </cell>
          <cell r="N57" t="str">
            <v>https://www.rexel.fr/frx/store/4413</v>
          </cell>
        </row>
        <row r="58">
          <cell r="A58" t="str">
            <v>Rimprotec</v>
          </cell>
          <cell r="B58" t="str">
            <v>F057</v>
          </cell>
          <cell r="C58" t="str">
            <v>Protection jantes</v>
          </cell>
          <cell r="D58" t="str">
            <v>Mr</v>
          </cell>
          <cell r="E58" t="str">
            <v>Henry</v>
          </cell>
          <cell r="F58" t="str">
            <v>Léo</v>
          </cell>
          <cell r="G58" t="str">
            <v>Commercial</v>
          </cell>
          <cell r="H58" t="str">
            <v>rimprotec.contact@gmail.com</v>
          </cell>
          <cell r="I58">
            <v>210252547</v>
          </cell>
          <cell r="J58" t="str">
            <v>7 Rue Charles Baudelaire</v>
          </cell>
          <cell r="K58">
            <v>56700</v>
          </cell>
          <cell r="L58" t="str">
            <v>Hennebont</v>
          </cell>
          <cell r="M58" t="str">
            <v>France</v>
          </cell>
          <cell r="N58" t="str">
            <v>https://www.rimpro-tec.com/</v>
          </cell>
        </row>
        <row r="59">
          <cell r="A59" t="str">
            <v>Soditec</v>
          </cell>
          <cell r="B59" t="str">
            <v>F058</v>
          </cell>
          <cell r="C59" t="str">
            <v>Caoutchouc</v>
          </cell>
          <cell r="D59" t="str">
            <v>Mme</v>
          </cell>
          <cell r="E59" t="str">
            <v>Mercier</v>
          </cell>
          <cell r="F59" t="str">
            <v>Juliette</v>
          </cell>
          <cell r="G59" t="str">
            <v>Comptable</v>
          </cell>
          <cell r="H59" t="str">
            <v>soditec.comptabilite@wanadoo.fr</v>
          </cell>
          <cell r="I59">
            <v>468410800</v>
          </cell>
          <cell r="J59" t="str">
            <v>705 Rue De La Combe Du Meunier</v>
          </cell>
          <cell r="K59">
            <v>11785</v>
          </cell>
          <cell r="L59" t="str">
            <v>Narbonne Cedex</v>
          </cell>
          <cell r="M59" t="str">
            <v>France</v>
          </cell>
          <cell r="N59" t="str">
            <v>http://www.soditecc.com/pages/9,,,1/accueil.html</v>
          </cell>
        </row>
        <row r="60">
          <cell r="A60" t="str">
            <v>Soregor</v>
          </cell>
          <cell r="B60" t="str">
            <v>F059</v>
          </cell>
          <cell r="C60" t="str">
            <v>Expert-Comptabilité</v>
          </cell>
          <cell r="D60" t="str">
            <v>Mr</v>
          </cell>
          <cell r="E60" t="str">
            <v>Babonneau</v>
          </cell>
          <cell r="F60" t="str">
            <v>Joël</v>
          </cell>
          <cell r="G60" t="str">
            <v>Expert Comptable</v>
          </cell>
          <cell r="H60" t="str">
            <v>almel@wanadoo.fr</v>
          </cell>
          <cell r="I60">
            <v>251897600</v>
          </cell>
          <cell r="J60" t="str">
            <v>7 Avenue Des Lions</v>
          </cell>
          <cell r="K60">
            <v>44802</v>
          </cell>
          <cell r="L60" t="str">
            <v>Saint Herblain Cedex</v>
          </cell>
          <cell r="M60" t="str">
            <v>France</v>
          </cell>
          <cell r="N60" t="str">
            <v>http://www.soregor.fr/agences/saint-herblain</v>
          </cell>
        </row>
        <row r="61">
          <cell r="A61" t="str">
            <v>Suprcars</v>
          </cell>
          <cell r="B61" t="str">
            <v>F060</v>
          </cell>
          <cell r="C61" t="str">
            <v>Pièces détachées</v>
          </cell>
          <cell r="D61" t="str">
            <v>Mr</v>
          </cell>
          <cell r="E61" t="str">
            <v>Chevalier</v>
          </cell>
          <cell r="F61" t="str">
            <v>Kévin</v>
          </cell>
          <cell r="G61" t="str">
            <v>Commercial</v>
          </cell>
          <cell r="H61" t="str">
            <v>contact@suprcars.fr</v>
          </cell>
          <cell r="I61">
            <v>476621619</v>
          </cell>
          <cell r="J61" t="str">
            <v>4 Rue Des Condamines</v>
          </cell>
          <cell r="K61">
            <v>38320</v>
          </cell>
          <cell r="L61" t="str">
            <v>Bresson</v>
          </cell>
          <cell r="M61" t="str">
            <v>France</v>
          </cell>
          <cell r="N61" t="str">
            <v>http://www.suprcars.fr/</v>
          </cell>
        </row>
        <row r="62">
          <cell r="A62" t="str">
            <v>Team Dynamics</v>
          </cell>
          <cell r="B62" t="str">
            <v>F061</v>
          </cell>
          <cell r="C62" t="str">
            <v>Jantes</v>
          </cell>
          <cell r="D62" t="str">
            <v>Mr</v>
          </cell>
          <cell r="E62" t="str">
            <v>Leroy</v>
          </cell>
          <cell r="F62" t="str">
            <v>André</v>
          </cell>
          <cell r="G62" t="str">
            <v>Commercial</v>
          </cell>
          <cell r="H62" t="str">
            <v>contact@teamdynamics.fr</v>
          </cell>
          <cell r="I62">
            <v>380670550</v>
          </cell>
          <cell r="J62" t="str">
            <v>1D ZA La Plucharde</v>
          </cell>
          <cell r="K62">
            <v>21110</v>
          </cell>
          <cell r="L62" t="str">
            <v>Bretenière</v>
          </cell>
          <cell r="M62" t="str">
            <v>France</v>
          </cell>
          <cell r="N62" t="str">
            <v>https://www.teamdynamics.fr/</v>
          </cell>
        </row>
        <row r="63">
          <cell r="A63" t="str">
            <v>Top Office Orvault</v>
          </cell>
          <cell r="B63" t="str">
            <v>F062</v>
          </cell>
          <cell r="C63" t="str">
            <v>Papeterie et mobilier bureau</v>
          </cell>
          <cell r="D63" t="str">
            <v>Mr</v>
          </cell>
          <cell r="E63" t="str">
            <v>Giraud</v>
          </cell>
          <cell r="F63" t="str">
            <v>Nicolas</v>
          </cell>
          <cell r="G63" t="str">
            <v>Gérant</v>
          </cell>
          <cell r="H63" t="str">
            <v>directeur-orvault@top-office.com</v>
          </cell>
          <cell r="I63">
            <v>228073131</v>
          </cell>
          <cell r="J63" t="str">
            <v>254 Route De Vannes</v>
          </cell>
          <cell r="K63">
            <v>44700</v>
          </cell>
          <cell r="L63" t="str">
            <v>Orvault</v>
          </cell>
          <cell r="M63" t="str">
            <v>France</v>
          </cell>
          <cell r="N63" t="str">
            <v>http://www.top-office.com/magasins/index/detail/?shopId=32</v>
          </cell>
        </row>
        <row r="64">
          <cell r="A64" t="str">
            <v>Trans 4 Equipement</v>
          </cell>
          <cell r="B64" t="str">
            <v>F063</v>
          </cell>
          <cell r="C64" t="str">
            <v>Equipement 4x4</v>
          </cell>
          <cell r="D64" t="str">
            <v>Mr</v>
          </cell>
          <cell r="E64" t="str">
            <v>Dalahautoy</v>
          </cell>
          <cell r="F64" t="str">
            <v>Nicolas</v>
          </cell>
          <cell r="G64" t="str">
            <v>Commercial</v>
          </cell>
          <cell r="H64" t="str">
            <v>n.delahautoy@trans4x4.com</v>
          </cell>
          <cell r="I64">
            <v>381584444</v>
          </cell>
          <cell r="J64" t="str">
            <v>ZA Benusse BP1</v>
          </cell>
          <cell r="K64">
            <v>25410</v>
          </cell>
          <cell r="L64" t="str">
            <v>Dannemarie</v>
          </cell>
          <cell r="M64" t="str">
            <v>Crete</v>
          </cell>
          <cell r="N64" t="str">
            <v>http://www.trans4x4.com/equipement/</v>
          </cell>
        </row>
        <row r="65">
          <cell r="A65" t="str">
            <v>Vistaprint</v>
          </cell>
          <cell r="B65" t="str">
            <v>F064</v>
          </cell>
          <cell r="C65" t="str">
            <v>Communication</v>
          </cell>
          <cell r="D65" t="str">
            <v>Mme</v>
          </cell>
          <cell r="E65" t="str">
            <v>Brun</v>
          </cell>
          <cell r="F65" t="str">
            <v>Manon</v>
          </cell>
          <cell r="G65" t="str">
            <v>Commerciale</v>
          </cell>
          <cell r="H65" t="str">
            <v>vistaprint-cc@vistaprint.com</v>
          </cell>
          <cell r="I65">
            <v>174180258</v>
          </cell>
          <cell r="J65" t="str">
            <v>Hudsonweg 8</v>
          </cell>
          <cell r="K65">
            <v>5928</v>
          </cell>
          <cell r="L65" t="str">
            <v>LW Venlo</v>
          </cell>
          <cell r="M65" t="str">
            <v>Pays Bas</v>
          </cell>
          <cell r="N65" t="str">
            <v>https://www.vistaprint.fr/</v>
          </cell>
        </row>
        <row r="66">
          <cell r="A66" t="str">
            <v>Wurth</v>
          </cell>
          <cell r="B66" t="str">
            <v>F065</v>
          </cell>
          <cell r="C66" t="str">
            <v>Outillage et quincaillerie</v>
          </cell>
          <cell r="D66" t="str">
            <v>Mme</v>
          </cell>
          <cell r="E66" t="str">
            <v>Peron</v>
          </cell>
          <cell r="F66" t="str">
            <v>Gwendoline</v>
          </cell>
          <cell r="G66" t="str">
            <v>Commerciale</v>
          </cell>
          <cell r="H66" t="str">
            <v>gwendoline.peron@wurth.fr</v>
          </cell>
          <cell r="I66">
            <v>240302168</v>
          </cell>
          <cell r="J66" t="str">
            <v xml:space="preserve">28 Bis Route De Paris </v>
          </cell>
          <cell r="K66">
            <v>44470</v>
          </cell>
          <cell r="L66" t="str">
            <v>Carquefou</v>
          </cell>
          <cell r="M66" t="str">
            <v>France</v>
          </cell>
          <cell r="N66" t="str">
            <v>https://magasins.wurth.fr/quincaillerie/quincaillerie-nantes/</v>
          </cell>
        </row>
        <row r="67">
          <cell r="A67" t="str">
            <v>VETPRO</v>
          </cell>
          <cell r="B67" t="str">
            <v>F066</v>
          </cell>
        </row>
      </sheetData>
      <sheetData sheetId="7"/>
      <sheetData sheetId="8"/>
      <sheetData sheetId="9">
        <row r="1">
          <cell r="A1" t="str">
            <v>PRODUITS / SERVICES</v>
          </cell>
          <cell r="B1" t="str">
            <v>REFERENCE PRODUIT</v>
          </cell>
          <cell r="C1" t="str">
            <v>PRIX DE VENTE € HT</v>
          </cell>
          <cell r="D1" t="str">
            <v>TAUX TVA</v>
          </cell>
          <cell r="E1" t="str">
            <v>CATEGORIE PRODUIT</v>
          </cell>
          <cell r="F1" t="str">
            <v>NOM FOURNISSEUR</v>
          </cell>
          <cell r="G1" t="str">
            <v>N° FOURNISSEUR</v>
          </cell>
          <cell r="H1" t="str">
            <v>STOCK MINIMUM</v>
          </cell>
          <cell r="I1" t="str">
            <v>STOCK INITIAL</v>
          </cell>
          <cell r="J1" t="str">
            <v>ENTREES</v>
          </cell>
          <cell r="K1" t="str">
            <v>SORTIES</v>
          </cell>
          <cell r="L1" t="str">
            <v>STOCK REEL</v>
          </cell>
          <cell r="M1" t="str">
            <v>REMARQUES</v>
          </cell>
          <cell r="O1" t="str">
            <v>TAUX DE REDUCTION</v>
          </cell>
          <cell r="P1" t="str">
            <v>COÛT D'ACHAT DU PRODUIT € HT</v>
          </cell>
          <cell r="Q1" t="str">
            <v>MARGE €</v>
          </cell>
        </row>
        <row r="2">
          <cell r="A2" t="str">
            <v>Location véhicule de courtoisie demie-journée</v>
          </cell>
          <cell r="B2" t="str">
            <v>SERV0001</v>
          </cell>
          <cell r="C2">
            <v>8.33</v>
          </cell>
          <cell r="D2">
            <v>0.2</v>
          </cell>
          <cell r="E2" t="str">
            <v>Prestation de service</v>
          </cell>
          <cell r="G2" t="str">
            <v/>
          </cell>
          <cell r="J2">
            <v>0</v>
          </cell>
          <cell r="K2">
            <v>0</v>
          </cell>
          <cell r="L2" t="str">
            <v/>
          </cell>
          <cell r="M2" t="str">
            <v/>
          </cell>
        </row>
        <row r="3">
          <cell r="A3" t="str">
            <v>Location véhicule de courtoisie journée</v>
          </cell>
          <cell r="B3" t="str">
            <v>SERV0002</v>
          </cell>
          <cell r="C3">
            <v>16.670000000000002</v>
          </cell>
          <cell r="D3">
            <v>0.2</v>
          </cell>
          <cell r="E3" t="str">
            <v>Prestation de service</v>
          </cell>
          <cell r="G3" t="str">
            <v/>
          </cell>
          <cell r="J3">
            <v>0</v>
          </cell>
          <cell r="K3">
            <v>0</v>
          </cell>
          <cell r="L3" t="str">
            <v/>
          </cell>
          <cell r="M3" t="str">
            <v/>
          </cell>
        </row>
        <row r="4">
          <cell r="A4" t="str">
            <v xml:space="preserve">Taux horaires 1 : Entretien courant </v>
          </cell>
          <cell r="B4" t="str">
            <v>SERV0003</v>
          </cell>
          <cell r="C4">
            <v>60</v>
          </cell>
          <cell r="D4">
            <v>0.2</v>
          </cell>
          <cell r="E4" t="str">
            <v>Prestation de service</v>
          </cell>
          <cell r="G4" t="str">
            <v/>
          </cell>
          <cell r="J4">
            <v>0</v>
          </cell>
          <cell r="K4">
            <v>0</v>
          </cell>
          <cell r="L4" t="str">
            <v/>
          </cell>
          <cell r="M4" t="str">
            <v/>
          </cell>
        </row>
        <row r="5">
          <cell r="A5" t="str">
            <v>Taux horaires 2 : Mécanique complexe</v>
          </cell>
          <cell r="B5" t="str">
            <v>SERV0004</v>
          </cell>
          <cell r="C5">
            <v>65</v>
          </cell>
          <cell r="D5">
            <v>0.2</v>
          </cell>
          <cell r="E5" t="str">
            <v>Prestation de service</v>
          </cell>
          <cell r="G5" t="str">
            <v/>
          </cell>
          <cell r="J5">
            <v>0</v>
          </cell>
          <cell r="K5">
            <v>0</v>
          </cell>
          <cell r="L5" t="str">
            <v/>
          </cell>
          <cell r="M5" t="str">
            <v/>
          </cell>
        </row>
        <row r="6">
          <cell r="A6" t="str">
            <v>Taux horaires 3 : Electronique</v>
          </cell>
          <cell r="B6" t="str">
            <v>SERV0005</v>
          </cell>
          <cell r="C6">
            <v>70</v>
          </cell>
          <cell r="D6">
            <v>0.2</v>
          </cell>
          <cell r="E6" t="str">
            <v>Prestation de service</v>
          </cell>
          <cell r="G6" t="str">
            <v/>
          </cell>
          <cell r="J6">
            <v>0</v>
          </cell>
          <cell r="K6">
            <v>0</v>
          </cell>
          <cell r="L6" t="str">
            <v/>
          </cell>
          <cell r="M6" t="str">
            <v/>
          </cell>
        </row>
        <row r="7">
          <cell r="A7" t="str">
            <v>Reprogramation sans passage au banc</v>
          </cell>
          <cell r="B7" t="str">
            <v>SERV0006</v>
          </cell>
          <cell r="C7">
            <v>408.33</v>
          </cell>
          <cell r="D7">
            <v>0.2</v>
          </cell>
          <cell r="E7" t="str">
            <v>Prestation de service</v>
          </cell>
          <cell r="G7" t="str">
            <v/>
          </cell>
          <cell r="J7">
            <v>0</v>
          </cell>
          <cell r="K7">
            <v>0</v>
          </cell>
          <cell r="L7" t="str">
            <v/>
          </cell>
          <cell r="M7" t="str">
            <v/>
          </cell>
        </row>
        <row r="8">
          <cell r="A8" t="str">
            <v>Reprogramation avec passage au banc</v>
          </cell>
          <cell r="B8" t="str">
            <v>SERV0007</v>
          </cell>
          <cell r="C8">
            <v>450</v>
          </cell>
          <cell r="D8">
            <v>0.2</v>
          </cell>
          <cell r="E8" t="str">
            <v>Prestation de service</v>
          </cell>
          <cell r="G8" t="str">
            <v/>
          </cell>
          <cell r="J8">
            <v>0</v>
          </cell>
          <cell r="K8">
            <v>0</v>
          </cell>
          <cell r="L8" t="str">
            <v/>
          </cell>
          <cell r="M8" t="str">
            <v/>
          </cell>
        </row>
        <row r="9">
          <cell r="A9" t="str">
            <v>Passage au banc</v>
          </cell>
          <cell r="B9" t="str">
            <v>SERV0008</v>
          </cell>
          <cell r="C9">
            <v>75</v>
          </cell>
          <cell r="D9">
            <v>0.2</v>
          </cell>
          <cell r="E9" t="str">
            <v>Prestation de service</v>
          </cell>
          <cell r="G9" t="str">
            <v/>
          </cell>
          <cell r="J9">
            <v>0</v>
          </cell>
          <cell r="K9">
            <v>0</v>
          </cell>
          <cell r="L9" t="str">
            <v/>
          </cell>
          <cell r="M9" t="str">
            <v/>
          </cell>
        </row>
        <row r="10">
          <cell r="A10" t="str">
            <v>Géométrie train avant</v>
          </cell>
          <cell r="B10" t="str">
            <v>SERV0009</v>
          </cell>
          <cell r="C10">
            <v>62.5</v>
          </cell>
          <cell r="D10">
            <v>0.2</v>
          </cell>
          <cell r="E10" t="str">
            <v>Prestation de service</v>
          </cell>
          <cell r="G10" t="str">
            <v/>
          </cell>
          <cell r="J10">
            <v>0</v>
          </cell>
          <cell r="K10">
            <v>0</v>
          </cell>
          <cell r="L10" t="str">
            <v/>
          </cell>
          <cell r="M10" t="str">
            <v/>
          </cell>
        </row>
        <row r="11">
          <cell r="A11" t="str">
            <v>Géométrie train avant et train arrière</v>
          </cell>
          <cell r="B11" t="str">
            <v>SERV0010</v>
          </cell>
          <cell r="C11">
            <v>100</v>
          </cell>
          <cell r="D11">
            <v>0.2</v>
          </cell>
          <cell r="E11" t="str">
            <v>Prestation de service</v>
          </cell>
          <cell r="G11" t="str">
            <v/>
          </cell>
          <cell r="J11">
            <v>0</v>
          </cell>
          <cell r="K11">
            <v>0</v>
          </cell>
          <cell r="L11" t="str">
            <v/>
          </cell>
          <cell r="M11" t="str">
            <v/>
          </cell>
        </row>
        <row r="12">
          <cell r="A12" t="str">
            <v>Montage, équilibrage, valvage pneus internes</v>
          </cell>
          <cell r="B12" t="str">
            <v>SERV0011</v>
          </cell>
          <cell r="C12">
            <v>12.5</v>
          </cell>
          <cell r="D12">
            <v>0.2</v>
          </cell>
          <cell r="E12" t="str">
            <v>Prestation de service</v>
          </cell>
          <cell r="G12" t="str">
            <v/>
          </cell>
          <cell r="J12">
            <v>0</v>
          </cell>
          <cell r="K12">
            <v>0</v>
          </cell>
          <cell r="L12" t="str">
            <v/>
          </cell>
          <cell r="M12" t="str">
            <v/>
          </cell>
        </row>
        <row r="13">
          <cell r="A13" t="str">
            <v>Montage, équilibrage, valvage pneus externes</v>
          </cell>
          <cell r="B13" t="str">
            <v>SERV0012</v>
          </cell>
          <cell r="C13">
            <v>19.670000000000002</v>
          </cell>
          <cell r="D13">
            <v>0.2</v>
          </cell>
          <cell r="E13" t="str">
            <v>Prestation de service</v>
          </cell>
          <cell r="G13" t="str">
            <v/>
          </cell>
          <cell r="J13">
            <v>0</v>
          </cell>
          <cell r="K13">
            <v>0</v>
          </cell>
          <cell r="L13" t="str">
            <v/>
          </cell>
          <cell r="M13" t="str">
            <v/>
          </cell>
        </row>
        <row r="14">
          <cell r="A14" t="str">
            <v>Forfait vidange (filtre à huile, huile Motul, main d'œuvre)</v>
          </cell>
          <cell r="B14" t="str">
            <v>SERV0013</v>
          </cell>
          <cell r="C14">
            <v>100</v>
          </cell>
          <cell r="D14">
            <v>0.2</v>
          </cell>
          <cell r="E14" t="str">
            <v>Prestation de service</v>
          </cell>
          <cell r="G14" t="str">
            <v/>
          </cell>
          <cell r="J14">
            <v>0</v>
          </cell>
          <cell r="K14">
            <v>0</v>
          </cell>
          <cell r="L14" t="str">
            <v/>
          </cell>
          <cell r="M14" t="str">
            <v/>
          </cell>
        </row>
        <row r="15">
          <cell r="A15" t="str">
            <v>Autoradio Alpine CDE-190R</v>
          </cell>
          <cell r="B15" t="str">
            <v>ELEC0001</v>
          </cell>
          <cell r="C15">
            <v>82.46</v>
          </cell>
          <cell r="D15">
            <v>0.2</v>
          </cell>
          <cell r="E15" t="str">
            <v xml:space="preserve">Electronique </v>
          </cell>
          <cell r="F15" t="str">
            <v>Alpine France</v>
          </cell>
          <cell r="G15" t="str">
            <v>F003</v>
          </cell>
          <cell r="H15">
            <v>1</v>
          </cell>
          <cell r="I15">
            <v>2</v>
          </cell>
          <cell r="J15">
            <v>0</v>
          </cell>
          <cell r="K15">
            <v>2</v>
          </cell>
          <cell r="L15">
            <v>0</v>
          </cell>
          <cell r="M15" t="str">
            <v>A commander</v>
          </cell>
          <cell r="O15">
            <v>0.25</v>
          </cell>
          <cell r="P15">
            <v>61.844999999999999</v>
          </cell>
          <cell r="Q15">
            <v>20.614999999999998</v>
          </cell>
        </row>
        <row r="16">
          <cell r="A16" t="str">
            <v>Autoradio Alpine UTE-72BT</v>
          </cell>
          <cell r="B16" t="str">
            <v>ELEC0002</v>
          </cell>
          <cell r="C16">
            <v>108.29</v>
          </cell>
          <cell r="D16">
            <v>0.2</v>
          </cell>
          <cell r="E16" t="str">
            <v xml:space="preserve">Electronique </v>
          </cell>
          <cell r="F16" t="str">
            <v>Alpine France</v>
          </cell>
          <cell r="G16" t="str">
            <v>F003</v>
          </cell>
          <cell r="H16">
            <v>1</v>
          </cell>
          <cell r="I16">
            <v>2</v>
          </cell>
          <cell r="J16">
            <v>0</v>
          </cell>
          <cell r="K16">
            <v>0</v>
          </cell>
          <cell r="L16">
            <v>2</v>
          </cell>
          <cell r="M16" t="str">
            <v/>
          </cell>
          <cell r="O16">
            <v>0.25</v>
          </cell>
          <cell r="P16">
            <v>81.217500000000001</v>
          </cell>
          <cell r="Q16">
            <v>27.072500000000002</v>
          </cell>
        </row>
        <row r="17">
          <cell r="A17" t="str">
            <v>Autoradio Alpine UTE-92BT</v>
          </cell>
          <cell r="B17" t="str">
            <v>ELEC0003</v>
          </cell>
          <cell r="C17">
            <v>108.29</v>
          </cell>
          <cell r="D17">
            <v>0.2</v>
          </cell>
          <cell r="E17" t="str">
            <v xml:space="preserve">Electronique </v>
          </cell>
          <cell r="F17" t="str">
            <v>Alpine France</v>
          </cell>
          <cell r="G17" t="str">
            <v>F003</v>
          </cell>
          <cell r="H17">
            <v>1</v>
          </cell>
          <cell r="I17">
            <v>2</v>
          </cell>
          <cell r="J17">
            <v>0</v>
          </cell>
          <cell r="K17">
            <v>0</v>
          </cell>
          <cell r="L17">
            <v>2</v>
          </cell>
          <cell r="M17" t="str">
            <v/>
          </cell>
          <cell r="O17">
            <v>0.25</v>
          </cell>
          <cell r="P17">
            <v>81.217500000000001</v>
          </cell>
          <cell r="Q17">
            <v>27.072500000000002</v>
          </cell>
        </row>
        <row r="18">
          <cell r="A18" t="str">
            <v>Autoradio Alpine CDE-173 BT</v>
          </cell>
          <cell r="B18" t="str">
            <v>ELEC0004</v>
          </cell>
          <cell r="C18">
            <v>116.62</v>
          </cell>
          <cell r="D18">
            <v>0.2</v>
          </cell>
          <cell r="E18" t="str">
            <v xml:space="preserve">Electronique </v>
          </cell>
          <cell r="F18" t="str">
            <v>Alpine France</v>
          </cell>
          <cell r="G18" t="str">
            <v>F003</v>
          </cell>
          <cell r="H18">
            <v>1</v>
          </cell>
          <cell r="I18">
            <v>2</v>
          </cell>
          <cell r="J18">
            <v>0</v>
          </cell>
          <cell r="K18">
            <v>0</v>
          </cell>
          <cell r="L18">
            <v>2</v>
          </cell>
          <cell r="M18" t="str">
            <v/>
          </cell>
          <cell r="O18">
            <v>0.25</v>
          </cell>
          <cell r="P18">
            <v>87.465000000000003</v>
          </cell>
          <cell r="Q18">
            <v>29.155000000000001</v>
          </cell>
        </row>
        <row r="19">
          <cell r="A19" t="str">
            <v>Autoradio Alpine ILX-700</v>
          </cell>
          <cell r="B19" t="str">
            <v>ELEC0005</v>
          </cell>
          <cell r="C19">
            <v>473.29</v>
          </cell>
          <cell r="D19">
            <v>0.2</v>
          </cell>
          <cell r="E19" t="str">
            <v xml:space="preserve">Electronique </v>
          </cell>
          <cell r="F19" t="str">
            <v>Alpine France</v>
          </cell>
          <cell r="G19" t="str">
            <v>F003</v>
          </cell>
          <cell r="H19">
            <v>1</v>
          </cell>
          <cell r="I19">
            <v>2</v>
          </cell>
          <cell r="J19">
            <v>0</v>
          </cell>
          <cell r="K19">
            <v>0</v>
          </cell>
          <cell r="L19">
            <v>2</v>
          </cell>
          <cell r="M19" t="str">
            <v/>
          </cell>
          <cell r="O19">
            <v>0.25</v>
          </cell>
          <cell r="P19">
            <v>354.96750000000003</v>
          </cell>
          <cell r="Q19">
            <v>118.32250000000001</v>
          </cell>
        </row>
        <row r="20">
          <cell r="A20" t="str">
            <v>Autoradio Alpine INE-W990 HDMI</v>
          </cell>
          <cell r="B20" t="str">
            <v>ELEC0006</v>
          </cell>
          <cell r="C20">
            <v>583.29</v>
          </cell>
          <cell r="D20">
            <v>0.2</v>
          </cell>
          <cell r="E20" t="str">
            <v xml:space="preserve">Electronique </v>
          </cell>
          <cell r="F20" t="str">
            <v>Alpine France</v>
          </cell>
          <cell r="G20" t="str">
            <v>F003</v>
          </cell>
          <cell r="H20">
            <v>1</v>
          </cell>
          <cell r="I20">
            <v>2</v>
          </cell>
          <cell r="J20">
            <v>0</v>
          </cell>
          <cell r="K20">
            <v>0</v>
          </cell>
          <cell r="L20">
            <v>2</v>
          </cell>
          <cell r="M20" t="str">
            <v/>
          </cell>
          <cell r="O20">
            <v>0.25</v>
          </cell>
          <cell r="P20">
            <v>437.46749999999997</v>
          </cell>
          <cell r="Q20">
            <v>145.82249999999999</v>
          </cell>
        </row>
        <row r="21">
          <cell r="A21" t="str">
            <v>Autoradio Alpine CDE-193 BT</v>
          </cell>
          <cell r="B21" t="str">
            <v>ELEC0007</v>
          </cell>
          <cell r="C21">
            <v>558.29</v>
          </cell>
          <cell r="D21">
            <v>0.2</v>
          </cell>
          <cell r="E21" t="str">
            <v xml:space="preserve">Electronique </v>
          </cell>
          <cell r="F21" t="str">
            <v>Alpine France</v>
          </cell>
          <cell r="G21" t="str">
            <v>F003</v>
          </cell>
          <cell r="H21">
            <v>1</v>
          </cell>
          <cell r="I21">
            <v>2</v>
          </cell>
          <cell r="J21">
            <v>0</v>
          </cell>
          <cell r="K21">
            <v>0</v>
          </cell>
          <cell r="L21">
            <v>2</v>
          </cell>
          <cell r="M21" t="str">
            <v/>
          </cell>
          <cell r="O21">
            <v>0.25</v>
          </cell>
          <cell r="P21">
            <v>418.71749999999997</v>
          </cell>
          <cell r="Q21">
            <v>139.57249999999999</v>
          </cell>
        </row>
        <row r="22">
          <cell r="A22" t="str">
            <v>Autoradio Phonocar VM044E</v>
          </cell>
          <cell r="B22" t="str">
            <v>ELEC0008</v>
          </cell>
          <cell r="C22">
            <v>454.96</v>
          </cell>
          <cell r="D22">
            <v>0.2</v>
          </cell>
          <cell r="E22" t="str">
            <v xml:space="preserve">Electronique </v>
          </cell>
          <cell r="F22" t="str">
            <v>Phonocar</v>
          </cell>
          <cell r="G22" t="str">
            <v>F049</v>
          </cell>
          <cell r="H22">
            <v>1</v>
          </cell>
          <cell r="I22">
            <v>2</v>
          </cell>
          <cell r="J22">
            <v>0</v>
          </cell>
          <cell r="K22">
            <v>0</v>
          </cell>
          <cell r="L22">
            <v>2</v>
          </cell>
          <cell r="M22" t="str">
            <v/>
          </cell>
          <cell r="O22">
            <v>0.2</v>
          </cell>
          <cell r="P22">
            <v>363.96799999999996</v>
          </cell>
          <cell r="Q22">
            <v>90.992000000000004</v>
          </cell>
        </row>
        <row r="23">
          <cell r="A23" t="str">
            <v>Autoradio Phonocar VM034</v>
          </cell>
          <cell r="B23" t="str">
            <v>ELEC0009</v>
          </cell>
          <cell r="C23">
            <v>405.79</v>
          </cell>
          <cell r="D23">
            <v>0.2</v>
          </cell>
          <cell r="E23" t="str">
            <v xml:space="preserve">Electronique </v>
          </cell>
          <cell r="F23" t="str">
            <v>Phonocar</v>
          </cell>
          <cell r="G23" t="str">
            <v>F049</v>
          </cell>
          <cell r="H23">
            <v>1</v>
          </cell>
          <cell r="I23">
            <v>2</v>
          </cell>
          <cell r="J23">
            <v>0</v>
          </cell>
          <cell r="K23">
            <v>0</v>
          </cell>
          <cell r="L23">
            <v>2</v>
          </cell>
          <cell r="M23" t="str">
            <v/>
          </cell>
          <cell r="O23">
            <v>0.2</v>
          </cell>
          <cell r="P23">
            <v>324.63200000000001</v>
          </cell>
          <cell r="Q23">
            <v>81.158000000000015</v>
          </cell>
        </row>
        <row r="24">
          <cell r="A24" t="str">
            <v>Autoradio Hightech Privée H001</v>
          </cell>
          <cell r="B24" t="str">
            <v>ELEC0010</v>
          </cell>
          <cell r="C24">
            <v>351.58</v>
          </cell>
          <cell r="D24">
            <v>0.2</v>
          </cell>
          <cell r="E24" t="str">
            <v xml:space="preserve">Electronique </v>
          </cell>
          <cell r="F24" t="str">
            <v>High Tech Privée</v>
          </cell>
          <cell r="G24" t="str">
            <v>F034</v>
          </cell>
          <cell r="H24">
            <v>1</v>
          </cell>
          <cell r="I24">
            <v>2</v>
          </cell>
          <cell r="J24">
            <v>0</v>
          </cell>
          <cell r="K24">
            <v>0</v>
          </cell>
          <cell r="L24">
            <v>2</v>
          </cell>
          <cell r="M24" t="str">
            <v/>
          </cell>
          <cell r="O24">
            <v>0.25</v>
          </cell>
          <cell r="P24">
            <v>263.685</v>
          </cell>
          <cell r="Q24">
            <v>87.894999999999996</v>
          </cell>
        </row>
        <row r="25">
          <cell r="A25" t="str">
            <v>Autoradio Hightech Privée H002</v>
          </cell>
          <cell r="B25" t="str">
            <v>ELEC0011</v>
          </cell>
          <cell r="C25">
            <v>358.25</v>
          </cell>
          <cell r="D25">
            <v>0.2</v>
          </cell>
          <cell r="E25" t="str">
            <v xml:space="preserve">Electronique </v>
          </cell>
          <cell r="F25" t="str">
            <v>High Tech Privée</v>
          </cell>
          <cell r="G25" t="str">
            <v>F034</v>
          </cell>
          <cell r="H25">
            <v>1</v>
          </cell>
          <cell r="I25">
            <v>2</v>
          </cell>
          <cell r="J25">
            <v>0</v>
          </cell>
          <cell r="K25">
            <v>0</v>
          </cell>
          <cell r="L25">
            <v>2</v>
          </cell>
          <cell r="M25" t="str">
            <v/>
          </cell>
          <cell r="O25">
            <v>0.25</v>
          </cell>
          <cell r="P25">
            <v>268.6875</v>
          </cell>
          <cell r="Q25">
            <v>89.5625</v>
          </cell>
        </row>
        <row r="26">
          <cell r="A26" t="str">
            <v>Cric Pro Redspec</v>
          </cell>
          <cell r="B26" t="str">
            <v>COMP0001</v>
          </cell>
          <cell r="C26">
            <v>224.17</v>
          </cell>
          <cell r="D26">
            <v>0.2</v>
          </cell>
          <cell r="E26" t="str">
            <v xml:space="preserve">Compétition </v>
          </cell>
          <cell r="F26" t="str">
            <v>Oreca</v>
          </cell>
          <cell r="G26" t="str">
            <v>F047</v>
          </cell>
          <cell r="H26">
            <v>1</v>
          </cell>
          <cell r="I26">
            <v>2</v>
          </cell>
          <cell r="J26">
            <v>0</v>
          </cell>
          <cell r="K26">
            <v>0</v>
          </cell>
          <cell r="L26">
            <v>2</v>
          </cell>
          <cell r="M26" t="str">
            <v/>
          </cell>
          <cell r="O26">
            <v>0.3</v>
          </cell>
          <cell r="P26">
            <v>156.91899999999998</v>
          </cell>
          <cell r="Q26">
            <v>67.250999999999991</v>
          </cell>
        </row>
        <row r="27">
          <cell r="A27" t="str">
            <v>Combinaison FIA Turn One V Star noir et orange T48</v>
          </cell>
          <cell r="B27" t="str">
            <v>COMP0002</v>
          </cell>
          <cell r="C27">
            <v>247.17</v>
          </cell>
          <cell r="D27">
            <v>0.2</v>
          </cell>
          <cell r="E27" t="str">
            <v xml:space="preserve">Compétition </v>
          </cell>
          <cell r="F27" t="str">
            <v>Oreca</v>
          </cell>
          <cell r="G27" t="str">
            <v>F047</v>
          </cell>
          <cell r="H27">
            <v>1</v>
          </cell>
          <cell r="I27">
            <v>2</v>
          </cell>
          <cell r="J27">
            <v>0</v>
          </cell>
          <cell r="K27">
            <v>0</v>
          </cell>
          <cell r="L27">
            <v>2</v>
          </cell>
          <cell r="M27" t="str">
            <v/>
          </cell>
          <cell r="O27">
            <v>0.3</v>
          </cell>
          <cell r="P27">
            <v>173.01900000000001</v>
          </cell>
          <cell r="Q27">
            <v>74.150999999999996</v>
          </cell>
        </row>
        <row r="28">
          <cell r="A28" t="str">
            <v>Combinaison FIA Turn One V Star noir et orange T50</v>
          </cell>
          <cell r="B28" t="str">
            <v>COMP0003</v>
          </cell>
          <cell r="C28">
            <v>247.17</v>
          </cell>
          <cell r="D28">
            <v>0.2</v>
          </cell>
          <cell r="E28" t="str">
            <v xml:space="preserve">Compétition </v>
          </cell>
          <cell r="F28" t="str">
            <v>Oreca</v>
          </cell>
          <cell r="G28" t="str">
            <v>F047</v>
          </cell>
          <cell r="H28">
            <v>1</v>
          </cell>
          <cell r="I28">
            <v>2</v>
          </cell>
          <cell r="J28">
            <v>0</v>
          </cell>
          <cell r="K28">
            <v>0</v>
          </cell>
          <cell r="L28">
            <v>2</v>
          </cell>
          <cell r="M28" t="str">
            <v/>
          </cell>
          <cell r="O28">
            <v>0.3</v>
          </cell>
          <cell r="P28">
            <v>173.01900000000001</v>
          </cell>
          <cell r="Q28">
            <v>74.150999999999996</v>
          </cell>
        </row>
        <row r="29">
          <cell r="A29" t="str">
            <v>Combinaison FIA Turn One V Star noir et orange T52</v>
          </cell>
          <cell r="B29" t="str">
            <v>COMP0004</v>
          </cell>
          <cell r="C29">
            <v>247.17</v>
          </cell>
          <cell r="D29">
            <v>0.2</v>
          </cell>
          <cell r="E29" t="str">
            <v xml:space="preserve">Compétition </v>
          </cell>
          <cell r="F29" t="str">
            <v>Oreca</v>
          </cell>
          <cell r="G29" t="str">
            <v>F047</v>
          </cell>
          <cell r="H29">
            <v>1</v>
          </cell>
          <cell r="I29">
            <v>2</v>
          </cell>
          <cell r="J29">
            <v>0</v>
          </cell>
          <cell r="K29">
            <v>0</v>
          </cell>
          <cell r="L29">
            <v>2</v>
          </cell>
          <cell r="M29" t="str">
            <v/>
          </cell>
          <cell r="O29">
            <v>0.3</v>
          </cell>
          <cell r="P29">
            <v>173.01900000000001</v>
          </cell>
          <cell r="Q29">
            <v>74.150999999999996</v>
          </cell>
        </row>
        <row r="30">
          <cell r="A30" t="str">
            <v>Combinaison FIA Turn One V Star noir et orange T54</v>
          </cell>
          <cell r="B30" t="str">
            <v>COMP0005</v>
          </cell>
          <cell r="C30">
            <v>247.17</v>
          </cell>
          <cell r="D30">
            <v>0.2</v>
          </cell>
          <cell r="E30" t="str">
            <v xml:space="preserve">Compétition </v>
          </cell>
          <cell r="F30" t="str">
            <v>Oreca</v>
          </cell>
          <cell r="G30" t="str">
            <v>F047</v>
          </cell>
          <cell r="H30">
            <v>1</v>
          </cell>
          <cell r="I30">
            <v>2</v>
          </cell>
          <cell r="J30">
            <v>0</v>
          </cell>
          <cell r="K30">
            <v>0</v>
          </cell>
          <cell r="L30">
            <v>2</v>
          </cell>
          <cell r="M30" t="str">
            <v/>
          </cell>
          <cell r="O30">
            <v>0.3</v>
          </cell>
          <cell r="P30">
            <v>173.01900000000001</v>
          </cell>
          <cell r="Q30">
            <v>74.150999999999996</v>
          </cell>
        </row>
        <row r="31">
          <cell r="A31" t="str">
            <v>Combinaison FIA Turn One V Star noir et orange T56</v>
          </cell>
          <cell r="B31" t="str">
            <v>COMP0006</v>
          </cell>
          <cell r="C31">
            <v>247.17</v>
          </cell>
          <cell r="D31">
            <v>0.2</v>
          </cell>
          <cell r="E31" t="str">
            <v xml:space="preserve">Compétition </v>
          </cell>
          <cell r="F31" t="str">
            <v>Oreca</v>
          </cell>
          <cell r="G31" t="str">
            <v>F047</v>
          </cell>
          <cell r="H31">
            <v>1</v>
          </cell>
          <cell r="I31">
            <v>2</v>
          </cell>
          <cell r="J31">
            <v>0</v>
          </cell>
          <cell r="K31">
            <v>0</v>
          </cell>
          <cell r="L31">
            <v>2</v>
          </cell>
          <cell r="M31" t="str">
            <v/>
          </cell>
          <cell r="O31">
            <v>0.3</v>
          </cell>
          <cell r="P31">
            <v>173.01900000000001</v>
          </cell>
          <cell r="Q31">
            <v>74.150999999999996</v>
          </cell>
        </row>
        <row r="32">
          <cell r="A32" t="str">
            <v>Combinaison FIA Turn One V Star noir et orange T58</v>
          </cell>
          <cell r="B32" t="str">
            <v>COMP0007</v>
          </cell>
          <cell r="C32">
            <v>247.17</v>
          </cell>
          <cell r="D32">
            <v>0.2</v>
          </cell>
          <cell r="E32" t="str">
            <v xml:space="preserve">Compétition </v>
          </cell>
          <cell r="F32" t="str">
            <v>Oreca</v>
          </cell>
          <cell r="G32" t="str">
            <v>F047</v>
          </cell>
          <cell r="H32">
            <v>1</v>
          </cell>
          <cell r="I32">
            <v>2</v>
          </cell>
          <cell r="J32">
            <v>0</v>
          </cell>
          <cell r="K32">
            <v>0</v>
          </cell>
          <cell r="L32">
            <v>2</v>
          </cell>
          <cell r="M32" t="str">
            <v/>
          </cell>
          <cell r="O32">
            <v>0.3</v>
          </cell>
          <cell r="P32">
            <v>173.01900000000001</v>
          </cell>
          <cell r="Q32">
            <v>74.150999999999996</v>
          </cell>
        </row>
        <row r="33">
          <cell r="A33" t="str">
            <v>Combinaison FIA Turn One V Star noir et orange T60</v>
          </cell>
          <cell r="B33" t="str">
            <v>COMP0008</v>
          </cell>
          <cell r="C33">
            <v>247.17</v>
          </cell>
          <cell r="D33">
            <v>0.2</v>
          </cell>
          <cell r="E33" t="str">
            <v xml:space="preserve">Compétition </v>
          </cell>
          <cell r="F33" t="str">
            <v>Oreca</v>
          </cell>
          <cell r="G33" t="str">
            <v>F047</v>
          </cell>
          <cell r="H33">
            <v>1</v>
          </cell>
          <cell r="I33">
            <v>2</v>
          </cell>
          <cell r="J33">
            <v>0</v>
          </cell>
          <cell r="K33">
            <v>0</v>
          </cell>
          <cell r="L33">
            <v>2</v>
          </cell>
          <cell r="M33" t="str">
            <v/>
          </cell>
          <cell r="O33">
            <v>0.3</v>
          </cell>
          <cell r="P33">
            <v>173.01900000000001</v>
          </cell>
          <cell r="Q33">
            <v>74.150999999999996</v>
          </cell>
        </row>
        <row r="34">
          <cell r="A34" t="str">
            <v>Combinaison FIA Turn One V Star noir et orange T62</v>
          </cell>
          <cell r="B34" t="str">
            <v>COMP0009</v>
          </cell>
          <cell r="C34">
            <v>247.17</v>
          </cell>
          <cell r="D34">
            <v>0.2</v>
          </cell>
          <cell r="E34" t="str">
            <v xml:space="preserve">Compétition </v>
          </cell>
          <cell r="F34" t="str">
            <v>Oreca</v>
          </cell>
          <cell r="G34" t="str">
            <v>F047</v>
          </cell>
          <cell r="H34">
            <v>1</v>
          </cell>
          <cell r="I34">
            <v>2</v>
          </cell>
          <cell r="J34">
            <v>0</v>
          </cell>
          <cell r="K34">
            <v>0</v>
          </cell>
          <cell r="L34">
            <v>2</v>
          </cell>
          <cell r="M34" t="str">
            <v/>
          </cell>
          <cell r="O34">
            <v>0.3</v>
          </cell>
          <cell r="P34">
            <v>173.01900000000001</v>
          </cell>
          <cell r="Q34">
            <v>74.150999999999996</v>
          </cell>
        </row>
        <row r="35">
          <cell r="A35" t="str">
            <v>Combinaison FIA Turn One V Star noir et gris T48</v>
          </cell>
          <cell r="B35" t="str">
            <v>COMP0010</v>
          </cell>
          <cell r="C35">
            <v>247.17</v>
          </cell>
          <cell r="D35">
            <v>0.2</v>
          </cell>
          <cell r="E35" t="str">
            <v xml:space="preserve">Compétition </v>
          </cell>
          <cell r="F35" t="str">
            <v>Oreca</v>
          </cell>
          <cell r="G35" t="str">
            <v>F047</v>
          </cell>
          <cell r="H35">
            <v>1</v>
          </cell>
          <cell r="I35">
            <v>2</v>
          </cell>
          <cell r="J35">
            <v>0</v>
          </cell>
          <cell r="K35">
            <v>0</v>
          </cell>
          <cell r="L35">
            <v>2</v>
          </cell>
          <cell r="M35" t="str">
            <v/>
          </cell>
          <cell r="O35">
            <v>0.3</v>
          </cell>
          <cell r="P35">
            <v>173.01900000000001</v>
          </cell>
          <cell r="Q35">
            <v>74.150999999999996</v>
          </cell>
        </row>
        <row r="36">
          <cell r="A36" t="str">
            <v>Combinaison FIA Turn One V Star noir et gris T50</v>
          </cell>
          <cell r="B36" t="str">
            <v>COMP0011</v>
          </cell>
          <cell r="C36">
            <v>247.17</v>
          </cell>
          <cell r="D36">
            <v>0.2</v>
          </cell>
          <cell r="E36" t="str">
            <v xml:space="preserve">Compétition </v>
          </cell>
          <cell r="F36" t="str">
            <v>Oreca</v>
          </cell>
          <cell r="G36" t="str">
            <v>F047</v>
          </cell>
          <cell r="H36">
            <v>1</v>
          </cell>
          <cell r="I36">
            <v>2</v>
          </cell>
          <cell r="J36">
            <v>0</v>
          </cell>
          <cell r="K36">
            <v>0</v>
          </cell>
          <cell r="L36">
            <v>2</v>
          </cell>
          <cell r="M36" t="str">
            <v/>
          </cell>
          <cell r="O36">
            <v>0.3</v>
          </cell>
          <cell r="P36">
            <v>173.01900000000001</v>
          </cell>
          <cell r="Q36">
            <v>74.150999999999996</v>
          </cell>
        </row>
        <row r="37">
          <cell r="A37" t="str">
            <v>Combinaison FIA Turn One V Star noir et gris T52</v>
          </cell>
          <cell r="B37" t="str">
            <v>COMP0012</v>
          </cell>
          <cell r="C37">
            <v>247.17</v>
          </cell>
          <cell r="D37">
            <v>0.2</v>
          </cell>
          <cell r="E37" t="str">
            <v xml:space="preserve">Compétition </v>
          </cell>
          <cell r="F37" t="str">
            <v>Oreca</v>
          </cell>
          <cell r="G37" t="str">
            <v>F047</v>
          </cell>
          <cell r="H37">
            <v>1</v>
          </cell>
          <cell r="I37">
            <v>2</v>
          </cell>
          <cell r="J37">
            <v>0</v>
          </cell>
          <cell r="K37">
            <v>0</v>
          </cell>
          <cell r="L37">
            <v>2</v>
          </cell>
          <cell r="M37" t="str">
            <v/>
          </cell>
          <cell r="O37">
            <v>0.3</v>
          </cell>
          <cell r="P37">
            <v>173.01900000000001</v>
          </cell>
          <cell r="Q37">
            <v>74.150999999999996</v>
          </cell>
        </row>
        <row r="38">
          <cell r="A38" t="str">
            <v>Combinaison FIA Turn One V Star noir et gris T54</v>
          </cell>
          <cell r="B38" t="str">
            <v>COMP0013</v>
          </cell>
          <cell r="C38">
            <v>247.17</v>
          </cell>
          <cell r="D38">
            <v>0.2</v>
          </cell>
          <cell r="E38" t="str">
            <v xml:space="preserve">Compétition </v>
          </cell>
          <cell r="F38" t="str">
            <v>Oreca</v>
          </cell>
          <cell r="G38" t="str">
            <v>F047</v>
          </cell>
          <cell r="H38">
            <v>1</v>
          </cell>
          <cell r="I38">
            <v>2</v>
          </cell>
          <cell r="J38">
            <v>0</v>
          </cell>
          <cell r="K38">
            <v>0</v>
          </cell>
          <cell r="L38">
            <v>2</v>
          </cell>
          <cell r="M38" t="str">
            <v/>
          </cell>
          <cell r="O38">
            <v>0.3</v>
          </cell>
          <cell r="P38">
            <v>173.01900000000001</v>
          </cell>
          <cell r="Q38">
            <v>74.150999999999996</v>
          </cell>
        </row>
        <row r="39">
          <cell r="A39" t="str">
            <v>Combinaison FIA Turn One V Star noir et gris T56</v>
          </cell>
          <cell r="B39" t="str">
            <v>COMP0014</v>
          </cell>
          <cell r="C39">
            <v>247.17</v>
          </cell>
          <cell r="D39">
            <v>0.2</v>
          </cell>
          <cell r="E39" t="str">
            <v xml:space="preserve">Compétition </v>
          </cell>
          <cell r="F39" t="str">
            <v>Oreca</v>
          </cell>
          <cell r="G39" t="str">
            <v>F047</v>
          </cell>
          <cell r="H39">
            <v>1</v>
          </cell>
          <cell r="I39">
            <v>2</v>
          </cell>
          <cell r="J39">
            <v>0</v>
          </cell>
          <cell r="K39">
            <v>0</v>
          </cell>
          <cell r="L39">
            <v>2</v>
          </cell>
          <cell r="M39" t="str">
            <v/>
          </cell>
          <cell r="O39">
            <v>0.3</v>
          </cell>
          <cell r="P39">
            <v>173.01900000000001</v>
          </cell>
          <cell r="Q39">
            <v>74.150999999999996</v>
          </cell>
        </row>
        <row r="40">
          <cell r="A40" t="str">
            <v>Combinaison FIA Turn One V Star noir et gris T58</v>
          </cell>
          <cell r="B40" t="str">
            <v>COMP0015</v>
          </cell>
          <cell r="C40">
            <v>247.17</v>
          </cell>
          <cell r="D40">
            <v>0.2</v>
          </cell>
          <cell r="E40" t="str">
            <v xml:space="preserve">Compétition </v>
          </cell>
          <cell r="F40" t="str">
            <v>Oreca</v>
          </cell>
          <cell r="G40" t="str">
            <v>F047</v>
          </cell>
          <cell r="H40">
            <v>1</v>
          </cell>
          <cell r="I40">
            <v>2</v>
          </cell>
          <cell r="J40">
            <v>0</v>
          </cell>
          <cell r="K40">
            <v>0</v>
          </cell>
          <cell r="L40">
            <v>2</v>
          </cell>
          <cell r="M40" t="str">
            <v/>
          </cell>
          <cell r="O40">
            <v>0.3</v>
          </cell>
          <cell r="P40">
            <v>173.01900000000001</v>
          </cell>
          <cell r="Q40">
            <v>74.150999999999996</v>
          </cell>
        </row>
        <row r="41">
          <cell r="A41" t="str">
            <v>Combinaison FIA Turn One V Star noir et gris T60</v>
          </cell>
          <cell r="B41" t="str">
            <v>COMP0016</v>
          </cell>
          <cell r="C41">
            <v>247.17</v>
          </cell>
          <cell r="D41">
            <v>0.2</v>
          </cell>
          <cell r="E41" t="str">
            <v xml:space="preserve">Compétition </v>
          </cell>
          <cell r="F41" t="str">
            <v>Oreca</v>
          </cell>
          <cell r="G41" t="str">
            <v>F047</v>
          </cell>
          <cell r="H41">
            <v>1</v>
          </cell>
          <cell r="I41">
            <v>2</v>
          </cell>
          <cell r="J41">
            <v>0</v>
          </cell>
          <cell r="K41">
            <v>0</v>
          </cell>
          <cell r="L41">
            <v>2</v>
          </cell>
          <cell r="M41" t="str">
            <v/>
          </cell>
          <cell r="O41">
            <v>0.3</v>
          </cell>
          <cell r="P41">
            <v>173.01900000000001</v>
          </cell>
          <cell r="Q41">
            <v>74.150999999999996</v>
          </cell>
        </row>
        <row r="42">
          <cell r="A42" t="str">
            <v>Combinaison FIA Turn One V Star noir et gris T62</v>
          </cell>
          <cell r="B42" t="str">
            <v>COMP0017</v>
          </cell>
          <cell r="C42">
            <v>247.17</v>
          </cell>
          <cell r="D42">
            <v>0.2</v>
          </cell>
          <cell r="E42" t="str">
            <v xml:space="preserve">Compétition </v>
          </cell>
          <cell r="F42" t="str">
            <v>Oreca</v>
          </cell>
          <cell r="G42" t="str">
            <v>F047</v>
          </cell>
          <cell r="H42">
            <v>1</v>
          </cell>
          <cell r="I42">
            <v>2</v>
          </cell>
          <cell r="J42">
            <v>0</v>
          </cell>
          <cell r="K42">
            <v>0</v>
          </cell>
          <cell r="L42">
            <v>2</v>
          </cell>
          <cell r="M42" t="str">
            <v/>
          </cell>
          <cell r="O42">
            <v>0.3</v>
          </cell>
          <cell r="P42">
            <v>173.01900000000001</v>
          </cell>
          <cell r="Q42">
            <v>74.150999999999996</v>
          </cell>
        </row>
        <row r="43">
          <cell r="A43" t="str">
            <v>Combinaison FIA Turn One V Star noir et bleu T48</v>
          </cell>
          <cell r="B43" t="str">
            <v>COMP0018</v>
          </cell>
          <cell r="C43">
            <v>247.17</v>
          </cell>
          <cell r="D43">
            <v>0.2</v>
          </cell>
          <cell r="E43" t="str">
            <v xml:space="preserve">Compétition </v>
          </cell>
          <cell r="F43" t="str">
            <v>Oreca</v>
          </cell>
          <cell r="G43" t="str">
            <v>F047</v>
          </cell>
          <cell r="H43">
            <v>1</v>
          </cell>
          <cell r="I43">
            <v>2</v>
          </cell>
          <cell r="J43">
            <v>0</v>
          </cell>
          <cell r="K43">
            <v>0</v>
          </cell>
          <cell r="L43">
            <v>2</v>
          </cell>
          <cell r="M43" t="str">
            <v/>
          </cell>
          <cell r="O43">
            <v>0.3</v>
          </cell>
          <cell r="P43">
            <v>173.01900000000001</v>
          </cell>
          <cell r="Q43">
            <v>74.150999999999996</v>
          </cell>
        </row>
        <row r="44">
          <cell r="A44" t="str">
            <v>Combinaison FIA Turn One V Star noir et bleu T50</v>
          </cell>
          <cell r="B44" t="str">
            <v>COMP0019</v>
          </cell>
          <cell r="C44">
            <v>247.17</v>
          </cell>
          <cell r="D44">
            <v>0.2</v>
          </cell>
          <cell r="E44" t="str">
            <v xml:space="preserve">Compétition </v>
          </cell>
          <cell r="F44" t="str">
            <v>Oreca</v>
          </cell>
          <cell r="G44" t="str">
            <v>F047</v>
          </cell>
          <cell r="H44">
            <v>1</v>
          </cell>
          <cell r="I44">
            <v>2</v>
          </cell>
          <cell r="J44">
            <v>0</v>
          </cell>
          <cell r="K44">
            <v>0</v>
          </cell>
          <cell r="L44">
            <v>2</v>
          </cell>
          <cell r="M44" t="str">
            <v/>
          </cell>
          <cell r="O44">
            <v>0.3</v>
          </cell>
          <cell r="P44">
            <v>173.01900000000001</v>
          </cell>
          <cell r="Q44">
            <v>74.150999999999996</v>
          </cell>
        </row>
        <row r="45">
          <cell r="A45" t="str">
            <v>Combinaison FIA Turn One V Star noir et bleu T52</v>
          </cell>
          <cell r="B45" t="str">
            <v>COMP0020</v>
          </cell>
          <cell r="C45">
            <v>247.17</v>
          </cell>
          <cell r="D45">
            <v>0.2</v>
          </cell>
          <cell r="E45" t="str">
            <v xml:space="preserve">Compétition </v>
          </cell>
          <cell r="F45" t="str">
            <v>Oreca</v>
          </cell>
          <cell r="G45" t="str">
            <v>F047</v>
          </cell>
          <cell r="H45">
            <v>1</v>
          </cell>
          <cell r="I45">
            <v>2</v>
          </cell>
          <cell r="J45">
            <v>0</v>
          </cell>
          <cell r="K45">
            <v>0</v>
          </cell>
          <cell r="L45">
            <v>2</v>
          </cell>
          <cell r="M45" t="str">
            <v/>
          </cell>
          <cell r="O45">
            <v>0.3</v>
          </cell>
          <cell r="P45">
            <v>173.01900000000001</v>
          </cell>
          <cell r="Q45">
            <v>74.150999999999996</v>
          </cell>
        </row>
        <row r="46">
          <cell r="A46" t="str">
            <v>Combinaison FIA Turn One V Star noir et bleu T54</v>
          </cell>
          <cell r="B46" t="str">
            <v>COMP0021</v>
          </cell>
          <cell r="C46">
            <v>247.17</v>
          </cell>
          <cell r="D46">
            <v>0.2</v>
          </cell>
          <cell r="E46" t="str">
            <v xml:space="preserve">Compétition </v>
          </cell>
          <cell r="F46" t="str">
            <v>Oreca</v>
          </cell>
          <cell r="G46" t="str">
            <v>F047</v>
          </cell>
          <cell r="H46">
            <v>1</v>
          </cell>
          <cell r="I46">
            <v>2</v>
          </cell>
          <cell r="J46">
            <v>0</v>
          </cell>
          <cell r="K46">
            <v>0</v>
          </cell>
          <cell r="L46">
            <v>2</v>
          </cell>
          <cell r="M46" t="str">
            <v/>
          </cell>
          <cell r="O46">
            <v>0.3</v>
          </cell>
          <cell r="P46">
            <v>173.01900000000001</v>
          </cell>
          <cell r="Q46">
            <v>74.150999999999996</v>
          </cell>
        </row>
        <row r="47">
          <cell r="A47" t="str">
            <v>Combinaison FIA Turn One V Star noir et bleu T56</v>
          </cell>
          <cell r="B47" t="str">
            <v>COMP0022</v>
          </cell>
          <cell r="C47">
            <v>247.17</v>
          </cell>
          <cell r="D47">
            <v>0.2</v>
          </cell>
          <cell r="E47" t="str">
            <v xml:space="preserve">Compétition </v>
          </cell>
          <cell r="F47" t="str">
            <v>Oreca</v>
          </cell>
          <cell r="G47" t="str">
            <v>F047</v>
          </cell>
          <cell r="H47">
            <v>1</v>
          </cell>
          <cell r="I47">
            <v>2</v>
          </cell>
          <cell r="J47">
            <v>0</v>
          </cell>
          <cell r="K47">
            <v>0</v>
          </cell>
          <cell r="L47">
            <v>2</v>
          </cell>
          <cell r="M47" t="str">
            <v/>
          </cell>
          <cell r="O47">
            <v>0.3</v>
          </cell>
          <cell r="P47">
            <v>173.01900000000001</v>
          </cell>
          <cell r="Q47">
            <v>74.150999999999996</v>
          </cell>
        </row>
        <row r="48">
          <cell r="A48" t="str">
            <v>Combinaison FIA Turn One V Star noir et bleu T58</v>
          </cell>
          <cell r="B48" t="str">
            <v>COMP0023</v>
          </cell>
          <cell r="C48">
            <v>247.17</v>
          </cell>
          <cell r="D48">
            <v>0.2</v>
          </cell>
          <cell r="E48" t="str">
            <v xml:space="preserve">Compétition </v>
          </cell>
          <cell r="F48" t="str">
            <v>Oreca</v>
          </cell>
          <cell r="G48" t="str">
            <v>F047</v>
          </cell>
          <cell r="H48">
            <v>1</v>
          </cell>
          <cell r="I48">
            <v>2</v>
          </cell>
          <cell r="J48">
            <v>0</v>
          </cell>
          <cell r="K48">
            <v>0</v>
          </cell>
          <cell r="L48">
            <v>2</v>
          </cell>
          <cell r="M48" t="str">
            <v/>
          </cell>
          <cell r="O48">
            <v>0.3</v>
          </cell>
          <cell r="P48">
            <v>173.01900000000001</v>
          </cell>
          <cell r="Q48">
            <v>74.150999999999996</v>
          </cell>
        </row>
        <row r="49">
          <cell r="A49" t="str">
            <v>Combinaison FIA Turn One V Star noir et bleu T60</v>
          </cell>
          <cell r="B49" t="str">
            <v>COMP0024</v>
          </cell>
          <cell r="C49">
            <v>247.17</v>
          </cell>
          <cell r="D49">
            <v>0.2</v>
          </cell>
          <cell r="E49" t="str">
            <v xml:space="preserve">Compétition </v>
          </cell>
          <cell r="F49" t="str">
            <v>Oreca</v>
          </cell>
          <cell r="G49" t="str">
            <v>F047</v>
          </cell>
          <cell r="H49">
            <v>1</v>
          </cell>
          <cell r="I49">
            <v>2</v>
          </cell>
          <cell r="J49">
            <v>0</v>
          </cell>
          <cell r="K49">
            <v>0</v>
          </cell>
          <cell r="L49">
            <v>2</v>
          </cell>
          <cell r="M49" t="str">
            <v/>
          </cell>
          <cell r="O49">
            <v>0.3</v>
          </cell>
          <cell r="P49">
            <v>173.01900000000001</v>
          </cell>
          <cell r="Q49">
            <v>74.150999999999996</v>
          </cell>
        </row>
        <row r="50">
          <cell r="A50" t="str">
            <v>Combinaison FIA Turn One V Star noir et bleu T62</v>
          </cell>
          <cell r="B50" t="str">
            <v>COMP0025</v>
          </cell>
          <cell r="C50">
            <v>247.17</v>
          </cell>
          <cell r="D50">
            <v>0.2</v>
          </cell>
          <cell r="E50" t="str">
            <v xml:space="preserve">Compétition </v>
          </cell>
          <cell r="F50" t="str">
            <v>Oreca</v>
          </cell>
          <cell r="G50" t="str">
            <v>F047</v>
          </cell>
          <cell r="H50">
            <v>1</v>
          </cell>
          <cell r="I50">
            <v>2</v>
          </cell>
          <cell r="J50">
            <v>0</v>
          </cell>
          <cell r="K50">
            <v>0</v>
          </cell>
          <cell r="L50">
            <v>2</v>
          </cell>
          <cell r="M50" t="str">
            <v/>
          </cell>
          <cell r="O50">
            <v>0.3</v>
          </cell>
          <cell r="P50">
            <v>173.01900000000001</v>
          </cell>
          <cell r="Q50">
            <v>74.150999999999996</v>
          </cell>
        </row>
        <row r="51">
          <cell r="A51" t="str">
            <v>Combinaison FIA Turn One V Pro blanc et noir T48</v>
          </cell>
          <cell r="B51" t="str">
            <v>COMP0026</v>
          </cell>
          <cell r="C51">
            <v>357.5</v>
          </cell>
          <cell r="D51">
            <v>0.2</v>
          </cell>
          <cell r="E51" t="str">
            <v xml:space="preserve">Compétition </v>
          </cell>
          <cell r="F51" t="str">
            <v>Oreca</v>
          </cell>
          <cell r="G51" t="str">
            <v>F047</v>
          </cell>
          <cell r="H51">
            <v>1</v>
          </cell>
          <cell r="I51">
            <v>2</v>
          </cell>
          <cell r="J51">
            <v>0</v>
          </cell>
          <cell r="K51">
            <v>0</v>
          </cell>
          <cell r="L51">
            <v>2</v>
          </cell>
          <cell r="M51" t="str">
            <v/>
          </cell>
          <cell r="O51">
            <v>0.3</v>
          </cell>
          <cell r="P51">
            <v>250.25</v>
          </cell>
          <cell r="Q51">
            <v>107.25</v>
          </cell>
        </row>
        <row r="52">
          <cell r="A52" t="str">
            <v>Combinaison FIA Turn One V Pro blanc et noir T50</v>
          </cell>
          <cell r="B52" t="str">
            <v>COMP0027</v>
          </cell>
          <cell r="C52">
            <v>357.5</v>
          </cell>
          <cell r="D52">
            <v>0.2</v>
          </cell>
          <cell r="E52" t="str">
            <v xml:space="preserve">Compétition </v>
          </cell>
          <cell r="F52" t="str">
            <v>Oreca</v>
          </cell>
          <cell r="G52" t="str">
            <v>F047</v>
          </cell>
          <cell r="H52">
            <v>1</v>
          </cell>
          <cell r="I52">
            <v>2</v>
          </cell>
          <cell r="J52">
            <v>0</v>
          </cell>
          <cell r="K52">
            <v>0</v>
          </cell>
          <cell r="L52">
            <v>2</v>
          </cell>
          <cell r="M52" t="str">
            <v/>
          </cell>
          <cell r="O52">
            <v>0.3</v>
          </cell>
          <cell r="P52">
            <v>250.25</v>
          </cell>
          <cell r="Q52">
            <v>107.25</v>
          </cell>
        </row>
        <row r="53">
          <cell r="A53" t="str">
            <v>Combinaison FIA Turn One V Pro blanc et noir T52</v>
          </cell>
          <cell r="B53" t="str">
            <v>COMP0028</v>
          </cell>
          <cell r="C53">
            <v>357.5</v>
          </cell>
          <cell r="D53">
            <v>0.2</v>
          </cell>
          <cell r="E53" t="str">
            <v xml:space="preserve">Compétition </v>
          </cell>
          <cell r="F53" t="str">
            <v>Oreca</v>
          </cell>
          <cell r="G53" t="str">
            <v>F047</v>
          </cell>
          <cell r="H53">
            <v>1</v>
          </cell>
          <cell r="I53">
            <v>2</v>
          </cell>
          <cell r="J53">
            <v>0</v>
          </cell>
          <cell r="K53">
            <v>0</v>
          </cell>
          <cell r="L53">
            <v>2</v>
          </cell>
          <cell r="M53" t="str">
            <v/>
          </cell>
          <cell r="O53">
            <v>0.3</v>
          </cell>
          <cell r="P53">
            <v>250.25</v>
          </cell>
          <cell r="Q53">
            <v>107.25</v>
          </cell>
        </row>
        <row r="54">
          <cell r="A54" t="str">
            <v>Combinaison FIA Turn One V Pro blanc et noir T54</v>
          </cell>
          <cell r="B54" t="str">
            <v>COMP0029</v>
          </cell>
          <cell r="C54">
            <v>357.5</v>
          </cell>
          <cell r="D54">
            <v>0.2</v>
          </cell>
          <cell r="E54" t="str">
            <v xml:space="preserve">Compétition </v>
          </cell>
          <cell r="F54" t="str">
            <v>Oreca</v>
          </cell>
          <cell r="G54" t="str">
            <v>F047</v>
          </cell>
          <cell r="H54">
            <v>1</v>
          </cell>
          <cell r="I54">
            <v>2</v>
          </cell>
          <cell r="J54">
            <v>0</v>
          </cell>
          <cell r="K54">
            <v>0</v>
          </cell>
          <cell r="L54">
            <v>2</v>
          </cell>
          <cell r="M54" t="str">
            <v/>
          </cell>
          <cell r="O54">
            <v>0.3</v>
          </cell>
          <cell r="P54">
            <v>250.25</v>
          </cell>
          <cell r="Q54">
            <v>107.25</v>
          </cell>
        </row>
        <row r="55">
          <cell r="A55" t="str">
            <v>Combinaison FIA Turn One V Pro blanc et noir T56</v>
          </cell>
          <cell r="B55" t="str">
            <v>COMP0030</v>
          </cell>
          <cell r="C55">
            <v>357.5</v>
          </cell>
          <cell r="D55">
            <v>0.2</v>
          </cell>
          <cell r="E55" t="str">
            <v xml:space="preserve">Compétition </v>
          </cell>
          <cell r="F55" t="str">
            <v>Oreca</v>
          </cell>
          <cell r="G55" t="str">
            <v>F047</v>
          </cell>
          <cell r="H55">
            <v>1</v>
          </cell>
          <cell r="I55">
            <v>2</v>
          </cell>
          <cell r="J55">
            <v>0</v>
          </cell>
          <cell r="K55">
            <v>0</v>
          </cell>
          <cell r="L55">
            <v>2</v>
          </cell>
          <cell r="M55" t="str">
            <v/>
          </cell>
          <cell r="O55">
            <v>0.3</v>
          </cell>
          <cell r="P55">
            <v>250.25</v>
          </cell>
          <cell r="Q55">
            <v>107.25</v>
          </cell>
        </row>
        <row r="56">
          <cell r="A56" t="str">
            <v>Combinaison FIA Turn One V Pro blanc et noir T58</v>
          </cell>
          <cell r="B56" t="str">
            <v>COMP0031</v>
          </cell>
          <cell r="C56">
            <v>357.5</v>
          </cell>
          <cell r="D56">
            <v>0.2</v>
          </cell>
          <cell r="E56" t="str">
            <v xml:space="preserve">Compétition </v>
          </cell>
          <cell r="F56" t="str">
            <v>Oreca</v>
          </cell>
          <cell r="G56" t="str">
            <v>F047</v>
          </cell>
          <cell r="H56">
            <v>1</v>
          </cell>
          <cell r="I56">
            <v>2</v>
          </cell>
          <cell r="J56">
            <v>0</v>
          </cell>
          <cell r="K56">
            <v>0</v>
          </cell>
          <cell r="L56">
            <v>2</v>
          </cell>
          <cell r="M56" t="str">
            <v/>
          </cell>
          <cell r="O56">
            <v>0.3</v>
          </cell>
          <cell r="P56">
            <v>250.25</v>
          </cell>
          <cell r="Q56">
            <v>107.25</v>
          </cell>
        </row>
        <row r="57">
          <cell r="A57" t="str">
            <v>Combinaison FIA Turn One V Pro blanc et noir T60</v>
          </cell>
          <cell r="B57" t="str">
            <v>COMP0032</v>
          </cell>
          <cell r="C57">
            <v>357.5</v>
          </cell>
          <cell r="D57">
            <v>0.2</v>
          </cell>
          <cell r="E57" t="str">
            <v xml:space="preserve">Compétition </v>
          </cell>
          <cell r="F57" t="str">
            <v>Oreca</v>
          </cell>
          <cell r="G57" t="str">
            <v>F047</v>
          </cell>
          <cell r="H57">
            <v>1</v>
          </cell>
          <cell r="I57">
            <v>2</v>
          </cell>
          <cell r="J57">
            <v>0</v>
          </cell>
          <cell r="K57">
            <v>0</v>
          </cell>
          <cell r="L57">
            <v>2</v>
          </cell>
          <cell r="M57" t="str">
            <v/>
          </cell>
          <cell r="O57">
            <v>0.3</v>
          </cell>
          <cell r="P57">
            <v>250.25</v>
          </cell>
          <cell r="Q57">
            <v>107.25</v>
          </cell>
        </row>
        <row r="58">
          <cell r="A58" t="str">
            <v>Combinaison FIA Turn One V Pro blanc et noir T62</v>
          </cell>
          <cell r="B58" t="str">
            <v>COMP0033</v>
          </cell>
          <cell r="C58">
            <v>357.5</v>
          </cell>
          <cell r="D58">
            <v>0.2</v>
          </cell>
          <cell r="E58" t="str">
            <v xml:space="preserve">Compétition </v>
          </cell>
          <cell r="F58" t="str">
            <v>Oreca</v>
          </cell>
          <cell r="G58" t="str">
            <v>F047</v>
          </cell>
          <cell r="H58">
            <v>1</v>
          </cell>
          <cell r="I58">
            <v>2</v>
          </cell>
          <cell r="J58">
            <v>0</v>
          </cell>
          <cell r="K58">
            <v>0</v>
          </cell>
          <cell r="L58">
            <v>2</v>
          </cell>
          <cell r="M58" t="str">
            <v/>
          </cell>
          <cell r="O58">
            <v>0.3</v>
          </cell>
          <cell r="P58">
            <v>250.25</v>
          </cell>
          <cell r="Q58">
            <v>107.25</v>
          </cell>
        </row>
        <row r="59">
          <cell r="A59" t="str">
            <v>Combinaison Karting Turn One K-Suit noir et bleu T48</v>
          </cell>
          <cell r="B59" t="str">
            <v>COMP0034</v>
          </cell>
          <cell r="C59">
            <v>490</v>
          </cell>
          <cell r="D59">
            <v>0.2</v>
          </cell>
          <cell r="E59" t="str">
            <v xml:space="preserve">Compétition </v>
          </cell>
          <cell r="F59" t="str">
            <v>Oreca</v>
          </cell>
          <cell r="G59" t="str">
            <v>F047</v>
          </cell>
          <cell r="H59">
            <v>1</v>
          </cell>
          <cell r="I59">
            <v>2</v>
          </cell>
          <cell r="J59">
            <v>0</v>
          </cell>
          <cell r="K59">
            <v>0</v>
          </cell>
          <cell r="L59">
            <v>2</v>
          </cell>
          <cell r="M59" t="str">
            <v/>
          </cell>
          <cell r="O59">
            <v>0.3</v>
          </cell>
          <cell r="P59">
            <v>343</v>
          </cell>
          <cell r="Q59">
            <v>147</v>
          </cell>
        </row>
        <row r="60">
          <cell r="A60" t="str">
            <v>Combinaison Karting Turn One K-Suit noir et bleu T50</v>
          </cell>
          <cell r="B60" t="str">
            <v>COMP0035</v>
          </cell>
          <cell r="C60">
            <v>490</v>
          </cell>
          <cell r="D60">
            <v>0.2</v>
          </cell>
          <cell r="E60" t="str">
            <v xml:space="preserve">Compétition </v>
          </cell>
          <cell r="F60" t="str">
            <v>Oreca</v>
          </cell>
          <cell r="G60" t="str">
            <v>F047</v>
          </cell>
          <cell r="H60">
            <v>1</v>
          </cell>
          <cell r="I60">
            <v>2</v>
          </cell>
          <cell r="J60">
            <v>0</v>
          </cell>
          <cell r="K60">
            <v>0</v>
          </cell>
          <cell r="L60">
            <v>2</v>
          </cell>
          <cell r="M60" t="str">
            <v/>
          </cell>
          <cell r="O60">
            <v>0.3</v>
          </cell>
          <cell r="P60">
            <v>343</v>
          </cell>
          <cell r="Q60">
            <v>147</v>
          </cell>
        </row>
        <row r="61">
          <cell r="A61" t="str">
            <v>Combinaison Karting Turn One K-Suit noir et bleu T52</v>
          </cell>
          <cell r="B61" t="str">
            <v>COMP0036</v>
          </cell>
          <cell r="C61">
            <v>490</v>
          </cell>
          <cell r="D61">
            <v>0.2</v>
          </cell>
          <cell r="E61" t="str">
            <v xml:space="preserve">Compétition </v>
          </cell>
          <cell r="F61" t="str">
            <v>Oreca</v>
          </cell>
          <cell r="G61" t="str">
            <v>F047</v>
          </cell>
          <cell r="H61">
            <v>1</v>
          </cell>
          <cell r="I61">
            <v>2</v>
          </cell>
          <cell r="J61">
            <v>0</v>
          </cell>
          <cell r="K61">
            <v>0</v>
          </cell>
          <cell r="L61">
            <v>2</v>
          </cell>
          <cell r="M61" t="str">
            <v/>
          </cell>
          <cell r="O61">
            <v>0.3</v>
          </cell>
          <cell r="P61">
            <v>343</v>
          </cell>
          <cell r="Q61">
            <v>147</v>
          </cell>
        </row>
        <row r="62">
          <cell r="A62" t="str">
            <v>Combinaison Karting Turn One K-Suit noir et bleu T54</v>
          </cell>
          <cell r="B62" t="str">
            <v>COMP0037</v>
          </cell>
          <cell r="C62">
            <v>490</v>
          </cell>
          <cell r="D62">
            <v>0.2</v>
          </cell>
          <cell r="E62" t="str">
            <v xml:space="preserve">Compétition </v>
          </cell>
          <cell r="F62" t="str">
            <v>Oreca</v>
          </cell>
          <cell r="G62" t="str">
            <v>F047</v>
          </cell>
          <cell r="H62">
            <v>1</v>
          </cell>
          <cell r="I62">
            <v>2</v>
          </cell>
          <cell r="J62">
            <v>0</v>
          </cell>
          <cell r="K62">
            <v>0</v>
          </cell>
          <cell r="L62">
            <v>2</v>
          </cell>
          <cell r="M62" t="str">
            <v/>
          </cell>
          <cell r="O62">
            <v>0.3</v>
          </cell>
          <cell r="P62">
            <v>343</v>
          </cell>
          <cell r="Q62">
            <v>147</v>
          </cell>
        </row>
        <row r="63">
          <cell r="A63" t="str">
            <v>Combinaison Karting Turn One K-Suit noir et bleu T56</v>
          </cell>
          <cell r="B63" t="str">
            <v>COMP0038</v>
          </cell>
          <cell r="C63">
            <v>490</v>
          </cell>
          <cell r="D63">
            <v>0.2</v>
          </cell>
          <cell r="E63" t="str">
            <v xml:space="preserve">Compétition </v>
          </cell>
          <cell r="F63" t="str">
            <v>Oreca</v>
          </cell>
          <cell r="G63" t="str">
            <v>F047</v>
          </cell>
          <cell r="H63">
            <v>1</v>
          </cell>
          <cell r="I63">
            <v>2</v>
          </cell>
          <cell r="J63">
            <v>0</v>
          </cell>
          <cell r="K63">
            <v>0</v>
          </cell>
          <cell r="L63">
            <v>2</v>
          </cell>
          <cell r="M63" t="str">
            <v/>
          </cell>
          <cell r="O63">
            <v>0.3</v>
          </cell>
          <cell r="P63">
            <v>343</v>
          </cell>
          <cell r="Q63">
            <v>147</v>
          </cell>
        </row>
        <row r="64">
          <cell r="A64" t="str">
            <v>Combinaison Karting Turn One K-Suit noir et bleu T58</v>
          </cell>
          <cell r="B64" t="str">
            <v>COMP0039</v>
          </cell>
          <cell r="C64">
            <v>490</v>
          </cell>
          <cell r="D64">
            <v>0.2</v>
          </cell>
          <cell r="E64" t="str">
            <v xml:space="preserve">Compétition </v>
          </cell>
          <cell r="F64" t="str">
            <v>Oreca</v>
          </cell>
          <cell r="G64" t="str">
            <v>F047</v>
          </cell>
          <cell r="H64">
            <v>1</v>
          </cell>
          <cell r="I64">
            <v>2</v>
          </cell>
          <cell r="J64">
            <v>0</v>
          </cell>
          <cell r="K64">
            <v>0</v>
          </cell>
          <cell r="L64">
            <v>2</v>
          </cell>
          <cell r="M64" t="str">
            <v/>
          </cell>
          <cell r="O64">
            <v>0.3</v>
          </cell>
          <cell r="P64">
            <v>343</v>
          </cell>
          <cell r="Q64">
            <v>147</v>
          </cell>
        </row>
        <row r="65">
          <cell r="A65" t="str">
            <v>Combinaison Karting Turn One K-Suit noir et bleu T60</v>
          </cell>
          <cell r="B65" t="str">
            <v>COMP0040</v>
          </cell>
          <cell r="C65">
            <v>490</v>
          </cell>
          <cell r="D65">
            <v>0.2</v>
          </cell>
          <cell r="E65" t="str">
            <v xml:space="preserve">Compétition </v>
          </cell>
          <cell r="F65" t="str">
            <v>Oreca</v>
          </cell>
          <cell r="G65" t="str">
            <v>F047</v>
          </cell>
          <cell r="H65">
            <v>1</v>
          </cell>
          <cell r="I65">
            <v>2</v>
          </cell>
          <cell r="J65">
            <v>0</v>
          </cell>
          <cell r="K65">
            <v>0</v>
          </cell>
          <cell r="L65">
            <v>2</v>
          </cell>
          <cell r="M65" t="str">
            <v/>
          </cell>
          <cell r="O65">
            <v>0.3</v>
          </cell>
          <cell r="P65">
            <v>343</v>
          </cell>
          <cell r="Q65">
            <v>147</v>
          </cell>
        </row>
        <row r="66">
          <cell r="A66" t="str">
            <v>Combinaison Karting Turn One K-Suit noir et bleu T62</v>
          </cell>
          <cell r="B66" t="str">
            <v>COMP0041</v>
          </cell>
          <cell r="C66">
            <v>490</v>
          </cell>
          <cell r="D66">
            <v>0.2</v>
          </cell>
          <cell r="E66" t="str">
            <v xml:space="preserve">Compétition </v>
          </cell>
          <cell r="F66" t="str">
            <v>Oreca</v>
          </cell>
          <cell r="G66" t="str">
            <v>F047</v>
          </cell>
          <cell r="H66">
            <v>1</v>
          </cell>
          <cell r="I66">
            <v>2</v>
          </cell>
          <cell r="J66">
            <v>0</v>
          </cell>
          <cell r="K66">
            <v>0</v>
          </cell>
          <cell r="L66">
            <v>2</v>
          </cell>
          <cell r="M66" t="str">
            <v/>
          </cell>
          <cell r="O66">
            <v>0.3</v>
          </cell>
          <cell r="P66">
            <v>343</v>
          </cell>
          <cell r="Q66">
            <v>147</v>
          </cell>
        </row>
        <row r="67">
          <cell r="A67" t="str">
            <v>Combinaison FIA Sparco RS2 rouge T48</v>
          </cell>
          <cell r="B67" t="str">
            <v>COMP0042</v>
          </cell>
          <cell r="C67">
            <v>332.5</v>
          </cell>
          <cell r="D67">
            <v>0.2</v>
          </cell>
          <cell r="E67" t="str">
            <v xml:space="preserve">Compétition </v>
          </cell>
          <cell r="F67" t="str">
            <v>Oreca</v>
          </cell>
          <cell r="G67" t="str">
            <v>F047</v>
          </cell>
          <cell r="H67">
            <v>1</v>
          </cell>
          <cell r="I67">
            <v>2</v>
          </cell>
          <cell r="J67">
            <v>0</v>
          </cell>
          <cell r="K67">
            <v>0</v>
          </cell>
          <cell r="L67">
            <v>2</v>
          </cell>
          <cell r="M67" t="str">
            <v/>
          </cell>
          <cell r="O67">
            <v>0.3</v>
          </cell>
          <cell r="P67">
            <v>232.75</v>
          </cell>
          <cell r="Q67">
            <v>99.75</v>
          </cell>
        </row>
        <row r="68">
          <cell r="A68" t="str">
            <v>Combinaison FIA Sparco RS2 rouge T50</v>
          </cell>
          <cell r="B68" t="str">
            <v>COMP0043</v>
          </cell>
          <cell r="C68">
            <v>332.5</v>
          </cell>
          <cell r="D68">
            <v>0.2</v>
          </cell>
          <cell r="E68" t="str">
            <v xml:space="preserve">Compétition </v>
          </cell>
          <cell r="F68" t="str">
            <v>Oreca</v>
          </cell>
          <cell r="G68" t="str">
            <v>F047</v>
          </cell>
          <cell r="H68">
            <v>1</v>
          </cell>
          <cell r="I68">
            <v>2</v>
          </cell>
          <cell r="J68">
            <v>0</v>
          </cell>
          <cell r="K68">
            <v>2</v>
          </cell>
          <cell r="L68">
            <v>0</v>
          </cell>
          <cell r="M68" t="str">
            <v>A commander</v>
          </cell>
          <cell r="O68">
            <v>0.3</v>
          </cell>
          <cell r="P68">
            <v>232.75</v>
          </cell>
          <cell r="Q68">
            <v>99.75</v>
          </cell>
        </row>
        <row r="69">
          <cell r="A69" t="str">
            <v>Combinaison FIA Sparco RS2 rouge T52</v>
          </cell>
          <cell r="B69" t="str">
            <v>COMP0044</v>
          </cell>
          <cell r="C69">
            <v>332.5</v>
          </cell>
          <cell r="D69">
            <v>0.2</v>
          </cell>
          <cell r="E69" t="str">
            <v xml:space="preserve">Compétition </v>
          </cell>
          <cell r="F69" t="str">
            <v>Oreca</v>
          </cell>
          <cell r="G69" t="str">
            <v>F047</v>
          </cell>
          <cell r="H69">
            <v>1</v>
          </cell>
          <cell r="I69">
            <v>2</v>
          </cell>
          <cell r="J69">
            <v>0</v>
          </cell>
          <cell r="K69">
            <v>0</v>
          </cell>
          <cell r="L69">
            <v>2</v>
          </cell>
          <cell r="M69" t="str">
            <v/>
          </cell>
          <cell r="O69">
            <v>0.3</v>
          </cell>
          <cell r="P69">
            <v>232.75</v>
          </cell>
          <cell r="Q69">
            <v>99.75</v>
          </cell>
        </row>
        <row r="70">
          <cell r="A70" t="str">
            <v>Combinaison FIA Sparco RS2 rouge T54</v>
          </cell>
          <cell r="B70" t="str">
            <v>COMP0045</v>
          </cell>
          <cell r="C70">
            <v>332.5</v>
          </cell>
          <cell r="D70">
            <v>0.2</v>
          </cell>
          <cell r="E70" t="str">
            <v xml:space="preserve">Compétition </v>
          </cell>
          <cell r="F70" t="str">
            <v>Oreca</v>
          </cell>
          <cell r="G70" t="str">
            <v>F047</v>
          </cell>
          <cell r="H70">
            <v>1</v>
          </cell>
          <cell r="I70">
            <v>2</v>
          </cell>
          <cell r="J70">
            <v>0</v>
          </cell>
          <cell r="K70">
            <v>0</v>
          </cell>
          <cell r="L70">
            <v>2</v>
          </cell>
          <cell r="M70" t="str">
            <v/>
          </cell>
          <cell r="O70">
            <v>0.3</v>
          </cell>
          <cell r="P70">
            <v>232.75</v>
          </cell>
          <cell r="Q70">
            <v>99.75</v>
          </cell>
        </row>
        <row r="71">
          <cell r="A71" t="str">
            <v>Combinaison FIA Sparco RS2 rouge T56</v>
          </cell>
          <cell r="B71" t="str">
            <v>COMP0046</v>
          </cell>
          <cell r="C71">
            <v>332.5</v>
          </cell>
          <cell r="D71">
            <v>0.2</v>
          </cell>
          <cell r="E71" t="str">
            <v xml:space="preserve">Compétition </v>
          </cell>
          <cell r="F71" t="str">
            <v>Oreca</v>
          </cell>
          <cell r="G71" t="str">
            <v>F047</v>
          </cell>
          <cell r="H71">
            <v>1</v>
          </cell>
          <cell r="I71">
            <v>2</v>
          </cell>
          <cell r="J71">
            <v>0</v>
          </cell>
          <cell r="K71">
            <v>0</v>
          </cell>
          <cell r="L71">
            <v>2</v>
          </cell>
          <cell r="M71" t="str">
            <v/>
          </cell>
          <cell r="O71">
            <v>0.3</v>
          </cell>
          <cell r="P71">
            <v>232.75</v>
          </cell>
          <cell r="Q71">
            <v>99.75</v>
          </cell>
        </row>
        <row r="72">
          <cell r="A72" t="str">
            <v>Combinaison FIA Sparco RS2 rouge T58</v>
          </cell>
          <cell r="B72" t="str">
            <v>COMP0047</v>
          </cell>
          <cell r="C72">
            <v>332.5</v>
          </cell>
          <cell r="D72">
            <v>0.2</v>
          </cell>
          <cell r="E72" t="str">
            <v xml:space="preserve">Compétition </v>
          </cell>
          <cell r="F72" t="str">
            <v>Oreca</v>
          </cell>
          <cell r="G72" t="str">
            <v>F047</v>
          </cell>
          <cell r="H72">
            <v>1</v>
          </cell>
          <cell r="I72">
            <v>2</v>
          </cell>
          <cell r="J72">
            <v>0</v>
          </cell>
          <cell r="K72">
            <v>0</v>
          </cell>
          <cell r="L72">
            <v>2</v>
          </cell>
          <cell r="M72" t="str">
            <v/>
          </cell>
          <cell r="O72">
            <v>0.3</v>
          </cell>
          <cell r="P72">
            <v>232.75</v>
          </cell>
          <cell r="Q72">
            <v>99.75</v>
          </cell>
        </row>
        <row r="73">
          <cell r="A73" t="str">
            <v>Combinaison FIA Sparco RS2 rouge T60</v>
          </cell>
          <cell r="B73" t="str">
            <v>COMP0048</v>
          </cell>
          <cell r="C73">
            <v>332.5</v>
          </cell>
          <cell r="D73">
            <v>0.2</v>
          </cell>
          <cell r="E73" t="str">
            <v xml:space="preserve">Compétition </v>
          </cell>
          <cell r="F73" t="str">
            <v>Oreca</v>
          </cell>
          <cell r="G73" t="str">
            <v>F047</v>
          </cell>
          <cell r="H73">
            <v>1</v>
          </cell>
          <cell r="I73">
            <v>2</v>
          </cell>
          <cell r="J73">
            <v>0</v>
          </cell>
          <cell r="K73">
            <v>0</v>
          </cell>
          <cell r="L73">
            <v>2</v>
          </cell>
          <cell r="M73" t="str">
            <v/>
          </cell>
          <cell r="O73">
            <v>0.3</v>
          </cell>
          <cell r="P73">
            <v>232.75</v>
          </cell>
          <cell r="Q73">
            <v>99.75</v>
          </cell>
        </row>
        <row r="74">
          <cell r="A74" t="str">
            <v>Combinaison FIA Sparco RS2 rouge T62</v>
          </cell>
          <cell r="B74" t="str">
            <v>COMP0049</v>
          </cell>
          <cell r="C74">
            <v>332.5</v>
          </cell>
          <cell r="D74">
            <v>0.2</v>
          </cell>
          <cell r="E74" t="str">
            <v xml:space="preserve">Compétition </v>
          </cell>
          <cell r="F74" t="str">
            <v>Oreca</v>
          </cell>
          <cell r="G74" t="str">
            <v>F047</v>
          </cell>
          <cell r="H74">
            <v>1</v>
          </cell>
          <cell r="I74">
            <v>2</v>
          </cell>
          <cell r="J74">
            <v>0</v>
          </cell>
          <cell r="K74">
            <v>0</v>
          </cell>
          <cell r="L74">
            <v>2</v>
          </cell>
          <cell r="M74" t="str">
            <v/>
          </cell>
          <cell r="O74">
            <v>0.3</v>
          </cell>
          <cell r="P74">
            <v>232.75</v>
          </cell>
          <cell r="Q74">
            <v>99.75</v>
          </cell>
        </row>
        <row r="75">
          <cell r="A75" t="str">
            <v>Combinaison FIA Sparco RS2 noir et rouge T48</v>
          </cell>
          <cell r="B75" t="str">
            <v>COMP0050</v>
          </cell>
          <cell r="C75">
            <v>332.5</v>
          </cell>
          <cell r="D75">
            <v>0.2</v>
          </cell>
          <cell r="E75" t="str">
            <v xml:space="preserve">Compétition </v>
          </cell>
          <cell r="F75" t="str">
            <v>Oreca</v>
          </cell>
          <cell r="G75" t="str">
            <v>F047</v>
          </cell>
          <cell r="H75">
            <v>1</v>
          </cell>
          <cell r="I75">
            <v>2</v>
          </cell>
          <cell r="J75">
            <v>0</v>
          </cell>
          <cell r="K75">
            <v>0</v>
          </cell>
          <cell r="L75">
            <v>2</v>
          </cell>
          <cell r="M75" t="str">
            <v/>
          </cell>
          <cell r="O75">
            <v>0.3</v>
          </cell>
          <cell r="P75">
            <v>232.75</v>
          </cell>
          <cell r="Q75">
            <v>99.75</v>
          </cell>
        </row>
        <row r="76">
          <cell r="A76" t="str">
            <v>Combinaison FIA Sparco RS2 noir et rouge T50</v>
          </cell>
          <cell r="B76" t="str">
            <v>COMP0051</v>
          </cell>
          <cell r="C76">
            <v>332.5</v>
          </cell>
          <cell r="D76">
            <v>0.2</v>
          </cell>
          <cell r="E76" t="str">
            <v xml:space="preserve">Compétition </v>
          </cell>
          <cell r="F76" t="str">
            <v>Oreca</v>
          </cell>
          <cell r="G76" t="str">
            <v>F047</v>
          </cell>
          <cell r="H76">
            <v>1</v>
          </cell>
          <cell r="I76">
            <v>2</v>
          </cell>
          <cell r="J76">
            <v>0</v>
          </cell>
          <cell r="K76">
            <v>0</v>
          </cell>
          <cell r="L76">
            <v>2</v>
          </cell>
          <cell r="M76" t="str">
            <v/>
          </cell>
          <cell r="O76">
            <v>0.3</v>
          </cell>
          <cell r="P76">
            <v>232.75</v>
          </cell>
          <cell r="Q76">
            <v>99.75</v>
          </cell>
        </row>
        <row r="77">
          <cell r="A77" t="str">
            <v>Combinaison FIA Sparco RS2 noir et rouge T52</v>
          </cell>
          <cell r="B77" t="str">
            <v>COMP0052</v>
          </cell>
          <cell r="C77">
            <v>332.5</v>
          </cell>
          <cell r="D77">
            <v>0.2</v>
          </cell>
          <cell r="E77" t="str">
            <v xml:space="preserve">Compétition </v>
          </cell>
          <cell r="F77" t="str">
            <v>Oreca</v>
          </cell>
          <cell r="G77" t="str">
            <v>F047</v>
          </cell>
          <cell r="H77">
            <v>1</v>
          </cell>
          <cell r="I77">
            <v>2</v>
          </cell>
          <cell r="J77">
            <v>0</v>
          </cell>
          <cell r="K77">
            <v>0</v>
          </cell>
          <cell r="L77">
            <v>2</v>
          </cell>
          <cell r="M77" t="str">
            <v/>
          </cell>
          <cell r="O77">
            <v>0.3</v>
          </cell>
          <cell r="P77">
            <v>232.75</v>
          </cell>
          <cell r="Q77">
            <v>99.75</v>
          </cell>
        </row>
        <row r="78">
          <cell r="A78" t="str">
            <v>Combinaison FIA Sparco RS2 noir et rouge T54</v>
          </cell>
          <cell r="B78" t="str">
            <v>COMP0053</v>
          </cell>
          <cell r="C78">
            <v>332.5</v>
          </cell>
          <cell r="D78">
            <v>0.2</v>
          </cell>
          <cell r="E78" t="str">
            <v xml:space="preserve">Compétition </v>
          </cell>
          <cell r="F78" t="str">
            <v>Oreca</v>
          </cell>
          <cell r="G78" t="str">
            <v>F047</v>
          </cell>
          <cell r="H78">
            <v>1</v>
          </cell>
          <cell r="I78">
            <v>2</v>
          </cell>
          <cell r="J78">
            <v>0</v>
          </cell>
          <cell r="K78">
            <v>0</v>
          </cell>
          <cell r="L78">
            <v>2</v>
          </cell>
          <cell r="M78" t="str">
            <v/>
          </cell>
          <cell r="O78">
            <v>0.3</v>
          </cell>
          <cell r="P78">
            <v>232.75</v>
          </cell>
          <cell r="Q78">
            <v>99.75</v>
          </cell>
        </row>
        <row r="79">
          <cell r="A79" t="str">
            <v>Combinaison FIA Sparco RS2 noir et rouge T56</v>
          </cell>
          <cell r="B79" t="str">
            <v>COMP0054</v>
          </cell>
          <cell r="C79">
            <v>332.5</v>
          </cell>
          <cell r="D79">
            <v>0.2</v>
          </cell>
          <cell r="E79" t="str">
            <v xml:space="preserve">Compétition </v>
          </cell>
          <cell r="F79" t="str">
            <v>Oreca</v>
          </cell>
          <cell r="G79" t="str">
            <v>F047</v>
          </cell>
          <cell r="H79">
            <v>1</v>
          </cell>
          <cell r="I79">
            <v>2</v>
          </cell>
          <cell r="J79">
            <v>0</v>
          </cell>
          <cell r="K79">
            <v>0</v>
          </cell>
          <cell r="L79">
            <v>2</v>
          </cell>
          <cell r="M79" t="str">
            <v/>
          </cell>
          <cell r="O79">
            <v>0.3</v>
          </cell>
          <cell r="P79">
            <v>232.75</v>
          </cell>
          <cell r="Q79">
            <v>99.75</v>
          </cell>
        </row>
        <row r="80">
          <cell r="A80" t="str">
            <v>Combinaison FIA Sparco RS2 noir et rouge T58</v>
          </cell>
          <cell r="B80" t="str">
            <v>COMP0055</v>
          </cell>
          <cell r="C80">
            <v>332.5</v>
          </cell>
          <cell r="D80">
            <v>0.2</v>
          </cell>
          <cell r="E80" t="str">
            <v xml:space="preserve">Compétition </v>
          </cell>
          <cell r="F80" t="str">
            <v>Oreca</v>
          </cell>
          <cell r="G80" t="str">
            <v>F047</v>
          </cell>
          <cell r="H80">
            <v>1</v>
          </cell>
          <cell r="I80">
            <v>2</v>
          </cell>
          <cell r="J80">
            <v>0</v>
          </cell>
          <cell r="K80">
            <v>0</v>
          </cell>
          <cell r="L80">
            <v>2</v>
          </cell>
          <cell r="M80" t="str">
            <v/>
          </cell>
          <cell r="O80">
            <v>0.3</v>
          </cell>
          <cell r="P80">
            <v>232.75</v>
          </cell>
          <cell r="Q80">
            <v>99.75</v>
          </cell>
        </row>
        <row r="81">
          <cell r="A81" t="str">
            <v>Combinaison FIA Sparco RS2noir et rouge T60</v>
          </cell>
          <cell r="B81" t="str">
            <v>COMP0056</v>
          </cell>
          <cell r="C81">
            <v>332.5</v>
          </cell>
          <cell r="D81">
            <v>0.2</v>
          </cell>
          <cell r="E81" t="str">
            <v xml:space="preserve">Compétition </v>
          </cell>
          <cell r="F81" t="str">
            <v>Oreca</v>
          </cell>
          <cell r="G81" t="str">
            <v>F047</v>
          </cell>
          <cell r="H81">
            <v>1</v>
          </cell>
          <cell r="I81">
            <v>2</v>
          </cell>
          <cell r="J81">
            <v>0</v>
          </cell>
          <cell r="K81">
            <v>0</v>
          </cell>
          <cell r="L81">
            <v>2</v>
          </cell>
          <cell r="M81" t="str">
            <v/>
          </cell>
          <cell r="O81">
            <v>0.3</v>
          </cell>
          <cell r="P81">
            <v>232.75</v>
          </cell>
          <cell r="Q81">
            <v>99.75</v>
          </cell>
        </row>
        <row r="82">
          <cell r="A82" t="str">
            <v>Combinaison FIA Sparco RS2 noir et rouge T62</v>
          </cell>
          <cell r="B82" t="str">
            <v>COMP0057</v>
          </cell>
          <cell r="C82">
            <v>332.5</v>
          </cell>
          <cell r="D82">
            <v>0.2</v>
          </cell>
          <cell r="E82" t="str">
            <v xml:space="preserve">Compétition </v>
          </cell>
          <cell r="F82" t="str">
            <v>Oreca</v>
          </cell>
          <cell r="G82" t="str">
            <v>F047</v>
          </cell>
          <cell r="H82">
            <v>1</v>
          </cell>
          <cell r="I82">
            <v>2</v>
          </cell>
          <cell r="J82">
            <v>0</v>
          </cell>
          <cell r="K82">
            <v>0</v>
          </cell>
          <cell r="L82">
            <v>2</v>
          </cell>
          <cell r="M82" t="str">
            <v/>
          </cell>
          <cell r="O82">
            <v>0.3</v>
          </cell>
          <cell r="P82">
            <v>232.75</v>
          </cell>
          <cell r="Q82">
            <v>99.75</v>
          </cell>
        </row>
        <row r="83">
          <cell r="A83" t="str">
            <v>Combinaison FIA Sparco RS2 noir et blanc T48</v>
          </cell>
          <cell r="B83" t="str">
            <v>COMP0058</v>
          </cell>
          <cell r="C83">
            <v>332.5</v>
          </cell>
          <cell r="D83">
            <v>0.2</v>
          </cell>
          <cell r="E83" t="str">
            <v xml:space="preserve">Compétition </v>
          </cell>
          <cell r="F83" t="str">
            <v>Oreca</v>
          </cell>
          <cell r="G83" t="str">
            <v>F047</v>
          </cell>
          <cell r="H83">
            <v>1</v>
          </cell>
          <cell r="I83">
            <v>2</v>
          </cell>
          <cell r="J83">
            <v>0</v>
          </cell>
          <cell r="K83">
            <v>0</v>
          </cell>
          <cell r="L83">
            <v>2</v>
          </cell>
          <cell r="M83" t="str">
            <v/>
          </cell>
          <cell r="O83">
            <v>0.3</v>
          </cell>
          <cell r="P83">
            <v>232.75</v>
          </cell>
          <cell r="Q83">
            <v>99.75</v>
          </cell>
        </row>
        <row r="84">
          <cell r="A84" t="str">
            <v>Combinaison FIA Sparco RS2 noir et blanc T50</v>
          </cell>
          <cell r="B84" t="str">
            <v>COMP0059</v>
          </cell>
          <cell r="C84">
            <v>332.5</v>
          </cell>
          <cell r="D84">
            <v>0.2</v>
          </cell>
          <cell r="E84" t="str">
            <v xml:space="preserve">Compétition </v>
          </cell>
          <cell r="F84" t="str">
            <v>Oreca</v>
          </cell>
          <cell r="G84" t="str">
            <v>F047</v>
          </cell>
          <cell r="H84">
            <v>1</v>
          </cell>
          <cell r="I84">
            <v>2</v>
          </cell>
          <cell r="J84">
            <v>0</v>
          </cell>
          <cell r="K84">
            <v>0</v>
          </cell>
          <cell r="L84">
            <v>2</v>
          </cell>
          <cell r="M84" t="str">
            <v/>
          </cell>
          <cell r="O84">
            <v>0.3</v>
          </cell>
          <cell r="P84">
            <v>232.75</v>
          </cell>
          <cell r="Q84">
            <v>99.75</v>
          </cell>
        </row>
        <row r="85">
          <cell r="A85" t="str">
            <v>Combinaison FIA Sparco RS2 noir et blanc T52</v>
          </cell>
          <cell r="B85" t="str">
            <v>COMP0060</v>
          </cell>
          <cell r="C85">
            <v>332.5</v>
          </cell>
          <cell r="D85">
            <v>0.2</v>
          </cell>
          <cell r="E85" t="str">
            <v xml:space="preserve">Compétition </v>
          </cell>
          <cell r="F85" t="str">
            <v>Oreca</v>
          </cell>
          <cell r="G85" t="str">
            <v>F047</v>
          </cell>
          <cell r="H85">
            <v>1</v>
          </cell>
          <cell r="I85">
            <v>2</v>
          </cell>
          <cell r="J85">
            <v>0</v>
          </cell>
          <cell r="K85">
            <v>0</v>
          </cell>
          <cell r="L85">
            <v>2</v>
          </cell>
          <cell r="M85" t="str">
            <v/>
          </cell>
          <cell r="O85">
            <v>0.3</v>
          </cell>
          <cell r="P85">
            <v>232.75</v>
          </cell>
          <cell r="Q85">
            <v>99.75</v>
          </cell>
        </row>
        <row r="86">
          <cell r="A86" t="str">
            <v>Combinaison FIA Sparco RS2 noir et blanc T54</v>
          </cell>
          <cell r="B86" t="str">
            <v>COMP0061</v>
          </cell>
          <cell r="C86">
            <v>332.5</v>
          </cell>
          <cell r="D86">
            <v>0.2</v>
          </cell>
          <cell r="E86" t="str">
            <v xml:space="preserve">Compétition </v>
          </cell>
          <cell r="F86" t="str">
            <v>Oreca</v>
          </cell>
          <cell r="G86" t="str">
            <v>F047</v>
          </cell>
          <cell r="H86">
            <v>1</v>
          </cell>
          <cell r="I86">
            <v>2</v>
          </cell>
          <cell r="J86">
            <v>0</v>
          </cell>
          <cell r="K86">
            <v>0</v>
          </cell>
          <cell r="L86">
            <v>2</v>
          </cell>
          <cell r="M86" t="str">
            <v/>
          </cell>
          <cell r="O86">
            <v>0.3</v>
          </cell>
          <cell r="P86">
            <v>232.75</v>
          </cell>
          <cell r="Q86">
            <v>99.75</v>
          </cell>
        </row>
        <row r="87">
          <cell r="A87" t="str">
            <v>Combinaison FIA Sparco RS2 noir et blanc T56</v>
          </cell>
          <cell r="B87" t="str">
            <v>COMP0062</v>
          </cell>
          <cell r="C87">
            <v>332.5</v>
          </cell>
          <cell r="D87">
            <v>0.2</v>
          </cell>
          <cell r="E87" t="str">
            <v xml:space="preserve">Compétition </v>
          </cell>
          <cell r="F87" t="str">
            <v>Oreca</v>
          </cell>
          <cell r="G87" t="str">
            <v>F047</v>
          </cell>
          <cell r="H87">
            <v>1</v>
          </cell>
          <cell r="I87">
            <v>2</v>
          </cell>
          <cell r="J87">
            <v>0</v>
          </cell>
          <cell r="K87">
            <v>0</v>
          </cell>
          <cell r="L87">
            <v>2</v>
          </cell>
          <cell r="M87" t="str">
            <v/>
          </cell>
          <cell r="O87">
            <v>0.3</v>
          </cell>
          <cell r="P87">
            <v>232.75</v>
          </cell>
          <cell r="Q87">
            <v>99.75</v>
          </cell>
        </row>
        <row r="88">
          <cell r="A88" t="str">
            <v>Combinaison FIA Sparco RS2 noir et blanc T58</v>
          </cell>
          <cell r="B88" t="str">
            <v>COMP0063</v>
          </cell>
          <cell r="C88">
            <v>332.5</v>
          </cell>
          <cell r="D88">
            <v>0.2</v>
          </cell>
          <cell r="E88" t="str">
            <v xml:space="preserve">Compétition </v>
          </cell>
          <cell r="F88" t="str">
            <v>Oreca</v>
          </cell>
          <cell r="G88" t="str">
            <v>F047</v>
          </cell>
          <cell r="H88">
            <v>1</v>
          </cell>
          <cell r="I88">
            <v>2</v>
          </cell>
          <cell r="J88">
            <v>0</v>
          </cell>
          <cell r="K88">
            <v>0</v>
          </cell>
          <cell r="L88">
            <v>2</v>
          </cell>
          <cell r="M88" t="str">
            <v/>
          </cell>
          <cell r="O88">
            <v>0.3</v>
          </cell>
          <cell r="P88">
            <v>232.75</v>
          </cell>
          <cell r="Q88">
            <v>99.75</v>
          </cell>
        </row>
        <row r="89">
          <cell r="A89" t="str">
            <v>Combinaison FIA Sparco RS2noir et blanc T60</v>
          </cell>
          <cell r="B89" t="str">
            <v>COMP0064</v>
          </cell>
          <cell r="C89">
            <v>332.5</v>
          </cell>
          <cell r="D89">
            <v>0.2</v>
          </cell>
          <cell r="E89" t="str">
            <v xml:space="preserve">Compétition </v>
          </cell>
          <cell r="F89" t="str">
            <v>Oreca</v>
          </cell>
          <cell r="G89" t="str">
            <v>F047</v>
          </cell>
          <cell r="H89">
            <v>1</v>
          </cell>
          <cell r="I89">
            <v>2</v>
          </cell>
          <cell r="J89">
            <v>0</v>
          </cell>
          <cell r="K89">
            <v>0</v>
          </cell>
          <cell r="L89">
            <v>2</v>
          </cell>
          <cell r="M89" t="str">
            <v/>
          </cell>
          <cell r="O89">
            <v>0.3</v>
          </cell>
          <cell r="P89">
            <v>232.75</v>
          </cell>
          <cell r="Q89">
            <v>99.75</v>
          </cell>
        </row>
        <row r="90">
          <cell r="A90" t="str">
            <v>Combinaison FIA Sparco RS2 noir et blanc T62</v>
          </cell>
          <cell r="B90" t="str">
            <v>COMP0065</v>
          </cell>
          <cell r="C90">
            <v>332.5</v>
          </cell>
          <cell r="D90">
            <v>0.2</v>
          </cell>
          <cell r="E90" t="str">
            <v xml:space="preserve">Compétition </v>
          </cell>
          <cell r="F90" t="str">
            <v>Oreca</v>
          </cell>
          <cell r="G90" t="str">
            <v>F047</v>
          </cell>
          <cell r="H90">
            <v>1</v>
          </cell>
          <cell r="I90">
            <v>2</v>
          </cell>
          <cell r="J90">
            <v>0</v>
          </cell>
          <cell r="K90">
            <v>0</v>
          </cell>
          <cell r="L90">
            <v>2</v>
          </cell>
          <cell r="M90" t="str">
            <v/>
          </cell>
          <cell r="O90">
            <v>0.3</v>
          </cell>
          <cell r="P90">
            <v>232.75</v>
          </cell>
          <cell r="Q90">
            <v>99.75</v>
          </cell>
        </row>
        <row r="91">
          <cell r="A91" t="str">
            <v>Combinaison FIA Sparco RS2 noir T48</v>
          </cell>
          <cell r="B91" t="str">
            <v>COMP0066</v>
          </cell>
          <cell r="C91">
            <v>332.5</v>
          </cell>
          <cell r="D91">
            <v>0.2</v>
          </cell>
          <cell r="E91" t="str">
            <v xml:space="preserve">Compétition </v>
          </cell>
          <cell r="F91" t="str">
            <v>Oreca</v>
          </cell>
          <cell r="G91" t="str">
            <v>F047</v>
          </cell>
          <cell r="H91">
            <v>1</v>
          </cell>
          <cell r="I91">
            <v>2</v>
          </cell>
          <cell r="J91">
            <v>0</v>
          </cell>
          <cell r="K91">
            <v>0</v>
          </cell>
          <cell r="L91">
            <v>2</v>
          </cell>
          <cell r="M91" t="str">
            <v/>
          </cell>
          <cell r="O91">
            <v>0.3</v>
          </cell>
          <cell r="P91">
            <v>232.75</v>
          </cell>
          <cell r="Q91">
            <v>99.75</v>
          </cell>
        </row>
        <row r="92">
          <cell r="A92" t="str">
            <v>Combinaison FIA Sparco RS2 noir T50</v>
          </cell>
          <cell r="B92" t="str">
            <v>COMP0067</v>
          </cell>
          <cell r="C92">
            <v>332.5</v>
          </cell>
          <cell r="D92">
            <v>0.2</v>
          </cell>
          <cell r="E92" t="str">
            <v xml:space="preserve">Compétition </v>
          </cell>
          <cell r="F92" t="str">
            <v>Oreca</v>
          </cell>
          <cell r="G92" t="str">
            <v>F047</v>
          </cell>
          <cell r="H92">
            <v>1</v>
          </cell>
          <cell r="I92">
            <v>2</v>
          </cell>
          <cell r="J92">
            <v>0</v>
          </cell>
          <cell r="K92">
            <v>0</v>
          </cell>
          <cell r="L92">
            <v>2</v>
          </cell>
          <cell r="M92" t="str">
            <v/>
          </cell>
          <cell r="O92">
            <v>0.3</v>
          </cell>
          <cell r="P92">
            <v>232.75</v>
          </cell>
          <cell r="Q92">
            <v>99.75</v>
          </cell>
        </row>
        <row r="93">
          <cell r="A93" t="str">
            <v>Combinaison FIA Sparco RS2 noir T52</v>
          </cell>
          <cell r="B93" t="str">
            <v>COMP0068</v>
          </cell>
          <cell r="C93">
            <v>332.5</v>
          </cell>
          <cell r="D93">
            <v>0.2</v>
          </cell>
          <cell r="E93" t="str">
            <v xml:space="preserve">Compétition </v>
          </cell>
          <cell r="F93" t="str">
            <v>Oreca</v>
          </cell>
          <cell r="G93" t="str">
            <v>F047</v>
          </cell>
          <cell r="H93">
            <v>1</v>
          </cell>
          <cell r="I93">
            <v>2</v>
          </cell>
          <cell r="J93">
            <v>0</v>
          </cell>
          <cell r="K93">
            <v>0</v>
          </cell>
          <cell r="L93">
            <v>2</v>
          </cell>
          <cell r="M93" t="str">
            <v/>
          </cell>
          <cell r="O93">
            <v>0.3</v>
          </cell>
          <cell r="P93">
            <v>232.75</v>
          </cell>
          <cell r="Q93">
            <v>99.75</v>
          </cell>
        </row>
        <row r="94">
          <cell r="A94" t="str">
            <v>Combinaison FIA Sparco RS2 noir T54</v>
          </cell>
          <cell r="B94" t="str">
            <v>COMP0069</v>
          </cell>
          <cell r="C94">
            <v>332.5</v>
          </cell>
          <cell r="D94">
            <v>0.2</v>
          </cell>
          <cell r="E94" t="str">
            <v xml:space="preserve">Compétition </v>
          </cell>
          <cell r="F94" t="str">
            <v>Oreca</v>
          </cell>
          <cell r="G94" t="str">
            <v>F047</v>
          </cell>
          <cell r="H94">
            <v>1</v>
          </cell>
          <cell r="I94">
            <v>2</v>
          </cell>
          <cell r="J94">
            <v>0</v>
          </cell>
          <cell r="K94">
            <v>0</v>
          </cell>
          <cell r="L94">
            <v>2</v>
          </cell>
          <cell r="M94" t="str">
            <v/>
          </cell>
          <cell r="O94">
            <v>0.3</v>
          </cell>
          <cell r="P94">
            <v>232.75</v>
          </cell>
          <cell r="Q94">
            <v>99.75</v>
          </cell>
        </row>
        <row r="95">
          <cell r="A95" t="str">
            <v>Combinaison FIA Sparco RS2 noir T56</v>
          </cell>
          <cell r="B95" t="str">
            <v>COMP0070</v>
          </cell>
          <cell r="C95">
            <v>332.5</v>
          </cell>
          <cell r="D95">
            <v>0.2</v>
          </cell>
          <cell r="E95" t="str">
            <v xml:space="preserve">Compétition </v>
          </cell>
          <cell r="F95" t="str">
            <v>Oreca</v>
          </cell>
          <cell r="G95" t="str">
            <v>F047</v>
          </cell>
          <cell r="H95">
            <v>1</v>
          </cell>
          <cell r="I95">
            <v>2</v>
          </cell>
          <cell r="J95">
            <v>0</v>
          </cell>
          <cell r="K95">
            <v>0</v>
          </cell>
          <cell r="L95">
            <v>2</v>
          </cell>
          <cell r="M95" t="str">
            <v/>
          </cell>
          <cell r="O95">
            <v>0.3</v>
          </cell>
          <cell r="P95">
            <v>232.75</v>
          </cell>
          <cell r="Q95">
            <v>99.75</v>
          </cell>
        </row>
        <row r="96">
          <cell r="A96" t="str">
            <v>Combinaison FIA Sparco RS2 noir T58</v>
          </cell>
          <cell r="B96" t="str">
            <v>COMP0071</v>
          </cell>
          <cell r="C96">
            <v>332.5</v>
          </cell>
          <cell r="D96">
            <v>0.2</v>
          </cell>
          <cell r="E96" t="str">
            <v xml:space="preserve">Compétition </v>
          </cell>
          <cell r="F96" t="str">
            <v>Oreca</v>
          </cell>
          <cell r="G96" t="str">
            <v>F047</v>
          </cell>
          <cell r="H96">
            <v>1</v>
          </cell>
          <cell r="I96">
            <v>2</v>
          </cell>
          <cell r="J96">
            <v>0</v>
          </cell>
          <cell r="K96">
            <v>0</v>
          </cell>
          <cell r="L96">
            <v>2</v>
          </cell>
          <cell r="M96" t="str">
            <v/>
          </cell>
          <cell r="O96">
            <v>0.3</v>
          </cell>
          <cell r="P96">
            <v>232.75</v>
          </cell>
          <cell r="Q96">
            <v>99.75</v>
          </cell>
        </row>
        <row r="97">
          <cell r="A97" t="str">
            <v>Combinaison FIA Sparco RS2 noir T60</v>
          </cell>
          <cell r="B97" t="str">
            <v>COMP0072</v>
          </cell>
          <cell r="C97">
            <v>332.5</v>
          </cell>
          <cell r="D97">
            <v>0.2</v>
          </cell>
          <cell r="E97" t="str">
            <v xml:space="preserve">Compétition </v>
          </cell>
          <cell r="F97" t="str">
            <v>Oreca</v>
          </cell>
          <cell r="G97" t="str">
            <v>F047</v>
          </cell>
          <cell r="H97">
            <v>1</v>
          </cell>
          <cell r="I97">
            <v>2</v>
          </cell>
          <cell r="J97">
            <v>0</v>
          </cell>
          <cell r="K97">
            <v>0</v>
          </cell>
          <cell r="L97">
            <v>2</v>
          </cell>
          <cell r="M97" t="str">
            <v/>
          </cell>
          <cell r="O97">
            <v>0.3</v>
          </cell>
          <cell r="P97">
            <v>232.75</v>
          </cell>
          <cell r="Q97">
            <v>99.75</v>
          </cell>
        </row>
        <row r="98">
          <cell r="A98" t="str">
            <v>Combinaison FIA Sparco RS2 noir T62</v>
          </cell>
          <cell r="B98" t="str">
            <v>COMP0073</v>
          </cell>
          <cell r="C98">
            <v>332.5</v>
          </cell>
          <cell r="D98">
            <v>0.2</v>
          </cell>
          <cell r="E98" t="str">
            <v xml:space="preserve">Compétition </v>
          </cell>
          <cell r="F98" t="str">
            <v>Oreca</v>
          </cell>
          <cell r="G98" t="str">
            <v>F047</v>
          </cell>
          <cell r="H98">
            <v>1</v>
          </cell>
          <cell r="I98">
            <v>2</v>
          </cell>
          <cell r="J98">
            <v>0</v>
          </cell>
          <cell r="K98">
            <v>0</v>
          </cell>
          <cell r="L98">
            <v>2</v>
          </cell>
          <cell r="M98" t="str">
            <v/>
          </cell>
          <cell r="O98">
            <v>0.3</v>
          </cell>
          <cell r="P98">
            <v>232.75</v>
          </cell>
          <cell r="Q98">
            <v>99.75</v>
          </cell>
        </row>
        <row r="99">
          <cell r="A99" t="str">
            <v>Combinaison FIA Sparco RS2 bleu T48</v>
          </cell>
          <cell r="B99" t="str">
            <v>COMP0074</v>
          </cell>
          <cell r="C99">
            <v>332.5</v>
          </cell>
          <cell r="D99">
            <v>0.2</v>
          </cell>
          <cell r="E99" t="str">
            <v xml:space="preserve">Compétition </v>
          </cell>
          <cell r="F99" t="str">
            <v>Oreca</v>
          </cell>
          <cell r="G99" t="str">
            <v>F047</v>
          </cell>
          <cell r="H99">
            <v>1</v>
          </cell>
          <cell r="I99">
            <v>2</v>
          </cell>
          <cell r="J99">
            <v>0</v>
          </cell>
          <cell r="K99">
            <v>0</v>
          </cell>
          <cell r="L99">
            <v>2</v>
          </cell>
          <cell r="M99" t="str">
            <v/>
          </cell>
          <cell r="O99">
            <v>0.3</v>
          </cell>
          <cell r="P99">
            <v>232.75</v>
          </cell>
          <cell r="Q99">
            <v>99.75</v>
          </cell>
        </row>
        <row r="100">
          <cell r="A100" t="str">
            <v>Combinaison FIA Sparco RS2 bleu T50</v>
          </cell>
          <cell r="B100" t="str">
            <v>COMP0075</v>
          </cell>
          <cell r="C100">
            <v>332.5</v>
          </cell>
          <cell r="D100">
            <v>0.2</v>
          </cell>
          <cell r="E100" t="str">
            <v xml:space="preserve">Compétition </v>
          </cell>
          <cell r="F100" t="str">
            <v>Oreca</v>
          </cell>
          <cell r="G100" t="str">
            <v>F047</v>
          </cell>
          <cell r="H100">
            <v>1</v>
          </cell>
          <cell r="I100">
            <v>2</v>
          </cell>
          <cell r="J100">
            <v>0</v>
          </cell>
          <cell r="K100">
            <v>0</v>
          </cell>
          <cell r="L100">
            <v>2</v>
          </cell>
          <cell r="M100" t="str">
            <v/>
          </cell>
          <cell r="O100">
            <v>0.3</v>
          </cell>
          <cell r="P100">
            <v>232.75</v>
          </cell>
          <cell r="Q100">
            <v>99.75</v>
          </cell>
        </row>
        <row r="101">
          <cell r="A101" t="str">
            <v>Combinaison FIA Sparco RS2 bleu T52</v>
          </cell>
          <cell r="B101" t="str">
            <v>COMP0076</v>
          </cell>
          <cell r="C101">
            <v>332.5</v>
          </cell>
          <cell r="D101">
            <v>0.2</v>
          </cell>
          <cell r="E101" t="str">
            <v xml:space="preserve">Compétition </v>
          </cell>
          <cell r="F101" t="str">
            <v>Oreca</v>
          </cell>
          <cell r="G101" t="str">
            <v>F047</v>
          </cell>
          <cell r="H101">
            <v>1</v>
          </cell>
          <cell r="I101">
            <v>2</v>
          </cell>
          <cell r="J101">
            <v>0</v>
          </cell>
          <cell r="K101">
            <v>0</v>
          </cell>
          <cell r="L101">
            <v>2</v>
          </cell>
          <cell r="M101" t="str">
            <v/>
          </cell>
          <cell r="O101">
            <v>0.3</v>
          </cell>
          <cell r="P101">
            <v>232.75</v>
          </cell>
          <cell r="Q101">
            <v>99.75</v>
          </cell>
        </row>
        <row r="102">
          <cell r="A102" t="str">
            <v>Combinaison FIA Sparco RS2 bleu T54</v>
          </cell>
          <cell r="B102" t="str">
            <v>COMP0077</v>
          </cell>
          <cell r="C102">
            <v>332.5</v>
          </cell>
          <cell r="D102">
            <v>0.2</v>
          </cell>
          <cell r="E102" t="str">
            <v xml:space="preserve">Compétition </v>
          </cell>
          <cell r="F102" t="str">
            <v>Oreca</v>
          </cell>
          <cell r="G102" t="str">
            <v>F047</v>
          </cell>
          <cell r="H102">
            <v>1</v>
          </cell>
          <cell r="I102">
            <v>2</v>
          </cell>
          <cell r="J102">
            <v>0</v>
          </cell>
          <cell r="K102">
            <v>0</v>
          </cell>
          <cell r="L102">
            <v>2</v>
          </cell>
          <cell r="M102" t="str">
            <v/>
          </cell>
          <cell r="O102">
            <v>0.3</v>
          </cell>
          <cell r="P102">
            <v>232.75</v>
          </cell>
          <cell r="Q102">
            <v>99.75</v>
          </cell>
        </row>
        <row r="103">
          <cell r="A103" t="str">
            <v>Combinaison FIA Sparco RS2 bleu T56</v>
          </cell>
          <cell r="B103" t="str">
            <v>COMP0078</v>
          </cell>
          <cell r="C103">
            <v>332.5</v>
          </cell>
          <cell r="D103">
            <v>0.2</v>
          </cell>
          <cell r="E103" t="str">
            <v xml:space="preserve">Compétition </v>
          </cell>
          <cell r="F103" t="str">
            <v>Oreca</v>
          </cell>
          <cell r="G103" t="str">
            <v>F047</v>
          </cell>
          <cell r="H103">
            <v>1</v>
          </cell>
          <cell r="I103">
            <v>2</v>
          </cell>
          <cell r="J103">
            <v>0</v>
          </cell>
          <cell r="K103">
            <v>0</v>
          </cell>
          <cell r="L103">
            <v>2</v>
          </cell>
          <cell r="M103" t="str">
            <v/>
          </cell>
          <cell r="O103">
            <v>0.3</v>
          </cell>
          <cell r="P103">
            <v>232.75</v>
          </cell>
          <cell r="Q103">
            <v>99.75</v>
          </cell>
        </row>
        <row r="104">
          <cell r="A104" t="str">
            <v>Combinaison FIA Sparco RS2 bleu T58</v>
          </cell>
          <cell r="B104" t="str">
            <v>COMP0079</v>
          </cell>
          <cell r="C104">
            <v>332.5</v>
          </cell>
          <cell r="D104">
            <v>0.2</v>
          </cell>
          <cell r="E104" t="str">
            <v xml:space="preserve">Compétition </v>
          </cell>
          <cell r="F104" t="str">
            <v>Oreca</v>
          </cell>
          <cell r="G104" t="str">
            <v>F047</v>
          </cell>
          <cell r="H104">
            <v>1</v>
          </cell>
          <cell r="I104">
            <v>2</v>
          </cell>
          <cell r="J104">
            <v>0</v>
          </cell>
          <cell r="K104">
            <v>0</v>
          </cell>
          <cell r="L104">
            <v>2</v>
          </cell>
          <cell r="M104" t="str">
            <v/>
          </cell>
          <cell r="O104">
            <v>0.3</v>
          </cell>
          <cell r="P104">
            <v>232.75</v>
          </cell>
          <cell r="Q104">
            <v>99.75</v>
          </cell>
        </row>
        <row r="105">
          <cell r="A105" t="str">
            <v>Combinaison FIA Sparco RS2 bleu T60</v>
          </cell>
          <cell r="B105" t="str">
            <v>COMP0080</v>
          </cell>
          <cell r="C105">
            <v>332.5</v>
          </cell>
          <cell r="D105">
            <v>0.2</v>
          </cell>
          <cell r="E105" t="str">
            <v xml:space="preserve">Compétition </v>
          </cell>
          <cell r="F105" t="str">
            <v>Oreca</v>
          </cell>
          <cell r="G105" t="str">
            <v>F047</v>
          </cell>
          <cell r="H105">
            <v>1</v>
          </cell>
          <cell r="I105">
            <v>2</v>
          </cell>
          <cell r="J105">
            <v>0</v>
          </cell>
          <cell r="K105">
            <v>0</v>
          </cell>
          <cell r="L105">
            <v>2</v>
          </cell>
          <cell r="M105" t="str">
            <v/>
          </cell>
          <cell r="O105">
            <v>0.3</v>
          </cell>
          <cell r="P105">
            <v>232.75</v>
          </cell>
          <cell r="Q105">
            <v>99.75</v>
          </cell>
        </row>
        <row r="106">
          <cell r="A106" t="str">
            <v>Combinaison FIA Sparco RS2 bleu T62</v>
          </cell>
          <cell r="B106" t="str">
            <v>COMP0081</v>
          </cell>
          <cell r="C106">
            <v>332.5</v>
          </cell>
          <cell r="D106">
            <v>0.2</v>
          </cell>
          <cell r="E106" t="str">
            <v xml:space="preserve">Compétition </v>
          </cell>
          <cell r="F106" t="str">
            <v>Oreca</v>
          </cell>
          <cell r="G106" t="str">
            <v>F047</v>
          </cell>
          <cell r="H106">
            <v>1</v>
          </cell>
          <cell r="I106">
            <v>2</v>
          </cell>
          <cell r="J106">
            <v>0</v>
          </cell>
          <cell r="K106">
            <v>0</v>
          </cell>
          <cell r="L106">
            <v>2</v>
          </cell>
          <cell r="M106" t="str">
            <v/>
          </cell>
          <cell r="O106">
            <v>0.3</v>
          </cell>
          <cell r="P106">
            <v>232.75</v>
          </cell>
          <cell r="Q106">
            <v>99.75</v>
          </cell>
        </row>
        <row r="107">
          <cell r="A107" t="str">
            <v>Combinaison FIA Sparco Solargrid blanc et gris T48</v>
          </cell>
          <cell r="B107" t="str">
            <v>COMP0082</v>
          </cell>
          <cell r="C107">
            <v>490</v>
          </cell>
          <cell r="D107">
            <v>0.2</v>
          </cell>
          <cell r="E107" t="str">
            <v xml:space="preserve">Compétition </v>
          </cell>
          <cell r="F107" t="str">
            <v>Oreca</v>
          </cell>
          <cell r="G107" t="str">
            <v>F047</v>
          </cell>
          <cell r="H107">
            <v>1</v>
          </cell>
          <cell r="I107">
            <v>2</v>
          </cell>
          <cell r="J107">
            <v>0</v>
          </cell>
          <cell r="K107">
            <v>0</v>
          </cell>
          <cell r="L107">
            <v>2</v>
          </cell>
          <cell r="M107" t="str">
            <v/>
          </cell>
          <cell r="O107">
            <v>0.3</v>
          </cell>
          <cell r="P107">
            <v>343</v>
          </cell>
          <cell r="Q107">
            <v>147</v>
          </cell>
        </row>
        <row r="108">
          <cell r="A108" t="str">
            <v>Combinaison FIA Sparco Solargrid blanc et gris T50</v>
          </cell>
          <cell r="B108" t="str">
            <v>COMP0083</v>
          </cell>
          <cell r="C108">
            <v>490</v>
          </cell>
          <cell r="D108">
            <v>0.2</v>
          </cell>
          <cell r="E108" t="str">
            <v xml:space="preserve">Compétition </v>
          </cell>
          <cell r="F108" t="str">
            <v>Oreca</v>
          </cell>
          <cell r="G108" t="str">
            <v>F047</v>
          </cell>
          <cell r="H108">
            <v>1</v>
          </cell>
          <cell r="I108">
            <v>2</v>
          </cell>
          <cell r="J108">
            <v>0</v>
          </cell>
          <cell r="K108">
            <v>0</v>
          </cell>
          <cell r="L108">
            <v>2</v>
          </cell>
          <cell r="M108" t="str">
            <v/>
          </cell>
          <cell r="O108">
            <v>0.3</v>
          </cell>
          <cell r="P108">
            <v>343</v>
          </cell>
          <cell r="Q108">
            <v>147</v>
          </cell>
        </row>
        <row r="109">
          <cell r="A109" t="str">
            <v>Combinaison FIA Sparco Solargrid blanc et gris T52</v>
          </cell>
          <cell r="B109" t="str">
            <v>COMP0084</v>
          </cell>
          <cell r="C109">
            <v>490</v>
          </cell>
          <cell r="D109">
            <v>0.2</v>
          </cell>
          <cell r="E109" t="str">
            <v xml:space="preserve">Compétition </v>
          </cell>
          <cell r="F109" t="str">
            <v>Oreca</v>
          </cell>
          <cell r="G109" t="str">
            <v>F047</v>
          </cell>
          <cell r="H109">
            <v>1</v>
          </cell>
          <cell r="I109">
            <v>2</v>
          </cell>
          <cell r="J109">
            <v>0</v>
          </cell>
          <cell r="K109">
            <v>0</v>
          </cell>
          <cell r="L109">
            <v>2</v>
          </cell>
          <cell r="M109" t="str">
            <v/>
          </cell>
          <cell r="O109">
            <v>0.3</v>
          </cell>
          <cell r="P109">
            <v>343</v>
          </cell>
          <cell r="Q109">
            <v>147</v>
          </cell>
        </row>
        <row r="110">
          <cell r="A110" t="str">
            <v>Combinaison FIA Sparco Solargrid blanc et gris T54</v>
          </cell>
          <cell r="B110" t="str">
            <v>COMP0085</v>
          </cell>
          <cell r="C110">
            <v>490</v>
          </cell>
          <cell r="D110">
            <v>0.2</v>
          </cell>
          <cell r="E110" t="str">
            <v xml:space="preserve">Compétition </v>
          </cell>
          <cell r="F110" t="str">
            <v>Oreca</v>
          </cell>
          <cell r="G110" t="str">
            <v>F047</v>
          </cell>
          <cell r="H110">
            <v>1</v>
          </cell>
          <cell r="I110">
            <v>2</v>
          </cell>
          <cell r="J110">
            <v>0</v>
          </cell>
          <cell r="K110">
            <v>0</v>
          </cell>
          <cell r="L110">
            <v>2</v>
          </cell>
          <cell r="M110" t="str">
            <v/>
          </cell>
          <cell r="O110">
            <v>0.3</v>
          </cell>
          <cell r="P110">
            <v>343</v>
          </cell>
          <cell r="Q110">
            <v>147</v>
          </cell>
        </row>
        <row r="111">
          <cell r="A111" t="str">
            <v>Combinaison FIA Sparco Solargrid blanc et gris T56</v>
          </cell>
          <cell r="B111" t="str">
            <v>COMP0086</v>
          </cell>
          <cell r="C111">
            <v>490</v>
          </cell>
          <cell r="D111">
            <v>0.2</v>
          </cell>
          <cell r="E111" t="str">
            <v xml:space="preserve">Compétition </v>
          </cell>
          <cell r="F111" t="str">
            <v>Oreca</v>
          </cell>
          <cell r="G111" t="str">
            <v>F047</v>
          </cell>
          <cell r="H111">
            <v>1</v>
          </cell>
          <cell r="I111">
            <v>2</v>
          </cell>
          <cell r="J111">
            <v>0</v>
          </cell>
          <cell r="K111">
            <v>0</v>
          </cell>
          <cell r="L111">
            <v>2</v>
          </cell>
          <cell r="M111" t="str">
            <v/>
          </cell>
          <cell r="O111">
            <v>0.3</v>
          </cell>
          <cell r="P111">
            <v>343</v>
          </cell>
          <cell r="Q111">
            <v>147</v>
          </cell>
        </row>
        <row r="112">
          <cell r="A112" t="str">
            <v>Combinaison FIA Sparco Solargrid blanc et gris T58</v>
          </cell>
          <cell r="B112" t="str">
            <v>COMP0087</v>
          </cell>
          <cell r="C112">
            <v>490</v>
          </cell>
          <cell r="D112">
            <v>0.2</v>
          </cell>
          <cell r="E112" t="str">
            <v xml:space="preserve">Compétition </v>
          </cell>
          <cell r="F112" t="str">
            <v>Oreca</v>
          </cell>
          <cell r="G112" t="str">
            <v>F047</v>
          </cell>
          <cell r="H112">
            <v>1</v>
          </cell>
          <cell r="I112">
            <v>2</v>
          </cell>
          <cell r="J112">
            <v>0</v>
          </cell>
          <cell r="K112">
            <v>0</v>
          </cell>
          <cell r="L112">
            <v>2</v>
          </cell>
          <cell r="M112" t="str">
            <v/>
          </cell>
          <cell r="O112">
            <v>0.3</v>
          </cell>
          <cell r="P112">
            <v>343</v>
          </cell>
          <cell r="Q112">
            <v>147</v>
          </cell>
        </row>
        <row r="113">
          <cell r="A113" t="str">
            <v>Combinaison FIA Sparco Solargrid blanc et gris T60</v>
          </cell>
          <cell r="B113" t="str">
            <v>COMP0088</v>
          </cell>
          <cell r="C113">
            <v>490</v>
          </cell>
          <cell r="D113">
            <v>0.2</v>
          </cell>
          <cell r="E113" t="str">
            <v xml:space="preserve">Compétition </v>
          </cell>
          <cell r="F113" t="str">
            <v>Oreca</v>
          </cell>
          <cell r="G113" t="str">
            <v>F047</v>
          </cell>
          <cell r="H113">
            <v>1</v>
          </cell>
          <cell r="I113">
            <v>2</v>
          </cell>
          <cell r="J113">
            <v>0</v>
          </cell>
          <cell r="K113">
            <v>0</v>
          </cell>
          <cell r="L113">
            <v>2</v>
          </cell>
          <cell r="M113" t="str">
            <v/>
          </cell>
          <cell r="O113">
            <v>0.3</v>
          </cell>
          <cell r="P113">
            <v>343</v>
          </cell>
          <cell r="Q113">
            <v>147</v>
          </cell>
        </row>
        <row r="114">
          <cell r="A114" t="str">
            <v>Combinaison FIA Sparco Solargrid blanc et gris T62</v>
          </cell>
          <cell r="B114" t="str">
            <v>COMP0089</v>
          </cell>
          <cell r="C114">
            <v>490</v>
          </cell>
          <cell r="D114">
            <v>0.2</v>
          </cell>
          <cell r="E114" t="str">
            <v xml:space="preserve">Compétition </v>
          </cell>
          <cell r="F114" t="str">
            <v>Oreca</v>
          </cell>
          <cell r="G114" t="str">
            <v>F047</v>
          </cell>
          <cell r="H114">
            <v>1</v>
          </cell>
          <cell r="I114">
            <v>2</v>
          </cell>
          <cell r="J114">
            <v>0</v>
          </cell>
          <cell r="K114">
            <v>0</v>
          </cell>
          <cell r="L114">
            <v>2</v>
          </cell>
          <cell r="M114" t="str">
            <v/>
          </cell>
          <cell r="O114">
            <v>0.3</v>
          </cell>
          <cell r="P114">
            <v>343</v>
          </cell>
          <cell r="Q114">
            <v>147</v>
          </cell>
        </row>
        <row r="115">
          <cell r="A115" t="str">
            <v>Combinaison FIA Alpinestars GP Race noir et blanc T48</v>
          </cell>
          <cell r="B115" t="str">
            <v>COMP0090</v>
          </cell>
          <cell r="C115">
            <v>416.63</v>
          </cell>
          <cell r="D115">
            <v>0.2</v>
          </cell>
          <cell r="E115" t="str">
            <v xml:space="preserve">Compétition </v>
          </cell>
          <cell r="F115" t="str">
            <v>Oreca</v>
          </cell>
          <cell r="G115" t="str">
            <v>F047</v>
          </cell>
          <cell r="H115">
            <v>1</v>
          </cell>
          <cell r="I115">
            <v>2</v>
          </cell>
          <cell r="J115">
            <v>0</v>
          </cell>
          <cell r="K115">
            <v>0</v>
          </cell>
          <cell r="L115">
            <v>2</v>
          </cell>
          <cell r="M115" t="str">
            <v/>
          </cell>
          <cell r="O115">
            <v>0.3</v>
          </cell>
          <cell r="P115">
            <v>291.64100000000002</v>
          </cell>
          <cell r="Q115">
            <v>124.98899999999999</v>
          </cell>
        </row>
        <row r="116">
          <cell r="A116" t="str">
            <v>Combinaison FIA Alpinestars GP Race noir et blanc T50</v>
          </cell>
          <cell r="B116" t="str">
            <v>COMP0091</v>
          </cell>
          <cell r="C116">
            <v>416.63</v>
          </cell>
          <cell r="D116">
            <v>0.2</v>
          </cell>
          <cell r="E116" t="str">
            <v xml:space="preserve">Compétition </v>
          </cell>
          <cell r="F116" t="str">
            <v>Oreca</v>
          </cell>
          <cell r="G116" t="str">
            <v>F047</v>
          </cell>
          <cell r="H116">
            <v>1</v>
          </cell>
          <cell r="I116">
            <v>2</v>
          </cell>
          <cell r="J116">
            <v>0</v>
          </cell>
          <cell r="K116">
            <v>0</v>
          </cell>
          <cell r="L116">
            <v>2</v>
          </cell>
          <cell r="M116" t="str">
            <v/>
          </cell>
          <cell r="O116">
            <v>0.3</v>
          </cell>
          <cell r="P116">
            <v>291.64100000000002</v>
          </cell>
          <cell r="Q116">
            <v>124.98899999999999</v>
          </cell>
        </row>
        <row r="117">
          <cell r="A117" t="str">
            <v>Combinaison FIA Alpinestars GP Race noir et blanc T52</v>
          </cell>
          <cell r="B117" t="str">
            <v>COMP0092</v>
          </cell>
          <cell r="C117">
            <v>416.63</v>
          </cell>
          <cell r="D117">
            <v>0.2</v>
          </cell>
          <cell r="E117" t="str">
            <v xml:space="preserve">Compétition </v>
          </cell>
          <cell r="F117" t="str">
            <v>Oreca</v>
          </cell>
          <cell r="G117" t="str">
            <v>F047</v>
          </cell>
          <cell r="H117">
            <v>1</v>
          </cell>
          <cell r="I117">
            <v>2</v>
          </cell>
          <cell r="J117">
            <v>0</v>
          </cell>
          <cell r="K117">
            <v>0</v>
          </cell>
          <cell r="L117">
            <v>2</v>
          </cell>
          <cell r="M117" t="str">
            <v/>
          </cell>
          <cell r="O117">
            <v>0.3</v>
          </cell>
          <cell r="P117">
            <v>291.64100000000002</v>
          </cell>
          <cell r="Q117">
            <v>124.98899999999999</v>
          </cell>
        </row>
        <row r="118">
          <cell r="A118" t="str">
            <v>Combinaison FIA Alpinestars GP Race noir et blanc T54</v>
          </cell>
          <cell r="B118" t="str">
            <v>COMP0093</v>
          </cell>
          <cell r="C118">
            <v>416.63</v>
          </cell>
          <cell r="D118">
            <v>0.2</v>
          </cell>
          <cell r="E118" t="str">
            <v xml:space="preserve">Compétition </v>
          </cell>
          <cell r="F118" t="str">
            <v>Oreca</v>
          </cell>
          <cell r="G118" t="str">
            <v>F047</v>
          </cell>
          <cell r="H118">
            <v>1</v>
          </cell>
          <cell r="I118">
            <v>2</v>
          </cell>
          <cell r="J118">
            <v>0</v>
          </cell>
          <cell r="K118">
            <v>0</v>
          </cell>
          <cell r="L118">
            <v>2</v>
          </cell>
          <cell r="M118" t="str">
            <v/>
          </cell>
          <cell r="O118">
            <v>0.3</v>
          </cell>
          <cell r="P118">
            <v>291.64100000000002</v>
          </cell>
          <cell r="Q118">
            <v>124.98899999999999</v>
          </cell>
        </row>
        <row r="119">
          <cell r="A119" t="str">
            <v>Combinaison FIA Alpinestars GP Race noir et blanc T56</v>
          </cell>
          <cell r="B119" t="str">
            <v>COMP0094</v>
          </cell>
          <cell r="C119">
            <v>416.63</v>
          </cell>
          <cell r="D119">
            <v>0.2</v>
          </cell>
          <cell r="E119" t="str">
            <v xml:space="preserve">Compétition </v>
          </cell>
          <cell r="F119" t="str">
            <v>Oreca</v>
          </cell>
          <cell r="G119" t="str">
            <v>F047</v>
          </cell>
          <cell r="H119">
            <v>1</v>
          </cell>
          <cell r="I119">
            <v>2</v>
          </cell>
          <cell r="J119">
            <v>0</v>
          </cell>
          <cell r="K119">
            <v>0</v>
          </cell>
          <cell r="L119">
            <v>2</v>
          </cell>
          <cell r="M119" t="str">
            <v/>
          </cell>
          <cell r="O119">
            <v>0.3</v>
          </cell>
          <cell r="P119">
            <v>291.64100000000002</v>
          </cell>
          <cell r="Q119">
            <v>124.98899999999999</v>
          </cell>
        </row>
        <row r="120">
          <cell r="A120" t="str">
            <v>Combinaison FIA Alpinestars GP Race noir et blanc T58</v>
          </cell>
          <cell r="B120" t="str">
            <v>COMP0095</v>
          </cell>
          <cell r="C120">
            <v>416.63</v>
          </cell>
          <cell r="D120">
            <v>0.2</v>
          </cell>
          <cell r="E120" t="str">
            <v xml:space="preserve">Compétition </v>
          </cell>
          <cell r="F120" t="str">
            <v>Oreca</v>
          </cell>
          <cell r="G120" t="str">
            <v>F047</v>
          </cell>
          <cell r="H120">
            <v>1</v>
          </cell>
          <cell r="I120">
            <v>2</v>
          </cell>
          <cell r="J120">
            <v>0</v>
          </cell>
          <cell r="K120">
            <v>0</v>
          </cell>
          <cell r="L120">
            <v>2</v>
          </cell>
          <cell r="M120" t="str">
            <v/>
          </cell>
          <cell r="O120">
            <v>0.3</v>
          </cell>
          <cell r="P120">
            <v>291.64100000000002</v>
          </cell>
          <cell r="Q120">
            <v>124.98899999999999</v>
          </cell>
        </row>
        <row r="121">
          <cell r="A121" t="str">
            <v>Combinaison FIA Alpinestars GP Race noir et blanc T60</v>
          </cell>
          <cell r="B121" t="str">
            <v>COMP0096</v>
          </cell>
          <cell r="C121">
            <v>416.63</v>
          </cell>
          <cell r="D121">
            <v>0.2</v>
          </cell>
          <cell r="E121" t="str">
            <v xml:space="preserve">Compétition </v>
          </cell>
          <cell r="F121" t="str">
            <v>Oreca</v>
          </cell>
          <cell r="G121" t="str">
            <v>F047</v>
          </cell>
          <cell r="H121">
            <v>1</v>
          </cell>
          <cell r="I121">
            <v>2</v>
          </cell>
          <cell r="J121">
            <v>0</v>
          </cell>
          <cell r="K121">
            <v>0</v>
          </cell>
          <cell r="L121">
            <v>2</v>
          </cell>
          <cell r="M121" t="str">
            <v/>
          </cell>
          <cell r="O121">
            <v>0.3</v>
          </cell>
          <cell r="P121">
            <v>291.64100000000002</v>
          </cell>
          <cell r="Q121">
            <v>124.98899999999999</v>
          </cell>
        </row>
        <row r="122">
          <cell r="A122" t="str">
            <v>Combinaison FIA Alpinestars GP Race noir et blanc T62</v>
          </cell>
          <cell r="B122" t="str">
            <v>COMP0097</v>
          </cell>
          <cell r="C122">
            <v>416.63</v>
          </cell>
          <cell r="D122">
            <v>0.2</v>
          </cell>
          <cell r="E122" t="str">
            <v xml:space="preserve">Compétition </v>
          </cell>
          <cell r="F122" t="str">
            <v>Oreca</v>
          </cell>
          <cell r="G122" t="str">
            <v>F047</v>
          </cell>
          <cell r="H122">
            <v>1</v>
          </cell>
          <cell r="I122">
            <v>2</v>
          </cell>
          <cell r="J122">
            <v>0</v>
          </cell>
          <cell r="K122">
            <v>0</v>
          </cell>
          <cell r="L122">
            <v>2</v>
          </cell>
          <cell r="M122" t="str">
            <v/>
          </cell>
          <cell r="O122">
            <v>0.3</v>
          </cell>
          <cell r="P122">
            <v>291.64100000000002</v>
          </cell>
          <cell r="Q122">
            <v>124.98899999999999</v>
          </cell>
        </row>
        <row r="123">
          <cell r="A123" t="str">
            <v>Combinaison FIA Alpinestars GP Race noir et rouge T48</v>
          </cell>
          <cell r="B123" t="str">
            <v>COMP0098</v>
          </cell>
          <cell r="C123">
            <v>416.63</v>
          </cell>
          <cell r="D123">
            <v>0.2</v>
          </cell>
          <cell r="E123" t="str">
            <v xml:space="preserve">Compétition </v>
          </cell>
          <cell r="F123" t="str">
            <v>Oreca</v>
          </cell>
          <cell r="G123" t="str">
            <v>F047</v>
          </cell>
          <cell r="H123">
            <v>1</v>
          </cell>
          <cell r="I123">
            <v>2</v>
          </cell>
          <cell r="J123">
            <v>0</v>
          </cell>
          <cell r="K123">
            <v>0</v>
          </cell>
          <cell r="L123">
            <v>2</v>
          </cell>
          <cell r="M123" t="str">
            <v/>
          </cell>
          <cell r="O123">
            <v>0.3</v>
          </cell>
          <cell r="P123">
            <v>291.64100000000002</v>
          </cell>
          <cell r="Q123">
            <v>124.98899999999999</v>
          </cell>
        </row>
        <row r="124">
          <cell r="A124" t="str">
            <v>Combinaison FIA Alpinestars GP Race noir et rouge T50</v>
          </cell>
          <cell r="B124" t="str">
            <v>COMP0099</v>
          </cell>
          <cell r="C124">
            <v>416.63</v>
          </cell>
          <cell r="D124">
            <v>0.2</v>
          </cell>
          <cell r="E124" t="str">
            <v xml:space="preserve">Compétition </v>
          </cell>
          <cell r="F124" t="str">
            <v>Oreca</v>
          </cell>
          <cell r="G124" t="str">
            <v>F047</v>
          </cell>
          <cell r="H124">
            <v>1</v>
          </cell>
          <cell r="I124">
            <v>2</v>
          </cell>
          <cell r="J124">
            <v>0</v>
          </cell>
          <cell r="K124">
            <v>0</v>
          </cell>
          <cell r="L124">
            <v>2</v>
          </cell>
          <cell r="M124" t="str">
            <v/>
          </cell>
          <cell r="O124">
            <v>0.3</v>
          </cell>
          <cell r="P124">
            <v>291.64100000000002</v>
          </cell>
          <cell r="Q124">
            <v>124.98899999999999</v>
          </cell>
        </row>
        <row r="125">
          <cell r="A125" t="str">
            <v>Combinaison FIA Alpinestars GP Race noir et rouge T52</v>
          </cell>
          <cell r="B125" t="str">
            <v>COMP0100</v>
          </cell>
          <cell r="C125">
            <v>416.63</v>
          </cell>
          <cell r="D125">
            <v>0.2</v>
          </cell>
          <cell r="E125" t="str">
            <v xml:space="preserve">Compétition </v>
          </cell>
          <cell r="F125" t="str">
            <v>Oreca</v>
          </cell>
          <cell r="G125" t="str">
            <v>F047</v>
          </cell>
          <cell r="H125">
            <v>1</v>
          </cell>
          <cell r="I125">
            <v>2</v>
          </cell>
          <cell r="J125">
            <v>0</v>
          </cell>
          <cell r="K125">
            <v>0</v>
          </cell>
          <cell r="L125">
            <v>2</v>
          </cell>
          <cell r="M125" t="str">
            <v/>
          </cell>
          <cell r="O125">
            <v>0.3</v>
          </cell>
          <cell r="P125">
            <v>291.64100000000002</v>
          </cell>
          <cell r="Q125">
            <v>124.98899999999999</v>
          </cell>
        </row>
        <row r="126">
          <cell r="A126" t="str">
            <v>Combinaison FIA Alpinestars GP Race noir et rouge T54</v>
          </cell>
          <cell r="B126" t="str">
            <v>COMP0101</v>
          </cell>
          <cell r="C126">
            <v>416.63</v>
          </cell>
          <cell r="D126">
            <v>0.2</v>
          </cell>
          <cell r="E126" t="str">
            <v xml:space="preserve">Compétition </v>
          </cell>
          <cell r="F126" t="str">
            <v>Oreca</v>
          </cell>
          <cell r="G126" t="str">
            <v>F047</v>
          </cell>
          <cell r="H126">
            <v>1</v>
          </cell>
          <cell r="I126">
            <v>2</v>
          </cell>
          <cell r="J126">
            <v>0</v>
          </cell>
          <cell r="K126">
            <v>0</v>
          </cell>
          <cell r="L126">
            <v>2</v>
          </cell>
          <cell r="M126" t="str">
            <v/>
          </cell>
          <cell r="O126">
            <v>0.3</v>
          </cell>
          <cell r="P126">
            <v>291.64100000000002</v>
          </cell>
          <cell r="Q126">
            <v>124.98899999999999</v>
          </cell>
        </row>
        <row r="127">
          <cell r="A127" t="str">
            <v>Combinaison FIA Alpinestars GP Race noir et rouge T56</v>
          </cell>
          <cell r="B127" t="str">
            <v>COMP0102</v>
          </cell>
          <cell r="C127">
            <v>416.63</v>
          </cell>
          <cell r="D127">
            <v>0.2</v>
          </cell>
          <cell r="E127" t="str">
            <v xml:space="preserve">Compétition </v>
          </cell>
          <cell r="F127" t="str">
            <v>Oreca</v>
          </cell>
          <cell r="G127" t="str">
            <v>F047</v>
          </cell>
          <cell r="H127">
            <v>1</v>
          </cell>
          <cell r="I127">
            <v>2</v>
          </cell>
          <cell r="J127">
            <v>0</v>
          </cell>
          <cell r="K127">
            <v>0</v>
          </cell>
          <cell r="L127">
            <v>2</v>
          </cell>
          <cell r="M127" t="str">
            <v/>
          </cell>
          <cell r="O127">
            <v>0.3</v>
          </cell>
          <cell r="P127">
            <v>291.64100000000002</v>
          </cell>
          <cell r="Q127">
            <v>124.98899999999999</v>
          </cell>
        </row>
        <row r="128">
          <cell r="A128" t="str">
            <v>Combinaison FIA Alpinestars GP Race noir et rouge T58</v>
          </cell>
          <cell r="B128" t="str">
            <v>COMP0103</v>
          </cell>
          <cell r="C128">
            <v>416.63</v>
          </cell>
          <cell r="D128">
            <v>0.2</v>
          </cell>
          <cell r="E128" t="str">
            <v xml:space="preserve">Compétition </v>
          </cell>
          <cell r="F128" t="str">
            <v>Oreca</v>
          </cell>
          <cell r="G128" t="str">
            <v>F047</v>
          </cell>
          <cell r="H128">
            <v>1</v>
          </cell>
          <cell r="I128">
            <v>2</v>
          </cell>
          <cell r="J128">
            <v>0</v>
          </cell>
          <cell r="K128">
            <v>0</v>
          </cell>
          <cell r="L128">
            <v>2</v>
          </cell>
          <cell r="M128" t="str">
            <v/>
          </cell>
          <cell r="O128">
            <v>0.3</v>
          </cell>
          <cell r="P128">
            <v>291.64100000000002</v>
          </cell>
          <cell r="Q128">
            <v>124.98899999999999</v>
          </cell>
        </row>
        <row r="129">
          <cell r="A129" t="str">
            <v>Combinaison FIA Alpinestars GP Race noir et rouge T60</v>
          </cell>
          <cell r="B129" t="str">
            <v>COMP0104</v>
          </cell>
          <cell r="C129">
            <v>416.63</v>
          </cell>
          <cell r="D129">
            <v>0.2</v>
          </cell>
          <cell r="E129" t="str">
            <v xml:space="preserve">Compétition </v>
          </cell>
          <cell r="F129" t="str">
            <v>Oreca</v>
          </cell>
          <cell r="G129" t="str">
            <v>F047</v>
          </cell>
          <cell r="H129">
            <v>1</v>
          </cell>
          <cell r="I129">
            <v>2</v>
          </cell>
          <cell r="J129">
            <v>0</v>
          </cell>
          <cell r="K129">
            <v>0</v>
          </cell>
          <cell r="L129">
            <v>2</v>
          </cell>
          <cell r="M129" t="str">
            <v/>
          </cell>
          <cell r="O129">
            <v>0.3</v>
          </cell>
          <cell r="P129">
            <v>291.64100000000002</v>
          </cell>
          <cell r="Q129">
            <v>124.98899999999999</v>
          </cell>
        </row>
        <row r="130">
          <cell r="A130" t="str">
            <v>Combinaison FIA Alpinestars GP Race noir et rouge T62</v>
          </cell>
          <cell r="B130" t="str">
            <v>COMP0105</v>
          </cell>
          <cell r="C130">
            <v>416.63</v>
          </cell>
          <cell r="D130">
            <v>0.2</v>
          </cell>
          <cell r="E130" t="str">
            <v xml:space="preserve">Compétition </v>
          </cell>
          <cell r="F130" t="str">
            <v>Oreca</v>
          </cell>
          <cell r="G130" t="str">
            <v>F047</v>
          </cell>
          <cell r="H130">
            <v>1</v>
          </cell>
          <cell r="I130">
            <v>2</v>
          </cell>
          <cell r="J130">
            <v>0</v>
          </cell>
          <cell r="K130">
            <v>0</v>
          </cell>
          <cell r="L130">
            <v>2</v>
          </cell>
          <cell r="M130" t="str">
            <v/>
          </cell>
          <cell r="O130">
            <v>0.3</v>
          </cell>
          <cell r="P130">
            <v>291.64100000000002</v>
          </cell>
          <cell r="Q130">
            <v>124.98899999999999</v>
          </cell>
        </row>
        <row r="131">
          <cell r="A131" t="str">
            <v>Combinaison FIA Alpinestars GP Race noir et orange T48</v>
          </cell>
          <cell r="B131" t="str">
            <v>COMP0106</v>
          </cell>
          <cell r="C131">
            <v>416.63</v>
          </cell>
          <cell r="D131">
            <v>0.2</v>
          </cell>
          <cell r="E131" t="str">
            <v xml:space="preserve">Compétition </v>
          </cell>
          <cell r="F131" t="str">
            <v>Oreca</v>
          </cell>
          <cell r="G131" t="str">
            <v>F047</v>
          </cell>
          <cell r="H131">
            <v>1</v>
          </cell>
          <cell r="I131">
            <v>2</v>
          </cell>
          <cell r="J131">
            <v>0</v>
          </cell>
          <cell r="K131">
            <v>0</v>
          </cell>
          <cell r="L131">
            <v>2</v>
          </cell>
          <cell r="M131" t="str">
            <v/>
          </cell>
          <cell r="O131">
            <v>0.3</v>
          </cell>
          <cell r="P131">
            <v>291.64100000000002</v>
          </cell>
          <cell r="Q131">
            <v>124.98899999999999</v>
          </cell>
        </row>
        <row r="132">
          <cell r="A132" t="str">
            <v>Combinaison FIA Alpinestars GP Race noir et orange T50</v>
          </cell>
          <cell r="B132" t="str">
            <v>COMP0107</v>
          </cell>
          <cell r="C132">
            <v>416.63</v>
          </cell>
          <cell r="D132">
            <v>0.2</v>
          </cell>
          <cell r="E132" t="str">
            <v xml:space="preserve">Compétition </v>
          </cell>
          <cell r="F132" t="str">
            <v>Oreca</v>
          </cell>
          <cell r="G132" t="str">
            <v>F047</v>
          </cell>
          <cell r="H132">
            <v>1</v>
          </cell>
          <cell r="I132">
            <v>2</v>
          </cell>
          <cell r="J132">
            <v>0</v>
          </cell>
          <cell r="K132">
            <v>0</v>
          </cell>
          <cell r="L132">
            <v>2</v>
          </cell>
          <cell r="M132" t="str">
            <v/>
          </cell>
          <cell r="O132">
            <v>0.3</v>
          </cell>
          <cell r="P132">
            <v>291.64100000000002</v>
          </cell>
          <cell r="Q132">
            <v>124.98899999999999</v>
          </cell>
        </row>
        <row r="133">
          <cell r="A133" t="str">
            <v>Combinaison FIA Alpinestars GP Race noir et orange T52</v>
          </cell>
          <cell r="B133" t="str">
            <v>COMP0108</v>
          </cell>
          <cell r="C133">
            <v>416.63</v>
          </cell>
          <cell r="D133">
            <v>0.2</v>
          </cell>
          <cell r="E133" t="str">
            <v xml:space="preserve">Compétition </v>
          </cell>
          <cell r="F133" t="str">
            <v>Oreca</v>
          </cell>
          <cell r="G133" t="str">
            <v>F047</v>
          </cell>
          <cell r="H133">
            <v>1</v>
          </cell>
          <cell r="I133">
            <v>2</v>
          </cell>
          <cell r="J133">
            <v>0</v>
          </cell>
          <cell r="K133">
            <v>0</v>
          </cell>
          <cell r="L133">
            <v>2</v>
          </cell>
          <cell r="M133" t="str">
            <v/>
          </cell>
          <cell r="O133">
            <v>0.3</v>
          </cell>
          <cell r="P133">
            <v>291.64100000000002</v>
          </cell>
          <cell r="Q133">
            <v>124.98899999999999</v>
          </cell>
        </row>
        <row r="134">
          <cell r="A134" t="str">
            <v>Combinaison FIA Alpinestars GP Race noir et orange T54</v>
          </cell>
          <cell r="B134" t="str">
            <v>COMP0109</v>
          </cell>
          <cell r="C134">
            <v>416.63</v>
          </cell>
          <cell r="D134">
            <v>0.2</v>
          </cell>
          <cell r="E134" t="str">
            <v xml:space="preserve">Compétition </v>
          </cell>
          <cell r="F134" t="str">
            <v>Oreca</v>
          </cell>
          <cell r="G134" t="str">
            <v>F047</v>
          </cell>
          <cell r="H134">
            <v>1</v>
          </cell>
          <cell r="I134">
            <v>2</v>
          </cell>
          <cell r="J134">
            <v>0</v>
          </cell>
          <cell r="K134">
            <v>0</v>
          </cell>
          <cell r="L134">
            <v>2</v>
          </cell>
          <cell r="M134" t="str">
            <v/>
          </cell>
          <cell r="O134">
            <v>0.3</v>
          </cell>
          <cell r="P134">
            <v>291.64100000000002</v>
          </cell>
          <cell r="Q134">
            <v>124.98899999999999</v>
          </cell>
        </row>
        <row r="135">
          <cell r="A135" t="str">
            <v>Combinaison FIA Alpinestars GP Race noir et orange T56</v>
          </cell>
          <cell r="B135" t="str">
            <v>COMP0110</v>
          </cell>
          <cell r="C135">
            <v>416.63</v>
          </cell>
          <cell r="D135">
            <v>0.2</v>
          </cell>
          <cell r="E135" t="str">
            <v xml:space="preserve">Compétition </v>
          </cell>
          <cell r="F135" t="str">
            <v>Oreca</v>
          </cell>
          <cell r="G135" t="str">
            <v>F047</v>
          </cell>
          <cell r="H135">
            <v>1</v>
          </cell>
          <cell r="I135">
            <v>2</v>
          </cell>
          <cell r="J135">
            <v>0</v>
          </cell>
          <cell r="K135">
            <v>0</v>
          </cell>
          <cell r="L135">
            <v>2</v>
          </cell>
          <cell r="M135" t="str">
            <v/>
          </cell>
          <cell r="O135">
            <v>0.3</v>
          </cell>
          <cell r="P135">
            <v>291.64100000000002</v>
          </cell>
          <cell r="Q135">
            <v>124.98899999999999</v>
          </cell>
        </row>
        <row r="136">
          <cell r="A136" t="str">
            <v>Combinaison FIA Alpinestars GP Race noir et orange T58</v>
          </cell>
          <cell r="B136" t="str">
            <v>COMP0111</v>
          </cell>
          <cell r="C136">
            <v>416.63</v>
          </cell>
          <cell r="D136">
            <v>0.2</v>
          </cell>
          <cell r="E136" t="str">
            <v xml:space="preserve">Compétition </v>
          </cell>
          <cell r="F136" t="str">
            <v>Oreca</v>
          </cell>
          <cell r="G136" t="str">
            <v>F047</v>
          </cell>
          <cell r="H136">
            <v>1</v>
          </cell>
          <cell r="I136">
            <v>2</v>
          </cell>
          <cell r="J136">
            <v>0</v>
          </cell>
          <cell r="K136">
            <v>0</v>
          </cell>
          <cell r="L136">
            <v>2</v>
          </cell>
          <cell r="M136" t="str">
            <v/>
          </cell>
          <cell r="O136">
            <v>0.3</v>
          </cell>
          <cell r="P136">
            <v>291.64100000000002</v>
          </cell>
          <cell r="Q136">
            <v>124.98899999999999</v>
          </cell>
        </row>
        <row r="137">
          <cell r="A137" t="str">
            <v>Combinaison FIA Alpinestars GP Race noir et orange T60</v>
          </cell>
          <cell r="B137" t="str">
            <v>COMP0112</v>
          </cell>
          <cell r="C137">
            <v>416.63</v>
          </cell>
          <cell r="D137">
            <v>0.2</v>
          </cell>
          <cell r="E137" t="str">
            <v xml:space="preserve">Compétition </v>
          </cell>
          <cell r="F137" t="str">
            <v>Oreca</v>
          </cell>
          <cell r="G137" t="str">
            <v>F047</v>
          </cell>
          <cell r="H137">
            <v>1</v>
          </cell>
          <cell r="I137">
            <v>2</v>
          </cell>
          <cell r="J137">
            <v>0</v>
          </cell>
          <cell r="K137">
            <v>0</v>
          </cell>
          <cell r="L137">
            <v>2</v>
          </cell>
          <cell r="M137" t="str">
            <v/>
          </cell>
          <cell r="O137">
            <v>0.3</v>
          </cell>
          <cell r="P137">
            <v>291.64100000000002</v>
          </cell>
          <cell r="Q137">
            <v>124.98899999999999</v>
          </cell>
        </row>
        <row r="138">
          <cell r="A138" t="str">
            <v>Combinaison FIA Alpinestars GP Race noir et orange T62</v>
          </cell>
          <cell r="B138" t="str">
            <v>COMP0113</v>
          </cell>
          <cell r="C138">
            <v>416.63</v>
          </cell>
          <cell r="D138">
            <v>0.2</v>
          </cell>
          <cell r="E138" t="str">
            <v xml:space="preserve">Compétition </v>
          </cell>
          <cell r="F138" t="str">
            <v>Oreca</v>
          </cell>
          <cell r="G138" t="str">
            <v>F047</v>
          </cell>
          <cell r="H138">
            <v>1</v>
          </cell>
          <cell r="I138">
            <v>2</v>
          </cell>
          <cell r="J138">
            <v>0</v>
          </cell>
          <cell r="K138">
            <v>0</v>
          </cell>
          <cell r="L138">
            <v>2</v>
          </cell>
          <cell r="M138" t="str">
            <v/>
          </cell>
          <cell r="O138">
            <v>0.3</v>
          </cell>
          <cell r="P138">
            <v>291.64100000000002</v>
          </cell>
          <cell r="Q138">
            <v>124.98899999999999</v>
          </cell>
        </row>
        <row r="139">
          <cell r="A139" t="str">
            <v>Combinaison FIA Alpinestars Stella GP PRO gris, blanc et bleu T48</v>
          </cell>
          <cell r="B139" t="str">
            <v>COMP0114</v>
          </cell>
          <cell r="C139">
            <v>708.29</v>
          </cell>
          <cell r="D139">
            <v>0.2</v>
          </cell>
          <cell r="E139" t="str">
            <v xml:space="preserve">Compétition </v>
          </cell>
          <cell r="F139" t="str">
            <v>Oreca</v>
          </cell>
          <cell r="G139" t="str">
            <v>F047</v>
          </cell>
          <cell r="H139">
            <v>1</v>
          </cell>
          <cell r="I139">
            <v>2</v>
          </cell>
          <cell r="J139">
            <v>0</v>
          </cell>
          <cell r="K139">
            <v>0</v>
          </cell>
          <cell r="L139">
            <v>2</v>
          </cell>
          <cell r="M139" t="str">
            <v/>
          </cell>
          <cell r="O139">
            <v>0.3</v>
          </cell>
          <cell r="P139">
            <v>495.803</v>
          </cell>
          <cell r="Q139">
            <v>212.48699999999999</v>
          </cell>
        </row>
        <row r="140">
          <cell r="A140" t="str">
            <v>Combinaison FIA Alpinestars Stella GP PRO gris, blanc et bleu T50</v>
          </cell>
          <cell r="B140" t="str">
            <v>COMP0115</v>
          </cell>
          <cell r="C140">
            <v>708.29</v>
          </cell>
          <cell r="D140">
            <v>0.2</v>
          </cell>
          <cell r="E140" t="str">
            <v xml:space="preserve">Compétition </v>
          </cell>
          <cell r="F140" t="str">
            <v>Oreca</v>
          </cell>
          <cell r="G140" t="str">
            <v>F047</v>
          </cell>
          <cell r="H140">
            <v>1</v>
          </cell>
          <cell r="I140">
            <v>2</v>
          </cell>
          <cell r="J140">
            <v>0</v>
          </cell>
          <cell r="K140">
            <v>0</v>
          </cell>
          <cell r="L140">
            <v>2</v>
          </cell>
          <cell r="M140" t="str">
            <v/>
          </cell>
          <cell r="O140">
            <v>0.3</v>
          </cell>
          <cell r="P140">
            <v>495.803</v>
          </cell>
          <cell r="Q140">
            <v>212.48699999999999</v>
          </cell>
        </row>
        <row r="141">
          <cell r="A141" t="str">
            <v>Combinaison FIA Alpinestars Stella GP PRO gris, blanc et bleu T52</v>
          </cell>
          <cell r="B141" t="str">
            <v>COMP0116</v>
          </cell>
          <cell r="C141">
            <v>708.29</v>
          </cell>
          <cell r="D141">
            <v>0.2</v>
          </cell>
          <cell r="E141" t="str">
            <v xml:space="preserve">Compétition </v>
          </cell>
          <cell r="F141" t="str">
            <v>Oreca</v>
          </cell>
          <cell r="G141" t="str">
            <v>F047</v>
          </cell>
          <cell r="H141">
            <v>1</v>
          </cell>
          <cell r="I141">
            <v>2</v>
          </cell>
          <cell r="J141">
            <v>0</v>
          </cell>
          <cell r="K141">
            <v>0</v>
          </cell>
          <cell r="L141">
            <v>2</v>
          </cell>
          <cell r="M141" t="str">
            <v/>
          </cell>
          <cell r="O141">
            <v>0.3</v>
          </cell>
          <cell r="P141">
            <v>495.803</v>
          </cell>
          <cell r="Q141">
            <v>212.48699999999999</v>
          </cell>
        </row>
        <row r="142">
          <cell r="A142" t="str">
            <v>Combinaison FIA Alpinestars Stella GP PRO gris, blanc et bleu T54</v>
          </cell>
          <cell r="B142" t="str">
            <v>COMP0117</v>
          </cell>
          <cell r="C142">
            <v>708.29</v>
          </cell>
          <cell r="D142">
            <v>0.2</v>
          </cell>
          <cell r="E142" t="str">
            <v xml:space="preserve">Compétition </v>
          </cell>
          <cell r="F142" t="str">
            <v>Oreca</v>
          </cell>
          <cell r="G142" t="str">
            <v>F047</v>
          </cell>
          <cell r="H142">
            <v>1</v>
          </cell>
          <cell r="I142">
            <v>2</v>
          </cell>
          <cell r="J142">
            <v>0</v>
          </cell>
          <cell r="K142">
            <v>0</v>
          </cell>
          <cell r="L142">
            <v>2</v>
          </cell>
          <cell r="M142" t="str">
            <v/>
          </cell>
          <cell r="O142">
            <v>0.3</v>
          </cell>
          <cell r="P142">
            <v>495.803</v>
          </cell>
          <cell r="Q142">
            <v>212.48699999999999</v>
          </cell>
        </row>
        <row r="143">
          <cell r="A143" t="str">
            <v>Combinaison FIA Alpinestars Stella GP PRO gris, blanc et bleu T56</v>
          </cell>
          <cell r="B143" t="str">
            <v>COMP0118</v>
          </cell>
          <cell r="C143">
            <v>708.29</v>
          </cell>
          <cell r="D143">
            <v>0.2</v>
          </cell>
          <cell r="E143" t="str">
            <v xml:space="preserve">Compétition </v>
          </cell>
          <cell r="F143" t="str">
            <v>Oreca</v>
          </cell>
          <cell r="G143" t="str">
            <v>F047</v>
          </cell>
          <cell r="H143">
            <v>1</v>
          </cell>
          <cell r="I143">
            <v>2</v>
          </cell>
          <cell r="J143">
            <v>0</v>
          </cell>
          <cell r="K143">
            <v>0</v>
          </cell>
          <cell r="L143">
            <v>2</v>
          </cell>
          <cell r="M143" t="str">
            <v/>
          </cell>
          <cell r="O143">
            <v>0.3</v>
          </cell>
          <cell r="P143">
            <v>495.803</v>
          </cell>
          <cell r="Q143">
            <v>212.48699999999999</v>
          </cell>
        </row>
        <row r="144">
          <cell r="A144" t="str">
            <v>Combinaison FIA Alpinestars Stella GP PRO gris, blanc et bleu T58</v>
          </cell>
          <cell r="B144" t="str">
            <v>COMP0119</v>
          </cell>
          <cell r="C144">
            <v>708.29</v>
          </cell>
          <cell r="D144">
            <v>0.2</v>
          </cell>
          <cell r="E144" t="str">
            <v xml:space="preserve">Compétition </v>
          </cell>
          <cell r="F144" t="str">
            <v>Oreca</v>
          </cell>
          <cell r="G144" t="str">
            <v>F047</v>
          </cell>
          <cell r="H144">
            <v>1</v>
          </cell>
          <cell r="I144">
            <v>2</v>
          </cell>
          <cell r="J144">
            <v>0</v>
          </cell>
          <cell r="K144">
            <v>0</v>
          </cell>
          <cell r="L144">
            <v>2</v>
          </cell>
          <cell r="M144" t="str">
            <v/>
          </cell>
          <cell r="O144">
            <v>0.3</v>
          </cell>
          <cell r="P144">
            <v>495.803</v>
          </cell>
          <cell r="Q144">
            <v>212.48699999999999</v>
          </cell>
        </row>
        <row r="145">
          <cell r="A145" t="str">
            <v>Combinaison FIA Alpinestars Stella GP PRO gris, blanc et bleu T60</v>
          </cell>
          <cell r="B145" t="str">
            <v>COMP0120</v>
          </cell>
          <cell r="C145">
            <v>708.29</v>
          </cell>
          <cell r="D145">
            <v>0.2</v>
          </cell>
          <cell r="E145" t="str">
            <v xml:space="preserve">Compétition </v>
          </cell>
          <cell r="F145" t="str">
            <v>Oreca</v>
          </cell>
          <cell r="G145" t="str">
            <v>F047</v>
          </cell>
          <cell r="H145">
            <v>1</v>
          </cell>
          <cell r="I145">
            <v>2</v>
          </cell>
          <cell r="J145">
            <v>0</v>
          </cell>
          <cell r="K145">
            <v>0</v>
          </cell>
          <cell r="L145">
            <v>2</v>
          </cell>
          <cell r="M145" t="str">
            <v/>
          </cell>
          <cell r="O145">
            <v>0.3</v>
          </cell>
          <cell r="P145">
            <v>495.803</v>
          </cell>
          <cell r="Q145">
            <v>212.48699999999999</v>
          </cell>
        </row>
        <row r="146">
          <cell r="A146" t="str">
            <v>Combinaison FIA Alpinestars Stella GP PRO gris, blanc et bleu T62</v>
          </cell>
          <cell r="B146" t="str">
            <v>COMP0121</v>
          </cell>
          <cell r="C146">
            <v>708.29</v>
          </cell>
          <cell r="D146">
            <v>0.2</v>
          </cell>
          <cell r="E146" t="str">
            <v xml:space="preserve">Compétition </v>
          </cell>
          <cell r="F146" t="str">
            <v>Oreca</v>
          </cell>
          <cell r="G146" t="str">
            <v>F047</v>
          </cell>
          <cell r="H146">
            <v>1</v>
          </cell>
          <cell r="I146">
            <v>2</v>
          </cell>
          <cell r="J146">
            <v>0</v>
          </cell>
          <cell r="K146">
            <v>0</v>
          </cell>
          <cell r="L146">
            <v>2</v>
          </cell>
          <cell r="M146" t="str">
            <v/>
          </cell>
          <cell r="O146">
            <v>0.3</v>
          </cell>
          <cell r="P146">
            <v>495.803</v>
          </cell>
          <cell r="Q146">
            <v>212.48699999999999</v>
          </cell>
        </row>
        <row r="147">
          <cell r="A147" t="str">
            <v>Combinaison FIA Alpinestars Stella GP PRO blanc, gris et orange T48</v>
          </cell>
          <cell r="B147" t="str">
            <v>COMP0122</v>
          </cell>
          <cell r="C147">
            <v>708.29</v>
          </cell>
          <cell r="D147">
            <v>0.2</v>
          </cell>
          <cell r="E147" t="str">
            <v xml:space="preserve">Compétition </v>
          </cell>
          <cell r="F147" t="str">
            <v>Oreca</v>
          </cell>
          <cell r="G147" t="str">
            <v>F047</v>
          </cell>
          <cell r="H147">
            <v>1</v>
          </cell>
          <cell r="I147">
            <v>2</v>
          </cell>
          <cell r="J147">
            <v>0</v>
          </cell>
          <cell r="K147">
            <v>0</v>
          </cell>
          <cell r="L147">
            <v>2</v>
          </cell>
          <cell r="M147" t="str">
            <v/>
          </cell>
          <cell r="O147">
            <v>0.3</v>
          </cell>
          <cell r="P147">
            <v>495.803</v>
          </cell>
          <cell r="Q147">
            <v>212.48699999999999</v>
          </cell>
        </row>
        <row r="148">
          <cell r="A148" t="str">
            <v>Combinaison FIA Alpinestars Stella GP PRO blanc, gris et orange T50</v>
          </cell>
          <cell r="B148" t="str">
            <v>COMP0123</v>
          </cell>
          <cell r="C148">
            <v>708.29</v>
          </cell>
          <cell r="D148">
            <v>0.2</v>
          </cell>
          <cell r="E148" t="str">
            <v xml:space="preserve">Compétition </v>
          </cell>
          <cell r="F148" t="str">
            <v>Oreca</v>
          </cell>
          <cell r="G148" t="str">
            <v>F047</v>
          </cell>
          <cell r="H148">
            <v>1</v>
          </cell>
          <cell r="I148">
            <v>2</v>
          </cell>
          <cell r="J148">
            <v>0</v>
          </cell>
          <cell r="K148">
            <v>0</v>
          </cell>
          <cell r="L148">
            <v>2</v>
          </cell>
          <cell r="M148" t="str">
            <v/>
          </cell>
          <cell r="O148">
            <v>0.3</v>
          </cell>
          <cell r="P148">
            <v>495.803</v>
          </cell>
          <cell r="Q148">
            <v>212.48699999999999</v>
          </cell>
        </row>
        <row r="149">
          <cell r="A149" t="str">
            <v>Combinaison FIA Alpinestars Stella GP PRO blanc, gris et orange T52</v>
          </cell>
          <cell r="B149" t="str">
            <v>COMP0124</v>
          </cell>
          <cell r="C149">
            <v>708.29</v>
          </cell>
          <cell r="D149">
            <v>0.2</v>
          </cell>
          <cell r="E149" t="str">
            <v xml:space="preserve">Compétition </v>
          </cell>
          <cell r="F149" t="str">
            <v>Oreca</v>
          </cell>
          <cell r="G149" t="str">
            <v>F047</v>
          </cell>
          <cell r="H149">
            <v>1</v>
          </cell>
          <cell r="I149">
            <v>2</v>
          </cell>
          <cell r="J149">
            <v>0</v>
          </cell>
          <cell r="K149">
            <v>0</v>
          </cell>
          <cell r="L149">
            <v>2</v>
          </cell>
          <cell r="M149" t="str">
            <v/>
          </cell>
          <cell r="O149">
            <v>0.3</v>
          </cell>
          <cell r="P149">
            <v>495.803</v>
          </cell>
          <cell r="Q149">
            <v>212.48699999999999</v>
          </cell>
        </row>
        <row r="150">
          <cell r="A150" t="str">
            <v>Combinaison FIA Alpinestars Stella GP PRO blanc, gris et orange T54</v>
          </cell>
          <cell r="B150" t="str">
            <v>COMP0125</v>
          </cell>
          <cell r="C150">
            <v>708.29</v>
          </cell>
          <cell r="D150">
            <v>0.2</v>
          </cell>
          <cell r="E150" t="str">
            <v xml:space="preserve">Compétition </v>
          </cell>
          <cell r="F150" t="str">
            <v>Oreca</v>
          </cell>
          <cell r="G150" t="str">
            <v>F047</v>
          </cell>
          <cell r="H150">
            <v>1</v>
          </cell>
          <cell r="I150">
            <v>2</v>
          </cell>
          <cell r="J150">
            <v>0</v>
          </cell>
          <cell r="K150">
            <v>0</v>
          </cell>
          <cell r="L150">
            <v>2</v>
          </cell>
          <cell r="M150" t="str">
            <v/>
          </cell>
          <cell r="O150">
            <v>0.3</v>
          </cell>
          <cell r="P150">
            <v>495.803</v>
          </cell>
          <cell r="Q150">
            <v>212.48699999999999</v>
          </cell>
        </row>
        <row r="151">
          <cell r="A151" t="str">
            <v>Combinaison FIA Alpinestars Stella GP PRO blanc, gris et orange T56</v>
          </cell>
          <cell r="B151" t="str">
            <v>COMP0126</v>
          </cell>
          <cell r="C151">
            <v>708.29</v>
          </cell>
          <cell r="D151">
            <v>0.2</v>
          </cell>
          <cell r="E151" t="str">
            <v xml:space="preserve">Compétition </v>
          </cell>
          <cell r="F151" t="str">
            <v>Oreca</v>
          </cell>
          <cell r="G151" t="str">
            <v>F047</v>
          </cell>
          <cell r="H151">
            <v>1</v>
          </cell>
          <cell r="I151">
            <v>2</v>
          </cell>
          <cell r="J151">
            <v>0</v>
          </cell>
          <cell r="K151">
            <v>0</v>
          </cell>
          <cell r="L151">
            <v>2</v>
          </cell>
          <cell r="M151" t="str">
            <v/>
          </cell>
          <cell r="O151">
            <v>0.3</v>
          </cell>
          <cell r="P151">
            <v>495.803</v>
          </cell>
          <cell r="Q151">
            <v>212.48699999999999</v>
          </cell>
        </row>
        <row r="152">
          <cell r="A152" t="str">
            <v>Combinaison FIA Alpinestars Stella GP PRO blanc, gris et orange T58</v>
          </cell>
          <cell r="B152" t="str">
            <v>COMP0127</v>
          </cell>
          <cell r="C152">
            <v>708.29</v>
          </cell>
          <cell r="D152">
            <v>0.2</v>
          </cell>
          <cell r="E152" t="str">
            <v xml:space="preserve">Compétition </v>
          </cell>
          <cell r="F152" t="str">
            <v>Oreca</v>
          </cell>
          <cell r="G152" t="str">
            <v>F047</v>
          </cell>
          <cell r="H152">
            <v>1</v>
          </cell>
          <cell r="I152">
            <v>2</v>
          </cell>
          <cell r="J152">
            <v>0</v>
          </cell>
          <cell r="K152">
            <v>0</v>
          </cell>
          <cell r="L152">
            <v>2</v>
          </cell>
          <cell r="M152" t="str">
            <v/>
          </cell>
          <cell r="O152">
            <v>0.3</v>
          </cell>
          <cell r="P152">
            <v>495.803</v>
          </cell>
          <cell r="Q152">
            <v>212.48699999999999</v>
          </cell>
        </row>
        <row r="153">
          <cell r="A153" t="str">
            <v>Combinaison FIA Alpinestars Stella GP PRO blanc, gris et orange T60</v>
          </cell>
          <cell r="B153" t="str">
            <v>COMP0128</v>
          </cell>
          <cell r="C153">
            <v>708.29</v>
          </cell>
          <cell r="D153">
            <v>0.2</v>
          </cell>
          <cell r="E153" t="str">
            <v xml:space="preserve">Compétition </v>
          </cell>
          <cell r="F153" t="str">
            <v>Oreca</v>
          </cell>
          <cell r="G153" t="str">
            <v>F047</v>
          </cell>
          <cell r="H153">
            <v>1</v>
          </cell>
          <cell r="I153">
            <v>2</v>
          </cell>
          <cell r="J153">
            <v>0</v>
          </cell>
          <cell r="K153">
            <v>0</v>
          </cell>
          <cell r="L153">
            <v>2</v>
          </cell>
          <cell r="M153" t="str">
            <v/>
          </cell>
          <cell r="O153">
            <v>0.3</v>
          </cell>
          <cell r="P153">
            <v>495.803</v>
          </cell>
          <cell r="Q153">
            <v>212.48699999999999</v>
          </cell>
        </row>
        <row r="154">
          <cell r="A154" t="str">
            <v>Combinaison FIA Alpinestars Stella GP PRO blanc, gris et orange T62</v>
          </cell>
          <cell r="B154" t="str">
            <v>COMP0129</v>
          </cell>
          <cell r="C154">
            <v>708.29</v>
          </cell>
          <cell r="D154">
            <v>0.2</v>
          </cell>
          <cell r="E154" t="str">
            <v xml:space="preserve">Compétition </v>
          </cell>
          <cell r="F154" t="str">
            <v>Oreca</v>
          </cell>
          <cell r="G154" t="str">
            <v>F047</v>
          </cell>
          <cell r="H154">
            <v>1</v>
          </cell>
          <cell r="I154">
            <v>2</v>
          </cell>
          <cell r="J154">
            <v>0</v>
          </cell>
          <cell r="K154">
            <v>0</v>
          </cell>
          <cell r="L154">
            <v>2</v>
          </cell>
          <cell r="M154" t="str">
            <v/>
          </cell>
          <cell r="O154">
            <v>0.3</v>
          </cell>
          <cell r="P154">
            <v>495.803</v>
          </cell>
          <cell r="Q154">
            <v>212.48699999999999</v>
          </cell>
        </row>
        <row r="155">
          <cell r="A155" t="str">
            <v>Combinaison FIA Alpinestars Stella GP PRO gris clair, blanc et vert T48</v>
          </cell>
          <cell r="B155" t="str">
            <v>COMP0130</v>
          </cell>
          <cell r="C155">
            <v>708.29</v>
          </cell>
          <cell r="D155">
            <v>0.2</v>
          </cell>
          <cell r="E155" t="str">
            <v xml:space="preserve">Compétition </v>
          </cell>
          <cell r="F155" t="str">
            <v>Oreca</v>
          </cell>
          <cell r="G155" t="str">
            <v>F047</v>
          </cell>
          <cell r="H155">
            <v>1</v>
          </cell>
          <cell r="I155">
            <v>2</v>
          </cell>
          <cell r="J155">
            <v>0</v>
          </cell>
          <cell r="K155">
            <v>0</v>
          </cell>
          <cell r="L155">
            <v>2</v>
          </cell>
          <cell r="M155" t="str">
            <v/>
          </cell>
          <cell r="O155">
            <v>0.3</v>
          </cell>
          <cell r="P155">
            <v>495.803</v>
          </cell>
          <cell r="Q155">
            <v>212.48699999999999</v>
          </cell>
        </row>
        <row r="156">
          <cell r="A156" t="str">
            <v>Combinaison FIA Alpinestars Stella GP PRO gris clair, blanc et vert T50</v>
          </cell>
          <cell r="B156" t="str">
            <v>COMP0131</v>
          </cell>
          <cell r="C156">
            <v>708.29</v>
          </cell>
          <cell r="D156">
            <v>0.2</v>
          </cell>
          <cell r="E156" t="str">
            <v xml:space="preserve">Compétition </v>
          </cell>
          <cell r="F156" t="str">
            <v>Oreca</v>
          </cell>
          <cell r="G156" t="str">
            <v>F047</v>
          </cell>
          <cell r="H156">
            <v>1</v>
          </cell>
          <cell r="I156">
            <v>2</v>
          </cell>
          <cell r="J156">
            <v>0</v>
          </cell>
          <cell r="K156">
            <v>0</v>
          </cell>
          <cell r="L156">
            <v>2</v>
          </cell>
          <cell r="M156" t="str">
            <v/>
          </cell>
          <cell r="O156">
            <v>0.3</v>
          </cell>
          <cell r="P156">
            <v>495.803</v>
          </cell>
          <cell r="Q156">
            <v>212.48699999999999</v>
          </cell>
        </row>
        <row r="157">
          <cell r="A157" t="str">
            <v>Combinaison FIA Alpinestars Stella GP PRO gris clair, blanc et vert T52</v>
          </cell>
          <cell r="B157" t="str">
            <v>COMP0132</v>
          </cell>
          <cell r="C157">
            <v>708.29</v>
          </cell>
          <cell r="D157">
            <v>0.2</v>
          </cell>
          <cell r="E157" t="str">
            <v xml:space="preserve">Compétition </v>
          </cell>
          <cell r="F157" t="str">
            <v>Oreca</v>
          </cell>
          <cell r="G157" t="str">
            <v>F047</v>
          </cell>
          <cell r="H157">
            <v>1</v>
          </cell>
          <cell r="I157">
            <v>2</v>
          </cell>
          <cell r="J157">
            <v>0</v>
          </cell>
          <cell r="K157">
            <v>0</v>
          </cell>
          <cell r="L157">
            <v>2</v>
          </cell>
          <cell r="M157" t="str">
            <v/>
          </cell>
          <cell r="O157">
            <v>0.3</v>
          </cell>
          <cell r="P157">
            <v>495.803</v>
          </cell>
          <cell r="Q157">
            <v>212.48699999999999</v>
          </cell>
        </row>
        <row r="158">
          <cell r="A158" t="str">
            <v>Combinaison FIA Alpinestars Stella GP PRO gris clair, blanc et vert T54</v>
          </cell>
          <cell r="B158" t="str">
            <v>COMP0133</v>
          </cell>
          <cell r="C158">
            <v>708.29</v>
          </cell>
          <cell r="D158">
            <v>0.2</v>
          </cell>
          <cell r="E158" t="str">
            <v xml:space="preserve">Compétition </v>
          </cell>
          <cell r="F158" t="str">
            <v>Oreca</v>
          </cell>
          <cell r="G158" t="str">
            <v>F047</v>
          </cell>
          <cell r="H158">
            <v>1</v>
          </cell>
          <cell r="I158">
            <v>2</v>
          </cell>
          <cell r="J158">
            <v>0</v>
          </cell>
          <cell r="K158">
            <v>0</v>
          </cell>
          <cell r="L158">
            <v>2</v>
          </cell>
          <cell r="M158" t="str">
            <v/>
          </cell>
          <cell r="O158">
            <v>0.3</v>
          </cell>
          <cell r="P158">
            <v>495.803</v>
          </cell>
          <cell r="Q158">
            <v>212.48699999999999</v>
          </cell>
        </row>
        <row r="159">
          <cell r="A159" t="str">
            <v>Combinaison FIA Alpinestars Stella GP PRO gris clair, blanc et vert T56</v>
          </cell>
          <cell r="B159" t="str">
            <v>COMP0134</v>
          </cell>
          <cell r="C159">
            <v>708.29</v>
          </cell>
          <cell r="D159">
            <v>0.2</v>
          </cell>
          <cell r="E159" t="str">
            <v xml:space="preserve">Compétition </v>
          </cell>
          <cell r="F159" t="str">
            <v>Oreca</v>
          </cell>
          <cell r="G159" t="str">
            <v>F047</v>
          </cell>
          <cell r="H159">
            <v>1</v>
          </cell>
          <cell r="I159">
            <v>2</v>
          </cell>
          <cell r="J159">
            <v>0</v>
          </cell>
          <cell r="K159">
            <v>0</v>
          </cell>
          <cell r="L159">
            <v>2</v>
          </cell>
          <cell r="M159" t="str">
            <v/>
          </cell>
          <cell r="O159">
            <v>0.3</v>
          </cell>
          <cell r="P159">
            <v>495.803</v>
          </cell>
          <cell r="Q159">
            <v>212.48699999999999</v>
          </cell>
        </row>
        <row r="160">
          <cell r="A160" t="str">
            <v>Combinaison FIA Alpinestars Stella GP PRO gris clair, blanc et vert T58</v>
          </cell>
          <cell r="B160" t="str">
            <v>COMP0135</v>
          </cell>
          <cell r="C160">
            <v>708.29</v>
          </cell>
          <cell r="D160">
            <v>0.2</v>
          </cell>
          <cell r="E160" t="str">
            <v xml:space="preserve">Compétition </v>
          </cell>
          <cell r="F160" t="str">
            <v>Oreca</v>
          </cell>
          <cell r="G160" t="str">
            <v>F047</v>
          </cell>
          <cell r="H160">
            <v>1</v>
          </cell>
          <cell r="I160">
            <v>2</v>
          </cell>
          <cell r="J160">
            <v>0</v>
          </cell>
          <cell r="K160">
            <v>0</v>
          </cell>
          <cell r="L160">
            <v>2</v>
          </cell>
          <cell r="M160" t="str">
            <v/>
          </cell>
          <cell r="O160">
            <v>0.3</v>
          </cell>
          <cell r="P160">
            <v>495.803</v>
          </cell>
          <cell r="Q160">
            <v>212.48699999999999</v>
          </cell>
        </row>
        <row r="161">
          <cell r="A161" t="str">
            <v>Combinaison FIA Alpinestars Stella GP PRO gris clair, blanc et vert T60</v>
          </cell>
          <cell r="B161" t="str">
            <v>COMP0136</v>
          </cell>
          <cell r="C161">
            <v>708.29</v>
          </cell>
          <cell r="D161">
            <v>0.2</v>
          </cell>
          <cell r="E161" t="str">
            <v xml:space="preserve">Compétition </v>
          </cell>
          <cell r="F161" t="str">
            <v>Oreca</v>
          </cell>
          <cell r="G161" t="str">
            <v>F047</v>
          </cell>
          <cell r="H161">
            <v>1</v>
          </cell>
          <cell r="I161">
            <v>2</v>
          </cell>
          <cell r="J161">
            <v>0</v>
          </cell>
          <cell r="K161">
            <v>0</v>
          </cell>
          <cell r="L161">
            <v>2</v>
          </cell>
          <cell r="M161" t="str">
            <v/>
          </cell>
          <cell r="O161">
            <v>0.3</v>
          </cell>
          <cell r="P161">
            <v>495.803</v>
          </cell>
          <cell r="Q161">
            <v>212.48699999999999</v>
          </cell>
        </row>
        <row r="162">
          <cell r="A162" t="str">
            <v>Combinaison FIA Alpinestars Stella GP PRO gris clair, blanc et vert T62</v>
          </cell>
          <cell r="B162" t="str">
            <v>COMP0137</v>
          </cell>
          <cell r="C162">
            <v>708.29</v>
          </cell>
          <cell r="D162">
            <v>0.2</v>
          </cell>
          <cell r="E162" t="str">
            <v xml:space="preserve">Compétition </v>
          </cell>
          <cell r="F162" t="str">
            <v>Oreca</v>
          </cell>
          <cell r="G162" t="str">
            <v>F047</v>
          </cell>
          <cell r="H162">
            <v>1</v>
          </cell>
          <cell r="I162">
            <v>2</v>
          </cell>
          <cell r="J162">
            <v>0</v>
          </cell>
          <cell r="K162">
            <v>0</v>
          </cell>
          <cell r="L162">
            <v>2</v>
          </cell>
          <cell r="M162" t="str">
            <v/>
          </cell>
          <cell r="O162">
            <v>0.3</v>
          </cell>
          <cell r="P162">
            <v>495.803</v>
          </cell>
          <cell r="Q162">
            <v>212.48699999999999</v>
          </cell>
        </row>
        <row r="163">
          <cell r="A163" t="str">
            <v>Combinaison FIA Alpinestars Stella GP PRO noir, blanc et rose T48</v>
          </cell>
          <cell r="B163" t="str">
            <v>COMP0138</v>
          </cell>
          <cell r="C163">
            <v>708.29</v>
          </cell>
          <cell r="D163">
            <v>0.2</v>
          </cell>
          <cell r="E163" t="str">
            <v xml:space="preserve">Compétition </v>
          </cell>
          <cell r="F163" t="str">
            <v>Oreca</v>
          </cell>
          <cell r="G163" t="str">
            <v>F047</v>
          </cell>
          <cell r="H163">
            <v>1</v>
          </cell>
          <cell r="I163">
            <v>2</v>
          </cell>
          <cell r="J163">
            <v>0</v>
          </cell>
          <cell r="K163">
            <v>0</v>
          </cell>
          <cell r="L163">
            <v>2</v>
          </cell>
          <cell r="M163" t="str">
            <v/>
          </cell>
          <cell r="O163">
            <v>0.3</v>
          </cell>
          <cell r="P163">
            <v>495.803</v>
          </cell>
          <cell r="Q163">
            <v>212.48699999999999</v>
          </cell>
        </row>
        <row r="164">
          <cell r="A164" t="str">
            <v>Combinaison FIA Alpinestars Stella GP PRO noir, blanc et rose T50</v>
          </cell>
          <cell r="B164" t="str">
            <v>COMP0139</v>
          </cell>
          <cell r="C164">
            <v>708.29</v>
          </cell>
          <cell r="D164">
            <v>0.2</v>
          </cell>
          <cell r="E164" t="str">
            <v xml:space="preserve">Compétition </v>
          </cell>
          <cell r="F164" t="str">
            <v>Oreca</v>
          </cell>
          <cell r="G164" t="str">
            <v>F047</v>
          </cell>
          <cell r="H164">
            <v>1</v>
          </cell>
          <cell r="I164">
            <v>2</v>
          </cell>
          <cell r="J164">
            <v>0</v>
          </cell>
          <cell r="K164">
            <v>0</v>
          </cell>
          <cell r="L164">
            <v>2</v>
          </cell>
          <cell r="M164" t="str">
            <v/>
          </cell>
          <cell r="O164">
            <v>0.3</v>
          </cell>
          <cell r="P164">
            <v>495.803</v>
          </cell>
          <cell r="Q164">
            <v>212.48699999999999</v>
          </cell>
        </row>
        <row r="165">
          <cell r="A165" t="str">
            <v>Combinaison FIA Alpinestars Stella GP PRO noir, blanc et rose T52</v>
          </cell>
          <cell r="B165" t="str">
            <v>COMP0140</v>
          </cell>
          <cell r="C165">
            <v>708.29</v>
          </cell>
          <cell r="D165">
            <v>0.2</v>
          </cell>
          <cell r="E165" t="str">
            <v xml:space="preserve">Compétition </v>
          </cell>
          <cell r="F165" t="str">
            <v>Oreca</v>
          </cell>
          <cell r="G165" t="str">
            <v>F047</v>
          </cell>
          <cell r="H165">
            <v>1</v>
          </cell>
          <cell r="I165">
            <v>2</v>
          </cell>
          <cell r="J165">
            <v>0</v>
          </cell>
          <cell r="K165">
            <v>0</v>
          </cell>
          <cell r="L165">
            <v>2</v>
          </cell>
          <cell r="M165" t="str">
            <v/>
          </cell>
          <cell r="O165">
            <v>0.3</v>
          </cell>
          <cell r="P165">
            <v>495.803</v>
          </cell>
          <cell r="Q165">
            <v>212.48699999999999</v>
          </cell>
        </row>
        <row r="166">
          <cell r="A166" t="str">
            <v>Combinaison FIA Alpinestars Stella GP PRO noir, blanc et rose T54</v>
          </cell>
          <cell r="B166" t="str">
            <v>COMP0141</v>
          </cell>
          <cell r="C166">
            <v>708.29</v>
          </cell>
          <cell r="D166">
            <v>0.2</v>
          </cell>
          <cell r="E166" t="str">
            <v xml:space="preserve">Compétition </v>
          </cell>
          <cell r="F166" t="str">
            <v>Oreca</v>
          </cell>
          <cell r="G166" t="str">
            <v>F047</v>
          </cell>
          <cell r="H166">
            <v>1</v>
          </cell>
          <cell r="I166">
            <v>2</v>
          </cell>
          <cell r="J166">
            <v>0</v>
          </cell>
          <cell r="K166">
            <v>0</v>
          </cell>
          <cell r="L166">
            <v>2</v>
          </cell>
          <cell r="M166" t="str">
            <v/>
          </cell>
          <cell r="O166">
            <v>0.3</v>
          </cell>
          <cell r="P166">
            <v>495.803</v>
          </cell>
          <cell r="Q166">
            <v>212.48699999999999</v>
          </cell>
        </row>
        <row r="167">
          <cell r="A167" t="str">
            <v>Combinaison FIA Alpinestars Stella GP PRO noir, blanc et rose T56</v>
          </cell>
          <cell r="B167" t="str">
            <v>COMP0142</v>
          </cell>
          <cell r="C167">
            <v>708.29</v>
          </cell>
          <cell r="D167">
            <v>0.2</v>
          </cell>
          <cell r="E167" t="str">
            <v xml:space="preserve">Compétition </v>
          </cell>
          <cell r="F167" t="str">
            <v>Oreca</v>
          </cell>
          <cell r="G167" t="str">
            <v>F047</v>
          </cell>
          <cell r="H167">
            <v>1</v>
          </cell>
          <cell r="I167">
            <v>2</v>
          </cell>
          <cell r="J167">
            <v>0</v>
          </cell>
          <cell r="K167">
            <v>0</v>
          </cell>
          <cell r="L167">
            <v>2</v>
          </cell>
          <cell r="M167" t="str">
            <v/>
          </cell>
          <cell r="O167">
            <v>0.3</v>
          </cell>
          <cell r="P167">
            <v>495.803</v>
          </cell>
          <cell r="Q167">
            <v>212.48699999999999</v>
          </cell>
        </row>
        <row r="168">
          <cell r="A168" t="str">
            <v>Combinaison FIA Alpinestars Stella GP PRO noir, blanc et rose T58</v>
          </cell>
          <cell r="B168" t="str">
            <v>COMP0143</v>
          </cell>
          <cell r="C168">
            <v>708.29</v>
          </cell>
          <cell r="D168">
            <v>0.2</v>
          </cell>
          <cell r="E168" t="str">
            <v xml:space="preserve">Compétition </v>
          </cell>
          <cell r="F168" t="str">
            <v>Oreca</v>
          </cell>
          <cell r="G168" t="str">
            <v>F047</v>
          </cell>
          <cell r="H168">
            <v>1</v>
          </cell>
          <cell r="I168">
            <v>2</v>
          </cell>
          <cell r="J168">
            <v>0</v>
          </cell>
          <cell r="K168">
            <v>0</v>
          </cell>
          <cell r="L168">
            <v>2</v>
          </cell>
          <cell r="M168" t="str">
            <v/>
          </cell>
          <cell r="O168">
            <v>0.3</v>
          </cell>
          <cell r="P168">
            <v>495.803</v>
          </cell>
          <cell r="Q168">
            <v>212.48699999999999</v>
          </cell>
        </row>
        <row r="169">
          <cell r="A169" t="str">
            <v>Combinaison FA Alpinestars Stella GP PRO noir, blanc et rose T60</v>
          </cell>
          <cell r="B169" t="str">
            <v>COMP0144</v>
          </cell>
          <cell r="C169">
            <v>708.29</v>
          </cell>
          <cell r="D169">
            <v>0.2</v>
          </cell>
          <cell r="E169" t="str">
            <v xml:space="preserve">Compétition </v>
          </cell>
          <cell r="F169" t="str">
            <v>Oreca</v>
          </cell>
          <cell r="G169" t="str">
            <v>F047</v>
          </cell>
          <cell r="H169">
            <v>1</v>
          </cell>
          <cell r="I169">
            <v>2</v>
          </cell>
          <cell r="J169">
            <v>0</v>
          </cell>
          <cell r="K169">
            <v>0</v>
          </cell>
          <cell r="L169">
            <v>2</v>
          </cell>
          <cell r="M169" t="str">
            <v/>
          </cell>
          <cell r="O169">
            <v>0.3</v>
          </cell>
          <cell r="P169">
            <v>495.803</v>
          </cell>
          <cell r="Q169">
            <v>212.48699999999999</v>
          </cell>
        </row>
        <row r="170">
          <cell r="A170" t="str">
            <v>Combinaison FIA Alpinestars Stella GP PRO noir, blanc et rose T62</v>
          </cell>
          <cell r="B170" t="str">
            <v>COMP0145</v>
          </cell>
          <cell r="C170">
            <v>708.29</v>
          </cell>
          <cell r="D170">
            <v>0.2</v>
          </cell>
          <cell r="E170" t="str">
            <v xml:space="preserve">Compétition </v>
          </cell>
          <cell r="F170" t="str">
            <v>Oreca</v>
          </cell>
          <cell r="G170" t="str">
            <v>F047</v>
          </cell>
          <cell r="H170">
            <v>1</v>
          </cell>
          <cell r="I170">
            <v>2</v>
          </cell>
          <cell r="J170">
            <v>0</v>
          </cell>
          <cell r="K170">
            <v>0</v>
          </cell>
          <cell r="L170">
            <v>2</v>
          </cell>
          <cell r="M170" t="str">
            <v/>
          </cell>
          <cell r="O170">
            <v>0.3</v>
          </cell>
          <cell r="P170">
            <v>495.803</v>
          </cell>
          <cell r="Q170">
            <v>212.48699999999999</v>
          </cell>
        </row>
        <row r="171">
          <cell r="A171" t="str">
            <v>Combinaison Karting Alpinestars Super KMX9 noir, blanc et orange T48</v>
          </cell>
          <cell r="B171" t="str">
            <v>COMP0146</v>
          </cell>
          <cell r="C171">
            <v>158.29</v>
          </cell>
          <cell r="D171">
            <v>0.2</v>
          </cell>
          <cell r="E171" t="str">
            <v xml:space="preserve">Compétition </v>
          </cell>
          <cell r="F171" t="str">
            <v>Oreca</v>
          </cell>
          <cell r="G171" t="str">
            <v>F047</v>
          </cell>
          <cell r="H171">
            <v>1</v>
          </cell>
          <cell r="I171">
            <v>2</v>
          </cell>
          <cell r="J171">
            <v>0</v>
          </cell>
          <cell r="K171">
            <v>0</v>
          </cell>
          <cell r="L171">
            <v>2</v>
          </cell>
          <cell r="M171" t="str">
            <v/>
          </cell>
          <cell r="O171">
            <v>0.3</v>
          </cell>
          <cell r="P171">
            <v>110.803</v>
          </cell>
          <cell r="Q171">
            <v>47.486999999999995</v>
          </cell>
        </row>
        <row r="172">
          <cell r="A172" t="str">
            <v>Combinaison Karting Alpinestars Super KMX9 noir, blanc et orange T50</v>
          </cell>
          <cell r="B172" t="str">
            <v>COMP0147</v>
          </cell>
          <cell r="C172">
            <v>158.29</v>
          </cell>
          <cell r="D172">
            <v>0.2</v>
          </cell>
          <cell r="E172" t="str">
            <v xml:space="preserve">Compétition </v>
          </cell>
          <cell r="F172" t="str">
            <v>Oreca</v>
          </cell>
          <cell r="G172" t="str">
            <v>F047</v>
          </cell>
          <cell r="H172">
            <v>1</v>
          </cell>
          <cell r="I172">
            <v>2</v>
          </cell>
          <cell r="J172">
            <v>0</v>
          </cell>
          <cell r="K172">
            <v>0</v>
          </cell>
          <cell r="L172">
            <v>2</v>
          </cell>
          <cell r="M172" t="str">
            <v/>
          </cell>
          <cell r="O172">
            <v>0.3</v>
          </cell>
          <cell r="P172">
            <v>110.803</v>
          </cell>
          <cell r="Q172">
            <v>47.486999999999995</v>
          </cell>
        </row>
        <row r="173">
          <cell r="A173" t="str">
            <v>Combinaison Karting Alpinestars Super KMX9 noir, blanc et orange T52</v>
          </cell>
          <cell r="B173" t="str">
            <v>COMP0148</v>
          </cell>
          <cell r="C173">
            <v>158.29</v>
          </cell>
          <cell r="D173">
            <v>0.2</v>
          </cell>
          <cell r="E173" t="str">
            <v xml:space="preserve">Compétition </v>
          </cell>
          <cell r="F173" t="str">
            <v>Oreca</v>
          </cell>
          <cell r="G173" t="str">
            <v>F047</v>
          </cell>
          <cell r="H173">
            <v>1</v>
          </cell>
          <cell r="I173">
            <v>2</v>
          </cell>
          <cell r="J173">
            <v>0</v>
          </cell>
          <cell r="K173">
            <v>0</v>
          </cell>
          <cell r="L173">
            <v>2</v>
          </cell>
          <cell r="M173" t="str">
            <v/>
          </cell>
          <cell r="O173">
            <v>0.3</v>
          </cell>
          <cell r="P173">
            <v>110.803</v>
          </cell>
          <cell r="Q173">
            <v>47.486999999999995</v>
          </cell>
        </row>
        <row r="174">
          <cell r="A174" t="str">
            <v>Combinaison Karting Alpinestars Super KMX9 noir, blanc et orange T54</v>
          </cell>
          <cell r="B174" t="str">
            <v>COMP0149</v>
          </cell>
          <cell r="C174">
            <v>158.29</v>
          </cell>
          <cell r="D174">
            <v>0.2</v>
          </cell>
          <cell r="E174" t="str">
            <v xml:space="preserve">Compétition </v>
          </cell>
          <cell r="F174" t="str">
            <v>Oreca</v>
          </cell>
          <cell r="G174" t="str">
            <v>F047</v>
          </cell>
          <cell r="H174">
            <v>1</v>
          </cell>
          <cell r="I174">
            <v>2</v>
          </cell>
          <cell r="J174">
            <v>0</v>
          </cell>
          <cell r="K174">
            <v>0</v>
          </cell>
          <cell r="L174">
            <v>2</v>
          </cell>
          <cell r="M174" t="str">
            <v/>
          </cell>
          <cell r="O174">
            <v>0.3</v>
          </cell>
          <cell r="P174">
            <v>110.803</v>
          </cell>
          <cell r="Q174">
            <v>47.486999999999995</v>
          </cell>
        </row>
        <row r="175">
          <cell r="A175" t="str">
            <v>Combinaison Karting Alpinestars Super KMX9 noir, blanc et orange T56</v>
          </cell>
          <cell r="B175" t="str">
            <v>COMP0150</v>
          </cell>
          <cell r="C175">
            <v>158.29</v>
          </cell>
          <cell r="D175">
            <v>0.2</v>
          </cell>
          <cell r="E175" t="str">
            <v xml:space="preserve">Compétition </v>
          </cell>
          <cell r="F175" t="str">
            <v>Oreca</v>
          </cell>
          <cell r="G175" t="str">
            <v>F047</v>
          </cell>
          <cell r="H175">
            <v>1</v>
          </cell>
          <cell r="I175">
            <v>2</v>
          </cell>
          <cell r="J175">
            <v>0</v>
          </cell>
          <cell r="K175">
            <v>0</v>
          </cell>
          <cell r="L175">
            <v>2</v>
          </cell>
          <cell r="M175" t="str">
            <v/>
          </cell>
          <cell r="O175">
            <v>0.3</v>
          </cell>
          <cell r="P175">
            <v>110.803</v>
          </cell>
          <cell r="Q175">
            <v>47.486999999999995</v>
          </cell>
        </row>
        <row r="176">
          <cell r="A176" t="str">
            <v>Combinaison Karting Alpinestars Super KMX9 noir, blanc et orange T58</v>
          </cell>
          <cell r="B176" t="str">
            <v>COMP0151</v>
          </cell>
          <cell r="C176">
            <v>158.29</v>
          </cell>
          <cell r="D176">
            <v>0.2</v>
          </cell>
          <cell r="E176" t="str">
            <v xml:space="preserve">Compétition </v>
          </cell>
          <cell r="F176" t="str">
            <v>Oreca</v>
          </cell>
          <cell r="G176" t="str">
            <v>F047</v>
          </cell>
          <cell r="H176">
            <v>1</v>
          </cell>
          <cell r="I176">
            <v>2</v>
          </cell>
          <cell r="J176">
            <v>0</v>
          </cell>
          <cell r="K176">
            <v>0</v>
          </cell>
          <cell r="L176">
            <v>2</v>
          </cell>
          <cell r="M176" t="str">
            <v/>
          </cell>
          <cell r="O176">
            <v>0.3</v>
          </cell>
          <cell r="P176">
            <v>110.803</v>
          </cell>
          <cell r="Q176">
            <v>47.486999999999995</v>
          </cell>
        </row>
        <row r="177">
          <cell r="A177" t="str">
            <v>Combinaison Karting Alpinestars Super KMX9 noir, blanc et orange T60</v>
          </cell>
          <cell r="B177" t="str">
            <v>COMP0152</v>
          </cell>
          <cell r="C177">
            <v>158.29</v>
          </cell>
          <cell r="D177">
            <v>0.2</v>
          </cell>
          <cell r="E177" t="str">
            <v xml:space="preserve">Compétition </v>
          </cell>
          <cell r="F177" t="str">
            <v>Oreca</v>
          </cell>
          <cell r="G177" t="str">
            <v>F047</v>
          </cell>
          <cell r="H177">
            <v>1</v>
          </cell>
          <cell r="I177">
            <v>2</v>
          </cell>
          <cell r="J177">
            <v>0</v>
          </cell>
          <cell r="K177">
            <v>0</v>
          </cell>
          <cell r="L177">
            <v>2</v>
          </cell>
          <cell r="M177" t="str">
            <v/>
          </cell>
          <cell r="O177">
            <v>0.3</v>
          </cell>
          <cell r="P177">
            <v>110.803</v>
          </cell>
          <cell r="Q177">
            <v>47.486999999999995</v>
          </cell>
        </row>
        <row r="178">
          <cell r="A178" t="str">
            <v>Combinaison Karting Alpinestars Super KMX9 noir, blanc et orange T62</v>
          </cell>
          <cell r="B178" t="str">
            <v>COMP0153</v>
          </cell>
          <cell r="C178">
            <v>158.29</v>
          </cell>
          <cell r="D178">
            <v>0.2</v>
          </cell>
          <cell r="E178" t="str">
            <v xml:space="preserve">Compétition </v>
          </cell>
          <cell r="F178" t="str">
            <v>Oreca</v>
          </cell>
          <cell r="G178" t="str">
            <v>F047</v>
          </cell>
          <cell r="H178">
            <v>1</v>
          </cell>
          <cell r="I178">
            <v>2</v>
          </cell>
          <cell r="J178">
            <v>0</v>
          </cell>
          <cell r="K178">
            <v>0</v>
          </cell>
          <cell r="L178">
            <v>2</v>
          </cell>
          <cell r="M178" t="str">
            <v/>
          </cell>
          <cell r="O178">
            <v>0.3</v>
          </cell>
          <cell r="P178">
            <v>110.803</v>
          </cell>
          <cell r="Q178">
            <v>47.486999999999995</v>
          </cell>
        </row>
        <row r="179">
          <cell r="A179" t="str">
            <v>Combinaison Karting Alpinestars Super KMX9 blanc, bleu et orange T48</v>
          </cell>
          <cell r="B179" t="str">
            <v>COMP0154</v>
          </cell>
          <cell r="C179">
            <v>158.29</v>
          </cell>
          <cell r="D179">
            <v>0.2</v>
          </cell>
          <cell r="E179" t="str">
            <v xml:space="preserve">Compétition </v>
          </cell>
          <cell r="F179" t="str">
            <v>Oreca</v>
          </cell>
          <cell r="G179" t="str">
            <v>F047</v>
          </cell>
          <cell r="H179">
            <v>1</v>
          </cell>
          <cell r="I179">
            <v>2</v>
          </cell>
          <cell r="J179">
            <v>0</v>
          </cell>
          <cell r="K179">
            <v>0</v>
          </cell>
          <cell r="L179">
            <v>2</v>
          </cell>
          <cell r="M179" t="str">
            <v/>
          </cell>
          <cell r="O179">
            <v>0.3</v>
          </cell>
          <cell r="P179">
            <v>110.803</v>
          </cell>
          <cell r="Q179">
            <v>47.486999999999995</v>
          </cell>
        </row>
        <row r="180">
          <cell r="A180" t="str">
            <v>Combinaison Karting Alpinestars Super KMX9 blanc, bleu et orange T50</v>
          </cell>
          <cell r="B180" t="str">
            <v>COMP0155</v>
          </cell>
          <cell r="C180">
            <v>158.29</v>
          </cell>
          <cell r="D180">
            <v>0.2</v>
          </cell>
          <cell r="E180" t="str">
            <v xml:space="preserve">Compétition </v>
          </cell>
          <cell r="F180" t="str">
            <v>Oreca</v>
          </cell>
          <cell r="G180" t="str">
            <v>F047</v>
          </cell>
          <cell r="H180">
            <v>1</v>
          </cell>
          <cell r="I180">
            <v>2</v>
          </cell>
          <cell r="J180">
            <v>0</v>
          </cell>
          <cell r="K180">
            <v>0</v>
          </cell>
          <cell r="L180">
            <v>2</v>
          </cell>
          <cell r="M180" t="str">
            <v/>
          </cell>
          <cell r="O180">
            <v>0.3</v>
          </cell>
          <cell r="P180">
            <v>110.803</v>
          </cell>
          <cell r="Q180">
            <v>47.486999999999995</v>
          </cell>
        </row>
        <row r="181">
          <cell r="A181" t="str">
            <v>Combinaison Karting Alpinestars Super KMX9 blanc, bleu et orange T52</v>
          </cell>
          <cell r="B181" t="str">
            <v>COMP0156</v>
          </cell>
          <cell r="C181">
            <v>158.29</v>
          </cell>
          <cell r="D181">
            <v>0.2</v>
          </cell>
          <cell r="E181" t="str">
            <v xml:space="preserve">Compétition </v>
          </cell>
          <cell r="F181" t="str">
            <v>Oreca</v>
          </cell>
          <cell r="G181" t="str">
            <v>F047</v>
          </cell>
          <cell r="H181">
            <v>1</v>
          </cell>
          <cell r="I181">
            <v>2</v>
          </cell>
          <cell r="J181">
            <v>0</v>
          </cell>
          <cell r="K181">
            <v>0</v>
          </cell>
          <cell r="L181">
            <v>2</v>
          </cell>
          <cell r="M181" t="str">
            <v/>
          </cell>
          <cell r="O181">
            <v>0.3</v>
          </cell>
          <cell r="P181">
            <v>110.803</v>
          </cell>
          <cell r="Q181">
            <v>47.486999999999995</v>
          </cell>
        </row>
        <row r="182">
          <cell r="A182" t="str">
            <v>Combinaison Karting Alpinestars Super KMX9 blanc, bleu et orange T54</v>
          </cell>
          <cell r="B182" t="str">
            <v>COMP0157</v>
          </cell>
          <cell r="C182">
            <v>158.29</v>
          </cell>
          <cell r="D182">
            <v>0.2</v>
          </cell>
          <cell r="E182" t="str">
            <v xml:space="preserve">Compétition </v>
          </cell>
          <cell r="F182" t="str">
            <v>Oreca</v>
          </cell>
          <cell r="G182" t="str">
            <v>F047</v>
          </cell>
          <cell r="H182">
            <v>1</v>
          </cell>
          <cell r="I182">
            <v>2</v>
          </cell>
          <cell r="J182">
            <v>0</v>
          </cell>
          <cell r="K182">
            <v>0</v>
          </cell>
          <cell r="L182">
            <v>2</v>
          </cell>
          <cell r="M182" t="str">
            <v/>
          </cell>
          <cell r="O182">
            <v>0.3</v>
          </cell>
          <cell r="P182">
            <v>110.803</v>
          </cell>
          <cell r="Q182">
            <v>47.486999999999995</v>
          </cell>
        </row>
        <row r="183">
          <cell r="A183" t="str">
            <v>Combinaison Karting Alpinestars Super KMX9 blanc, bleu et orange T56</v>
          </cell>
          <cell r="B183" t="str">
            <v>COMP0158</v>
          </cell>
          <cell r="C183">
            <v>158.29</v>
          </cell>
          <cell r="D183">
            <v>0.2</v>
          </cell>
          <cell r="E183" t="str">
            <v xml:space="preserve">Compétition </v>
          </cell>
          <cell r="F183" t="str">
            <v>Oreca</v>
          </cell>
          <cell r="G183" t="str">
            <v>F047</v>
          </cell>
          <cell r="H183">
            <v>1</v>
          </cell>
          <cell r="I183">
            <v>2</v>
          </cell>
          <cell r="J183">
            <v>0</v>
          </cell>
          <cell r="K183">
            <v>0</v>
          </cell>
          <cell r="L183">
            <v>2</v>
          </cell>
          <cell r="M183" t="str">
            <v/>
          </cell>
          <cell r="O183">
            <v>0.3</v>
          </cell>
          <cell r="P183">
            <v>110.803</v>
          </cell>
          <cell r="Q183">
            <v>47.486999999999995</v>
          </cell>
        </row>
        <row r="184">
          <cell r="A184" t="str">
            <v>Combinaison Karting Alpinestars Super KMX9 blanc, bleu et orange T58</v>
          </cell>
          <cell r="B184" t="str">
            <v>COMP0159</v>
          </cell>
          <cell r="C184">
            <v>158.29</v>
          </cell>
          <cell r="D184">
            <v>0.2</v>
          </cell>
          <cell r="E184" t="str">
            <v xml:space="preserve">Compétition </v>
          </cell>
          <cell r="F184" t="str">
            <v>Oreca</v>
          </cell>
          <cell r="G184" t="str">
            <v>F047</v>
          </cell>
          <cell r="H184">
            <v>1</v>
          </cell>
          <cell r="I184">
            <v>2</v>
          </cell>
          <cell r="J184">
            <v>0</v>
          </cell>
          <cell r="K184">
            <v>0</v>
          </cell>
          <cell r="L184">
            <v>2</v>
          </cell>
          <cell r="M184" t="str">
            <v/>
          </cell>
          <cell r="O184">
            <v>0.3</v>
          </cell>
          <cell r="P184">
            <v>110.803</v>
          </cell>
          <cell r="Q184">
            <v>47.486999999999995</v>
          </cell>
        </row>
        <row r="185">
          <cell r="A185" t="str">
            <v>Combinaison Karting Alpinestars Super KMX9 blanc, bleu et orange T60</v>
          </cell>
          <cell r="B185" t="str">
            <v>COMP0160</v>
          </cell>
          <cell r="C185">
            <v>158.29</v>
          </cell>
          <cell r="D185">
            <v>0.2</v>
          </cell>
          <cell r="E185" t="str">
            <v xml:space="preserve">Compétition </v>
          </cell>
          <cell r="F185" t="str">
            <v>Oreca</v>
          </cell>
          <cell r="G185" t="str">
            <v>F047</v>
          </cell>
          <cell r="H185">
            <v>1</v>
          </cell>
          <cell r="I185">
            <v>2</v>
          </cell>
          <cell r="J185">
            <v>0</v>
          </cell>
          <cell r="K185">
            <v>0</v>
          </cell>
          <cell r="L185">
            <v>2</v>
          </cell>
          <cell r="M185" t="str">
            <v/>
          </cell>
          <cell r="O185">
            <v>0.3</v>
          </cell>
          <cell r="P185">
            <v>110.803</v>
          </cell>
          <cell r="Q185">
            <v>47.486999999999995</v>
          </cell>
        </row>
        <row r="186">
          <cell r="A186" t="str">
            <v>Combinaison Karting Alpinestars Super KMX9 blanc, bleu et orange T62</v>
          </cell>
          <cell r="B186" t="str">
            <v>COMP0161</v>
          </cell>
          <cell r="C186">
            <v>158.29</v>
          </cell>
          <cell r="D186">
            <v>0.2</v>
          </cell>
          <cell r="E186" t="str">
            <v xml:space="preserve">Compétition </v>
          </cell>
          <cell r="F186" t="str">
            <v>Oreca</v>
          </cell>
          <cell r="G186" t="str">
            <v>F047</v>
          </cell>
          <cell r="H186">
            <v>1</v>
          </cell>
          <cell r="I186">
            <v>2</v>
          </cell>
          <cell r="J186">
            <v>0</v>
          </cell>
          <cell r="K186">
            <v>0</v>
          </cell>
          <cell r="L186">
            <v>2</v>
          </cell>
          <cell r="M186" t="str">
            <v/>
          </cell>
          <cell r="O186">
            <v>0.3</v>
          </cell>
          <cell r="P186">
            <v>110.803</v>
          </cell>
          <cell r="Q186">
            <v>47.486999999999995</v>
          </cell>
        </row>
        <row r="187">
          <cell r="A187" t="str">
            <v>Combinaison Karting Alpinestars Super KMX9 noir et blanc T48</v>
          </cell>
          <cell r="B187" t="str">
            <v>COMP0162</v>
          </cell>
          <cell r="C187">
            <v>158.29</v>
          </cell>
          <cell r="D187">
            <v>0.2</v>
          </cell>
          <cell r="E187" t="str">
            <v xml:space="preserve">Compétition </v>
          </cell>
          <cell r="F187" t="str">
            <v>Oreca</v>
          </cell>
          <cell r="G187" t="str">
            <v>F047</v>
          </cell>
          <cell r="H187">
            <v>1</v>
          </cell>
          <cell r="I187">
            <v>2</v>
          </cell>
          <cell r="J187">
            <v>0</v>
          </cell>
          <cell r="K187">
            <v>0</v>
          </cell>
          <cell r="L187">
            <v>2</v>
          </cell>
          <cell r="M187" t="str">
            <v/>
          </cell>
          <cell r="O187">
            <v>0.3</v>
          </cell>
          <cell r="P187">
            <v>110.803</v>
          </cell>
          <cell r="Q187">
            <v>47.486999999999995</v>
          </cell>
        </row>
        <row r="188">
          <cell r="A188" t="str">
            <v>Combinaison Karting Alpinestars Super KMX9 noir et blanc T50</v>
          </cell>
          <cell r="B188" t="str">
            <v>COMP0163</v>
          </cell>
          <cell r="C188">
            <v>158.29</v>
          </cell>
          <cell r="D188">
            <v>0.2</v>
          </cell>
          <cell r="E188" t="str">
            <v xml:space="preserve">Compétition </v>
          </cell>
          <cell r="F188" t="str">
            <v>Oreca</v>
          </cell>
          <cell r="G188" t="str">
            <v>F047</v>
          </cell>
          <cell r="H188">
            <v>1</v>
          </cell>
          <cell r="I188">
            <v>2</v>
          </cell>
          <cell r="J188">
            <v>0</v>
          </cell>
          <cell r="K188">
            <v>0</v>
          </cell>
          <cell r="L188">
            <v>2</v>
          </cell>
          <cell r="M188" t="str">
            <v/>
          </cell>
          <cell r="O188">
            <v>0.3</v>
          </cell>
          <cell r="P188">
            <v>110.803</v>
          </cell>
          <cell r="Q188">
            <v>47.486999999999995</v>
          </cell>
        </row>
        <row r="189">
          <cell r="A189" t="str">
            <v>Combinaison Karting Alpinestars Super KMX9 noir et blanc T52</v>
          </cell>
          <cell r="B189" t="str">
            <v>COMP0164</v>
          </cell>
          <cell r="C189">
            <v>158.29</v>
          </cell>
          <cell r="D189">
            <v>0.2</v>
          </cell>
          <cell r="E189" t="str">
            <v xml:space="preserve">Compétition </v>
          </cell>
          <cell r="F189" t="str">
            <v>Oreca</v>
          </cell>
          <cell r="G189" t="str">
            <v>F047</v>
          </cell>
          <cell r="H189">
            <v>1</v>
          </cell>
          <cell r="I189">
            <v>2</v>
          </cell>
          <cell r="J189">
            <v>0</v>
          </cell>
          <cell r="K189">
            <v>0</v>
          </cell>
          <cell r="L189">
            <v>2</v>
          </cell>
          <cell r="M189" t="str">
            <v/>
          </cell>
          <cell r="O189">
            <v>0.3</v>
          </cell>
          <cell r="P189">
            <v>110.803</v>
          </cell>
          <cell r="Q189">
            <v>47.486999999999995</v>
          </cell>
        </row>
        <row r="190">
          <cell r="A190" t="str">
            <v>Combinaison Karting Alpinestars Super KMX9 noir et blanc T54</v>
          </cell>
          <cell r="B190" t="str">
            <v>COMP0165</v>
          </cell>
          <cell r="C190">
            <v>158.29</v>
          </cell>
          <cell r="D190">
            <v>0.2</v>
          </cell>
          <cell r="E190" t="str">
            <v xml:space="preserve">Compétition </v>
          </cell>
          <cell r="F190" t="str">
            <v>Oreca</v>
          </cell>
          <cell r="G190" t="str">
            <v>F047</v>
          </cell>
          <cell r="H190">
            <v>1</v>
          </cell>
          <cell r="I190">
            <v>2</v>
          </cell>
          <cell r="J190">
            <v>0</v>
          </cell>
          <cell r="K190">
            <v>0</v>
          </cell>
          <cell r="L190">
            <v>2</v>
          </cell>
          <cell r="M190" t="str">
            <v/>
          </cell>
          <cell r="O190">
            <v>0.3</v>
          </cell>
          <cell r="P190">
            <v>110.803</v>
          </cell>
          <cell r="Q190">
            <v>47.486999999999995</v>
          </cell>
        </row>
        <row r="191">
          <cell r="A191" t="str">
            <v>Combinaison Karting Alpinestars Super KMX9 noir et blanc T56</v>
          </cell>
          <cell r="B191" t="str">
            <v>COMP0166</v>
          </cell>
          <cell r="C191">
            <v>158.29</v>
          </cell>
          <cell r="D191">
            <v>0.2</v>
          </cell>
          <cell r="E191" t="str">
            <v xml:space="preserve">Compétition </v>
          </cell>
          <cell r="F191" t="str">
            <v>Oreca</v>
          </cell>
          <cell r="G191" t="str">
            <v>F047</v>
          </cell>
          <cell r="H191">
            <v>1</v>
          </cell>
          <cell r="I191">
            <v>2</v>
          </cell>
          <cell r="J191">
            <v>0</v>
          </cell>
          <cell r="K191">
            <v>0</v>
          </cell>
          <cell r="L191">
            <v>2</v>
          </cell>
          <cell r="M191" t="str">
            <v/>
          </cell>
          <cell r="O191">
            <v>0.3</v>
          </cell>
          <cell r="P191">
            <v>110.803</v>
          </cell>
          <cell r="Q191">
            <v>47.486999999999995</v>
          </cell>
        </row>
        <row r="192">
          <cell r="A192" t="str">
            <v>Combinaison Karting Alpinestars Super KMX9 noir et blanc T58</v>
          </cell>
          <cell r="B192" t="str">
            <v>COMP0167</v>
          </cell>
          <cell r="C192">
            <v>158.29</v>
          </cell>
          <cell r="D192">
            <v>0.2</v>
          </cell>
          <cell r="E192" t="str">
            <v xml:space="preserve">Compétition </v>
          </cell>
          <cell r="F192" t="str">
            <v>Oreca</v>
          </cell>
          <cell r="G192" t="str">
            <v>F047</v>
          </cell>
          <cell r="H192">
            <v>1</v>
          </cell>
          <cell r="I192">
            <v>2</v>
          </cell>
          <cell r="J192">
            <v>0</v>
          </cell>
          <cell r="K192">
            <v>0</v>
          </cell>
          <cell r="L192">
            <v>2</v>
          </cell>
          <cell r="M192" t="str">
            <v/>
          </cell>
          <cell r="O192">
            <v>0.3</v>
          </cell>
          <cell r="P192">
            <v>110.803</v>
          </cell>
          <cell r="Q192">
            <v>47.486999999999995</v>
          </cell>
        </row>
        <row r="193">
          <cell r="A193" t="str">
            <v>Combinaison Karting Alpinestars Super KMX9 noir et blanc T60</v>
          </cell>
          <cell r="B193" t="str">
            <v>COMP0168</v>
          </cell>
          <cell r="C193">
            <v>158.29</v>
          </cell>
          <cell r="D193">
            <v>0.2</v>
          </cell>
          <cell r="E193" t="str">
            <v xml:space="preserve">Compétition </v>
          </cell>
          <cell r="F193" t="str">
            <v>Oreca</v>
          </cell>
          <cell r="G193" t="str">
            <v>F047</v>
          </cell>
          <cell r="H193">
            <v>1</v>
          </cell>
          <cell r="I193">
            <v>2</v>
          </cell>
          <cell r="J193">
            <v>0</v>
          </cell>
          <cell r="K193">
            <v>0</v>
          </cell>
          <cell r="L193">
            <v>2</v>
          </cell>
          <cell r="M193" t="str">
            <v/>
          </cell>
          <cell r="O193">
            <v>0.3</v>
          </cell>
          <cell r="P193">
            <v>110.803</v>
          </cell>
          <cell r="Q193">
            <v>47.486999999999995</v>
          </cell>
        </row>
        <row r="194">
          <cell r="A194" t="str">
            <v>Combinaison Karting Alpinestars Super KMX9 noir et blanc T62</v>
          </cell>
          <cell r="B194" t="str">
            <v>COMP0169</v>
          </cell>
          <cell r="C194">
            <v>158.29</v>
          </cell>
          <cell r="D194">
            <v>0.2</v>
          </cell>
          <cell r="E194" t="str">
            <v xml:space="preserve">Compétition </v>
          </cell>
          <cell r="F194" t="str">
            <v>Oreca</v>
          </cell>
          <cell r="G194" t="str">
            <v>F047</v>
          </cell>
          <cell r="H194">
            <v>1</v>
          </cell>
          <cell r="I194">
            <v>2</v>
          </cell>
          <cell r="J194">
            <v>0</v>
          </cell>
          <cell r="K194">
            <v>0</v>
          </cell>
          <cell r="L194">
            <v>2</v>
          </cell>
          <cell r="M194" t="str">
            <v/>
          </cell>
          <cell r="O194">
            <v>0.3</v>
          </cell>
          <cell r="P194">
            <v>110.803</v>
          </cell>
          <cell r="Q194">
            <v>47.486999999999995</v>
          </cell>
        </row>
        <row r="195">
          <cell r="A195" t="str">
            <v>Combinaison Karting Alpinestars Super KMX9 rouge, noir et blanc T48</v>
          </cell>
          <cell r="B195" t="str">
            <v>COMP0170</v>
          </cell>
          <cell r="C195">
            <v>158.29</v>
          </cell>
          <cell r="D195">
            <v>0.2</v>
          </cell>
          <cell r="E195" t="str">
            <v xml:space="preserve">Compétition </v>
          </cell>
          <cell r="F195" t="str">
            <v>Oreca</v>
          </cell>
          <cell r="G195" t="str">
            <v>F047</v>
          </cell>
          <cell r="H195">
            <v>1</v>
          </cell>
          <cell r="I195">
            <v>2</v>
          </cell>
          <cell r="J195">
            <v>0</v>
          </cell>
          <cell r="K195">
            <v>0</v>
          </cell>
          <cell r="L195">
            <v>2</v>
          </cell>
          <cell r="M195" t="str">
            <v/>
          </cell>
          <cell r="O195">
            <v>0.3</v>
          </cell>
          <cell r="P195">
            <v>110.803</v>
          </cell>
          <cell r="Q195">
            <v>47.486999999999995</v>
          </cell>
        </row>
        <row r="196">
          <cell r="A196" t="str">
            <v>Combinaison Karting Alpinestars Super KMX9 rouge, noir et blanc T50</v>
          </cell>
          <cell r="B196" t="str">
            <v>COMP0171</v>
          </cell>
          <cell r="C196">
            <v>158.29</v>
          </cell>
          <cell r="D196">
            <v>0.2</v>
          </cell>
          <cell r="E196" t="str">
            <v xml:space="preserve">Compétition </v>
          </cell>
          <cell r="F196" t="str">
            <v>Oreca</v>
          </cell>
          <cell r="G196" t="str">
            <v>F047</v>
          </cell>
          <cell r="H196">
            <v>1</v>
          </cell>
          <cell r="I196">
            <v>2</v>
          </cell>
          <cell r="J196">
            <v>0</v>
          </cell>
          <cell r="K196">
            <v>0</v>
          </cell>
          <cell r="L196">
            <v>2</v>
          </cell>
          <cell r="M196" t="str">
            <v/>
          </cell>
          <cell r="O196">
            <v>0.3</v>
          </cell>
          <cell r="P196">
            <v>110.803</v>
          </cell>
          <cell r="Q196">
            <v>47.486999999999995</v>
          </cell>
        </row>
        <row r="197">
          <cell r="A197" t="str">
            <v>Combinaison Karting Alpinestars Super KMX9 rouge, noir et blanc T52</v>
          </cell>
          <cell r="B197" t="str">
            <v>COMP0172</v>
          </cell>
          <cell r="C197">
            <v>158.29</v>
          </cell>
          <cell r="D197">
            <v>0.2</v>
          </cell>
          <cell r="E197" t="str">
            <v xml:space="preserve">Compétition </v>
          </cell>
          <cell r="F197" t="str">
            <v>Oreca</v>
          </cell>
          <cell r="G197" t="str">
            <v>F047</v>
          </cell>
          <cell r="H197">
            <v>1</v>
          </cell>
          <cell r="I197">
            <v>2</v>
          </cell>
          <cell r="J197">
            <v>0</v>
          </cell>
          <cell r="K197">
            <v>0</v>
          </cell>
          <cell r="L197">
            <v>2</v>
          </cell>
          <cell r="M197" t="str">
            <v/>
          </cell>
          <cell r="O197">
            <v>0.3</v>
          </cell>
          <cell r="P197">
            <v>110.803</v>
          </cell>
          <cell r="Q197">
            <v>47.486999999999995</v>
          </cell>
        </row>
        <row r="198">
          <cell r="A198" t="str">
            <v>Combinaison Karting Alpinestars Super KMX9 rouge, noir et blanc T54</v>
          </cell>
          <cell r="B198" t="str">
            <v>COMP0173</v>
          </cell>
          <cell r="C198">
            <v>158.29</v>
          </cell>
          <cell r="D198">
            <v>0.2</v>
          </cell>
          <cell r="E198" t="str">
            <v xml:space="preserve">Compétition </v>
          </cell>
          <cell r="F198" t="str">
            <v>Oreca</v>
          </cell>
          <cell r="G198" t="str">
            <v>F047</v>
          </cell>
          <cell r="H198">
            <v>1</v>
          </cell>
          <cell r="I198">
            <v>2</v>
          </cell>
          <cell r="J198">
            <v>0</v>
          </cell>
          <cell r="K198">
            <v>0</v>
          </cell>
          <cell r="L198">
            <v>2</v>
          </cell>
          <cell r="M198" t="str">
            <v/>
          </cell>
          <cell r="O198">
            <v>0.3</v>
          </cell>
          <cell r="P198">
            <v>110.803</v>
          </cell>
          <cell r="Q198">
            <v>47.486999999999995</v>
          </cell>
        </row>
        <row r="199">
          <cell r="A199" t="str">
            <v>Combinaison Karting Alpinestars Super KMX9 rouge, noir et blanc T56</v>
          </cell>
          <cell r="B199" t="str">
            <v>COMP0174</v>
          </cell>
          <cell r="C199">
            <v>158.29</v>
          </cell>
          <cell r="D199">
            <v>0.2</v>
          </cell>
          <cell r="E199" t="str">
            <v xml:space="preserve">Compétition </v>
          </cell>
          <cell r="F199" t="str">
            <v>Oreca</v>
          </cell>
          <cell r="G199" t="str">
            <v>F047</v>
          </cell>
          <cell r="H199">
            <v>1</v>
          </cell>
          <cell r="I199">
            <v>2</v>
          </cell>
          <cell r="J199">
            <v>0</v>
          </cell>
          <cell r="K199">
            <v>0</v>
          </cell>
          <cell r="L199">
            <v>2</v>
          </cell>
          <cell r="M199" t="str">
            <v/>
          </cell>
          <cell r="O199">
            <v>0.3</v>
          </cell>
          <cell r="P199">
            <v>110.803</v>
          </cell>
          <cell r="Q199">
            <v>47.486999999999995</v>
          </cell>
        </row>
        <row r="200">
          <cell r="A200" t="str">
            <v>Combinaison Karting Alpinestars Super KMX9 rouge, noir et blanc T58</v>
          </cell>
          <cell r="B200" t="str">
            <v>COMP0175</v>
          </cell>
          <cell r="C200">
            <v>158.29</v>
          </cell>
          <cell r="D200">
            <v>0.2</v>
          </cell>
          <cell r="E200" t="str">
            <v xml:space="preserve">Compétition </v>
          </cell>
          <cell r="F200" t="str">
            <v>Oreca</v>
          </cell>
          <cell r="G200" t="str">
            <v>F047</v>
          </cell>
          <cell r="H200">
            <v>1</v>
          </cell>
          <cell r="I200">
            <v>2</v>
          </cell>
          <cell r="J200">
            <v>0</v>
          </cell>
          <cell r="K200">
            <v>0</v>
          </cell>
          <cell r="L200">
            <v>2</v>
          </cell>
          <cell r="M200" t="str">
            <v/>
          </cell>
          <cell r="O200">
            <v>0.3</v>
          </cell>
          <cell r="P200">
            <v>110.803</v>
          </cell>
          <cell r="Q200">
            <v>47.486999999999995</v>
          </cell>
        </row>
        <row r="201">
          <cell r="A201" t="str">
            <v>Combinaison Karting Alpinestars Super KMX9 rouge, noir et blanc T60</v>
          </cell>
          <cell r="B201" t="str">
            <v>COMP0176</v>
          </cell>
          <cell r="C201">
            <v>158.29</v>
          </cell>
          <cell r="D201">
            <v>0.2</v>
          </cell>
          <cell r="E201" t="str">
            <v xml:space="preserve">Compétition </v>
          </cell>
          <cell r="F201" t="str">
            <v>Oreca</v>
          </cell>
          <cell r="G201" t="str">
            <v>F047</v>
          </cell>
          <cell r="H201">
            <v>1</v>
          </cell>
          <cell r="I201">
            <v>2</v>
          </cell>
          <cell r="J201">
            <v>0</v>
          </cell>
          <cell r="K201">
            <v>0</v>
          </cell>
          <cell r="L201">
            <v>2</v>
          </cell>
          <cell r="M201" t="str">
            <v/>
          </cell>
          <cell r="O201">
            <v>0.3</v>
          </cell>
          <cell r="P201">
            <v>110.803</v>
          </cell>
          <cell r="Q201">
            <v>47.486999999999995</v>
          </cell>
        </row>
        <row r="202">
          <cell r="A202" t="str">
            <v>Combinaison Karting Alpinestars Super KMX9 rouge, noir et blanc T62</v>
          </cell>
          <cell r="B202" t="str">
            <v>COMP0177</v>
          </cell>
          <cell r="C202">
            <v>158.29</v>
          </cell>
          <cell r="D202">
            <v>0.2</v>
          </cell>
          <cell r="E202" t="str">
            <v xml:space="preserve">Compétition </v>
          </cell>
          <cell r="F202" t="str">
            <v>Oreca</v>
          </cell>
          <cell r="G202" t="str">
            <v>F047</v>
          </cell>
          <cell r="H202">
            <v>1</v>
          </cell>
          <cell r="I202">
            <v>2</v>
          </cell>
          <cell r="J202">
            <v>0</v>
          </cell>
          <cell r="K202">
            <v>0</v>
          </cell>
          <cell r="L202">
            <v>2</v>
          </cell>
          <cell r="M202" t="str">
            <v/>
          </cell>
          <cell r="O202">
            <v>0.3</v>
          </cell>
          <cell r="P202">
            <v>110.803</v>
          </cell>
          <cell r="Q202">
            <v>47.486999999999995</v>
          </cell>
        </row>
        <row r="203">
          <cell r="A203" t="str">
            <v>Combinaison Karting Alpinestars Super KMX9 blanc et noir T48</v>
          </cell>
          <cell r="B203" t="str">
            <v>COMP0178</v>
          </cell>
          <cell r="C203">
            <v>158.29</v>
          </cell>
          <cell r="D203">
            <v>0.2</v>
          </cell>
          <cell r="E203" t="str">
            <v xml:space="preserve">Compétition </v>
          </cell>
          <cell r="F203" t="str">
            <v>Oreca</v>
          </cell>
          <cell r="G203" t="str">
            <v>F047</v>
          </cell>
          <cell r="H203">
            <v>1</v>
          </cell>
          <cell r="I203">
            <v>2</v>
          </cell>
          <cell r="J203">
            <v>0</v>
          </cell>
          <cell r="K203">
            <v>0</v>
          </cell>
          <cell r="L203">
            <v>2</v>
          </cell>
          <cell r="M203" t="str">
            <v/>
          </cell>
          <cell r="O203">
            <v>0.3</v>
          </cell>
          <cell r="P203">
            <v>110.803</v>
          </cell>
          <cell r="Q203">
            <v>47.486999999999995</v>
          </cell>
        </row>
        <row r="204">
          <cell r="A204" t="str">
            <v>Combinaison Karting Alpinestars Super KMX9 blanc et noir T50</v>
          </cell>
          <cell r="B204" t="str">
            <v>COMP0179</v>
          </cell>
          <cell r="C204">
            <v>158.29</v>
          </cell>
          <cell r="D204">
            <v>0.2</v>
          </cell>
          <cell r="E204" t="str">
            <v xml:space="preserve">Compétition </v>
          </cell>
          <cell r="F204" t="str">
            <v>Oreca</v>
          </cell>
          <cell r="G204" t="str">
            <v>F047</v>
          </cell>
          <cell r="H204">
            <v>1</v>
          </cell>
          <cell r="I204">
            <v>2</v>
          </cell>
          <cell r="J204">
            <v>0</v>
          </cell>
          <cell r="K204">
            <v>0</v>
          </cell>
          <cell r="L204">
            <v>2</v>
          </cell>
          <cell r="M204" t="str">
            <v/>
          </cell>
          <cell r="O204">
            <v>0.3</v>
          </cell>
          <cell r="P204">
            <v>110.803</v>
          </cell>
          <cell r="Q204">
            <v>47.486999999999995</v>
          </cell>
        </row>
        <row r="205">
          <cell r="A205" t="str">
            <v>Combinaison Karting Alpinestars Super KMX9 blanc et noir T52</v>
          </cell>
          <cell r="B205" t="str">
            <v>COMP0180</v>
          </cell>
          <cell r="C205">
            <v>158.29</v>
          </cell>
          <cell r="D205">
            <v>0.2</v>
          </cell>
          <cell r="E205" t="str">
            <v xml:space="preserve">Compétition </v>
          </cell>
          <cell r="F205" t="str">
            <v>Oreca</v>
          </cell>
          <cell r="G205" t="str">
            <v>F047</v>
          </cell>
          <cell r="H205">
            <v>1</v>
          </cell>
          <cell r="I205">
            <v>2</v>
          </cell>
          <cell r="J205">
            <v>0</v>
          </cell>
          <cell r="K205">
            <v>0</v>
          </cell>
          <cell r="L205">
            <v>2</v>
          </cell>
          <cell r="M205" t="str">
            <v/>
          </cell>
          <cell r="O205">
            <v>0.3</v>
          </cell>
          <cell r="P205">
            <v>110.803</v>
          </cell>
          <cell r="Q205">
            <v>47.486999999999995</v>
          </cell>
        </row>
        <row r="206">
          <cell r="A206" t="str">
            <v>Combinaison Karting Alpinestars Super KMX9 blanc et noir T54</v>
          </cell>
          <cell r="B206" t="str">
            <v>COMP0181</v>
          </cell>
          <cell r="C206">
            <v>158.29</v>
          </cell>
          <cell r="D206">
            <v>0.2</v>
          </cell>
          <cell r="E206" t="str">
            <v xml:space="preserve">Compétition </v>
          </cell>
          <cell r="F206" t="str">
            <v>Oreca</v>
          </cell>
          <cell r="G206" t="str">
            <v>F047</v>
          </cell>
          <cell r="H206">
            <v>1</v>
          </cell>
          <cell r="I206">
            <v>2</v>
          </cell>
          <cell r="J206">
            <v>0</v>
          </cell>
          <cell r="K206">
            <v>0</v>
          </cell>
          <cell r="L206">
            <v>2</v>
          </cell>
          <cell r="M206" t="str">
            <v/>
          </cell>
          <cell r="O206">
            <v>0.3</v>
          </cell>
          <cell r="P206">
            <v>110.803</v>
          </cell>
          <cell r="Q206">
            <v>47.486999999999995</v>
          </cell>
        </row>
        <row r="207">
          <cell r="A207" t="str">
            <v>Combinaison Karting Alpinestars Super KMX9 blanc et noir T56</v>
          </cell>
          <cell r="B207" t="str">
            <v>COMP0182</v>
          </cell>
          <cell r="C207">
            <v>158.29</v>
          </cell>
          <cell r="D207">
            <v>0.2</v>
          </cell>
          <cell r="E207" t="str">
            <v xml:space="preserve">Compétition </v>
          </cell>
          <cell r="F207" t="str">
            <v>Oreca</v>
          </cell>
          <cell r="G207" t="str">
            <v>F047</v>
          </cell>
          <cell r="H207">
            <v>1</v>
          </cell>
          <cell r="I207">
            <v>2</v>
          </cell>
          <cell r="J207">
            <v>0</v>
          </cell>
          <cell r="K207">
            <v>0</v>
          </cell>
          <cell r="L207">
            <v>2</v>
          </cell>
          <cell r="M207" t="str">
            <v/>
          </cell>
          <cell r="O207">
            <v>0.3</v>
          </cell>
          <cell r="P207">
            <v>110.803</v>
          </cell>
          <cell r="Q207">
            <v>47.486999999999995</v>
          </cell>
        </row>
        <row r="208">
          <cell r="A208" t="str">
            <v>Combinaison Karting Alpinestars Super KMX9 blanc et noir T58</v>
          </cell>
          <cell r="B208" t="str">
            <v>COMP0183</v>
          </cell>
          <cell r="C208">
            <v>158.29</v>
          </cell>
          <cell r="D208">
            <v>0.2</v>
          </cell>
          <cell r="E208" t="str">
            <v xml:space="preserve">Compétition </v>
          </cell>
          <cell r="F208" t="str">
            <v>Oreca</v>
          </cell>
          <cell r="G208" t="str">
            <v>F047</v>
          </cell>
          <cell r="H208">
            <v>1</v>
          </cell>
          <cell r="I208">
            <v>2</v>
          </cell>
          <cell r="J208">
            <v>0</v>
          </cell>
          <cell r="K208">
            <v>0</v>
          </cell>
          <cell r="L208">
            <v>2</v>
          </cell>
          <cell r="M208" t="str">
            <v/>
          </cell>
          <cell r="O208">
            <v>0.3</v>
          </cell>
          <cell r="P208">
            <v>110.803</v>
          </cell>
          <cell r="Q208">
            <v>47.486999999999995</v>
          </cell>
        </row>
        <row r="209">
          <cell r="A209" t="str">
            <v>Combinaison Karting Alpinestars Super KMX9 blanc et noir T60</v>
          </cell>
          <cell r="B209" t="str">
            <v>COMP0184</v>
          </cell>
          <cell r="C209">
            <v>158.29</v>
          </cell>
          <cell r="D209">
            <v>0.2</v>
          </cell>
          <cell r="E209" t="str">
            <v xml:space="preserve">Compétition </v>
          </cell>
          <cell r="F209" t="str">
            <v>Oreca</v>
          </cell>
          <cell r="G209" t="str">
            <v>F047</v>
          </cell>
          <cell r="H209">
            <v>1</v>
          </cell>
          <cell r="I209">
            <v>2</v>
          </cell>
          <cell r="J209">
            <v>0</v>
          </cell>
          <cell r="K209">
            <v>0</v>
          </cell>
          <cell r="L209">
            <v>2</v>
          </cell>
          <cell r="M209" t="str">
            <v/>
          </cell>
          <cell r="O209">
            <v>0.3</v>
          </cell>
          <cell r="P209">
            <v>110.803</v>
          </cell>
          <cell r="Q209">
            <v>47.486999999999995</v>
          </cell>
        </row>
        <row r="210">
          <cell r="A210" t="str">
            <v>Combinaison Karting Alpinestars Super KMX9 blanc et noir T62</v>
          </cell>
          <cell r="B210" t="str">
            <v>COMP0185</v>
          </cell>
          <cell r="C210">
            <v>158.29</v>
          </cell>
          <cell r="D210">
            <v>0.2</v>
          </cell>
          <cell r="E210" t="str">
            <v xml:space="preserve">Compétition </v>
          </cell>
          <cell r="F210" t="str">
            <v>Oreca</v>
          </cell>
          <cell r="G210" t="str">
            <v>F047</v>
          </cell>
          <cell r="H210">
            <v>1</v>
          </cell>
          <cell r="I210">
            <v>2</v>
          </cell>
          <cell r="J210">
            <v>0</v>
          </cell>
          <cell r="K210">
            <v>0</v>
          </cell>
          <cell r="L210">
            <v>2</v>
          </cell>
          <cell r="M210" t="str">
            <v/>
          </cell>
          <cell r="O210">
            <v>0.3</v>
          </cell>
          <cell r="P210">
            <v>110.803</v>
          </cell>
          <cell r="Q210">
            <v>47.486999999999995</v>
          </cell>
        </row>
        <row r="211">
          <cell r="A211" t="str">
            <v>Combinaison Karting Alpinestars Super KMX1 noir T48</v>
          </cell>
          <cell r="B211" t="str">
            <v>COMP0186</v>
          </cell>
          <cell r="C211">
            <v>333.29</v>
          </cell>
          <cell r="D211">
            <v>0.2</v>
          </cell>
          <cell r="E211" t="str">
            <v xml:space="preserve">Compétition </v>
          </cell>
          <cell r="F211" t="str">
            <v>Oreca</v>
          </cell>
          <cell r="G211" t="str">
            <v>F047</v>
          </cell>
          <cell r="H211">
            <v>1</v>
          </cell>
          <cell r="I211">
            <v>2</v>
          </cell>
          <cell r="J211">
            <v>0</v>
          </cell>
          <cell r="K211">
            <v>0</v>
          </cell>
          <cell r="L211">
            <v>2</v>
          </cell>
          <cell r="M211" t="str">
            <v/>
          </cell>
          <cell r="O211">
            <v>0.3</v>
          </cell>
          <cell r="P211">
            <v>233.303</v>
          </cell>
          <cell r="Q211">
            <v>99.987000000000009</v>
          </cell>
        </row>
        <row r="212">
          <cell r="A212" t="str">
            <v>Combinaison Karting Alpinestars Super KMX1 noir T50</v>
          </cell>
          <cell r="B212" t="str">
            <v>COMP0187</v>
          </cell>
          <cell r="C212">
            <v>333.29</v>
          </cell>
          <cell r="D212">
            <v>0.2</v>
          </cell>
          <cell r="E212" t="str">
            <v xml:space="preserve">Compétition </v>
          </cell>
          <cell r="F212" t="str">
            <v>Oreca</v>
          </cell>
          <cell r="G212" t="str">
            <v>F047</v>
          </cell>
          <cell r="H212">
            <v>1</v>
          </cell>
          <cell r="I212">
            <v>2</v>
          </cell>
          <cell r="J212">
            <v>0</v>
          </cell>
          <cell r="K212">
            <v>0</v>
          </cell>
          <cell r="L212">
            <v>2</v>
          </cell>
          <cell r="M212" t="str">
            <v/>
          </cell>
          <cell r="O212">
            <v>0.3</v>
          </cell>
          <cell r="P212">
            <v>233.303</v>
          </cell>
          <cell r="Q212">
            <v>99.987000000000009</v>
          </cell>
        </row>
        <row r="213">
          <cell r="A213" t="str">
            <v>Combinaison Karting Alpinestars Super KMX1 noir T52</v>
          </cell>
          <cell r="B213" t="str">
            <v>COMP0188</v>
          </cell>
          <cell r="C213">
            <v>333.29</v>
          </cell>
          <cell r="D213">
            <v>0.2</v>
          </cell>
          <cell r="E213" t="str">
            <v xml:space="preserve">Compétition </v>
          </cell>
          <cell r="F213" t="str">
            <v>Oreca</v>
          </cell>
          <cell r="G213" t="str">
            <v>F047</v>
          </cell>
          <cell r="H213">
            <v>1</v>
          </cell>
          <cell r="I213">
            <v>2</v>
          </cell>
          <cell r="J213">
            <v>0</v>
          </cell>
          <cell r="K213">
            <v>0</v>
          </cell>
          <cell r="L213">
            <v>2</v>
          </cell>
          <cell r="M213" t="str">
            <v/>
          </cell>
          <cell r="O213">
            <v>0.3</v>
          </cell>
          <cell r="P213">
            <v>233.303</v>
          </cell>
          <cell r="Q213">
            <v>99.987000000000009</v>
          </cell>
        </row>
        <row r="214">
          <cell r="A214" t="str">
            <v>Combinaison Karting Alpinestars Super KMX1 noir T54</v>
          </cell>
          <cell r="B214" t="str">
            <v>COMP0189</v>
          </cell>
          <cell r="C214">
            <v>333.29</v>
          </cell>
          <cell r="D214">
            <v>0.2</v>
          </cell>
          <cell r="E214" t="str">
            <v xml:space="preserve">Compétition </v>
          </cell>
          <cell r="F214" t="str">
            <v>Oreca</v>
          </cell>
          <cell r="G214" t="str">
            <v>F047</v>
          </cell>
          <cell r="H214">
            <v>1</v>
          </cell>
          <cell r="I214">
            <v>2</v>
          </cell>
          <cell r="J214">
            <v>0</v>
          </cell>
          <cell r="K214">
            <v>0</v>
          </cell>
          <cell r="L214">
            <v>2</v>
          </cell>
          <cell r="M214" t="str">
            <v/>
          </cell>
          <cell r="O214">
            <v>0.3</v>
          </cell>
          <cell r="P214">
            <v>233.303</v>
          </cell>
          <cell r="Q214">
            <v>99.987000000000009</v>
          </cell>
        </row>
        <row r="215">
          <cell r="A215" t="str">
            <v>Combinaison Karting Alpinestars Super KMX1 noir T56</v>
          </cell>
          <cell r="B215" t="str">
            <v>COMP0190</v>
          </cell>
          <cell r="C215">
            <v>333.29</v>
          </cell>
          <cell r="D215">
            <v>0.2</v>
          </cell>
          <cell r="E215" t="str">
            <v xml:space="preserve">Compétition </v>
          </cell>
          <cell r="F215" t="str">
            <v>Oreca</v>
          </cell>
          <cell r="G215" t="str">
            <v>F047</v>
          </cell>
          <cell r="H215">
            <v>1</v>
          </cell>
          <cell r="I215">
            <v>2</v>
          </cell>
          <cell r="J215">
            <v>0</v>
          </cell>
          <cell r="K215">
            <v>0</v>
          </cell>
          <cell r="L215">
            <v>2</v>
          </cell>
          <cell r="M215" t="str">
            <v/>
          </cell>
          <cell r="O215">
            <v>0.3</v>
          </cell>
          <cell r="P215">
            <v>233.303</v>
          </cell>
          <cell r="Q215">
            <v>99.987000000000009</v>
          </cell>
        </row>
        <row r="216">
          <cell r="A216" t="str">
            <v>Combinaison Karting Alpinestars Super KMX1 noir T58</v>
          </cell>
          <cell r="B216" t="str">
            <v>COMP0191</v>
          </cell>
          <cell r="C216">
            <v>333.29</v>
          </cell>
          <cell r="D216">
            <v>0.2</v>
          </cell>
          <cell r="E216" t="str">
            <v xml:space="preserve">Compétition </v>
          </cell>
          <cell r="F216" t="str">
            <v>Oreca</v>
          </cell>
          <cell r="G216" t="str">
            <v>F047</v>
          </cell>
          <cell r="H216">
            <v>1</v>
          </cell>
          <cell r="I216">
            <v>2</v>
          </cell>
          <cell r="J216">
            <v>0</v>
          </cell>
          <cell r="K216">
            <v>0</v>
          </cell>
          <cell r="L216">
            <v>2</v>
          </cell>
          <cell r="M216" t="str">
            <v/>
          </cell>
          <cell r="O216">
            <v>0.3</v>
          </cell>
          <cell r="P216">
            <v>233.303</v>
          </cell>
          <cell r="Q216">
            <v>99.987000000000009</v>
          </cell>
        </row>
        <row r="217">
          <cell r="A217" t="str">
            <v>Combinaison Karting Alpinestars Super KMX1 noir T60</v>
          </cell>
          <cell r="B217" t="str">
            <v>COMP0192</v>
          </cell>
          <cell r="C217">
            <v>333.29</v>
          </cell>
          <cell r="D217">
            <v>0.2</v>
          </cell>
          <cell r="E217" t="str">
            <v xml:space="preserve">Compétition </v>
          </cell>
          <cell r="F217" t="str">
            <v>Oreca</v>
          </cell>
          <cell r="G217" t="str">
            <v>F047</v>
          </cell>
          <cell r="H217">
            <v>1</v>
          </cell>
          <cell r="I217">
            <v>2</v>
          </cell>
          <cell r="J217">
            <v>0</v>
          </cell>
          <cell r="K217">
            <v>0</v>
          </cell>
          <cell r="L217">
            <v>2</v>
          </cell>
          <cell r="M217" t="str">
            <v/>
          </cell>
          <cell r="O217">
            <v>0.3</v>
          </cell>
          <cell r="P217">
            <v>233.303</v>
          </cell>
          <cell r="Q217">
            <v>99.987000000000009</v>
          </cell>
        </row>
        <row r="218">
          <cell r="A218" t="str">
            <v>Combinaison Karting Alpinestars Super KMX1 noir T62</v>
          </cell>
          <cell r="B218" t="str">
            <v>COMP0193</v>
          </cell>
          <cell r="C218">
            <v>333.29</v>
          </cell>
          <cell r="D218">
            <v>0.2</v>
          </cell>
          <cell r="E218" t="str">
            <v xml:space="preserve">Compétition </v>
          </cell>
          <cell r="F218" t="str">
            <v>Oreca</v>
          </cell>
          <cell r="G218" t="str">
            <v>F047</v>
          </cell>
          <cell r="H218">
            <v>1</v>
          </cell>
          <cell r="I218">
            <v>2</v>
          </cell>
          <cell r="J218">
            <v>0</v>
          </cell>
          <cell r="K218">
            <v>0</v>
          </cell>
          <cell r="L218">
            <v>2</v>
          </cell>
          <cell r="M218" t="str">
            <v/>
          </cell>
          <cell r="O218">
            <v>0.3</v>
          </cell>
          <cell r="P218">
            <v>233.303</v>
          </cell>
          <cell r="Q218">
            <v>99.987000000000009</v>
          </cell>
        </row>
        <row r="219">
          <cell r="A219" t="str">
            <v>Combinaison Karting Alpinestars Super KMX1 rouge et noir T48</v>
          </cell>
          <cell r="B219" t="str">
            <v>COMP0194</v>
          </cell>
          <cell r="C219">
            <v>333.29</v>
          </cell>
          <cell r="D219">
            <v>0.2</v>
          </cell>
          <cell r="E219" t="str">
            <v xml:space="preserve">Compétition </v>
          </cell>
          <cell r="F219" t="str">
            <v>Oreca</v>
          </cell>
          <cell r="G219" t="str">
            <v>F047</v>
          </cell>
          <cell r="H219">
            <v>1</v>
          </cell>
          <cell r="I219">
            <v>2</v>
          </cell>
          <cell r="J219">
            <v>0</v>
          </cell>
          <cell r="K219">
            <v>0</v>
          </cell>
          <cell r="L219">
            <v>2</v>
          </cell>
          <cell r="M219" t="str">
            <v/>
          </cell>
          <cell r="O219">
            <v>0.3</v>
          </cell>
          <cell r="P219">
            <v>233.303</v>
          </cell>
          <cell r="Q219">
            <v>99.987000000000009</v>
          </cell>
        </row>
        <row r="220">
          <cell r="A220" t="str">
            <v>Combinaison Karting Alpinestars Super KMX1 rouge et noir T50</v>
          </cell>
          <cell r="B220" t="str">
            <v>COMP0195</v>
          </cell>
          <cell r="C220">
            <v>333.29</v>
          </cell>
          <cell r="D220">
            <v>0.2</v>
          </cell>
          <cell r="E220" t="str">
            <v xml:space="preserve">Compétition </v>
          </cell>
          <cell r="F220" t="str">
            <v>Oreca</v>
          </cell>
          <cell r="G220" t="str">
            <v>F047</v>
          </cell>
          <cell r="H220">
            <v>1</v>
          </cell>
          <cell r="I220">
            <v>2</v>
          </cell>
          <cell r="J220">
            <v>0</v>
          </cell>
          <cell r="K220">
            <v>0</v>
          </cell>
          <cell r="L220">
            <v>2</v>
          </cell>
          <cell r="M220" t="str">
            <v/>
          </cell>
          <cell r="O220">
            <v>0.3</v>
          </cell>
          <cell r="P220">
            <v>233.303</v>
          </cell>
          <cell r="Q220">
            <v>99.987000000000009</v>
          </cell>
        </row>
        <row r="221">
          <cell r="A221" t="str">
            <v>Combinaison Karting Alpinestars Super KMX1 rouge et noir T52</v>
          </cell>
          <cell r="B221" t="str">
            <v>COMP0196</v>
          </cell>
          <cell r="C221">
            <v>333.29</v>
          </cell>
          <cell r="D221">
            <v>0.2</v>
          </cell>
          <cell r="E221" t="str">
            <v xml:space="preserve">Compétition </v>
          </cell>
          <cell r="F221" t="str">
            <v>Oreca</v>
          </cell>
          <cell r="G221" t="str">
            <v>F047</v>
          </cell>
          <cell r="H221">
            <v>1</v>
          </cell>
          <cell r="I221">
            <v>2</v>
          </cell>
          <cell r="J221">
            <v>0</v>
          </cell>
          <cell r="K221">
            <v>0</v>
          </cell>
          <cell r="L221">
            <v>2</v>
          </cell>
          <cell r="M221" t="str">
            <v/>
          </cell>
          <cell r="O221">
            <v>0.3</v>
          </cell>
          <cell r="P221">
            <v>233.303</v>
          </cell>
          <cell r="Q221">
            <v>99.987000000000009</v>
          </cell>
        </row>
        <row r="222">
          <cell r="A222" t="str">
            <v>Combinaison Karting Alpinestars Super KMX1 rouge et noir T54</v>
          </cell>
          <cell r="B222" t="str">
            <v>COMP0197</v>
          </cell>
          <cell r="C222">
            <v>333.29</v>
          </cell>
          <cell r="D222">
            <v>0.2</v>
          </cell>
          <cell r="E222" t="str">
            <v xml:space="preserve">Compétition </v>
          </cell>
          <cell r="F222" t="str">
            <v>Oreca</v>
          </cell>
          <cell r="G222" t="str">
            <v>F047</v>
          </cell>
          <cell r="H222">
            <v>1</v>
          </cell>
          <cell r="I222">
            <v>2</v>
          </cell>
          <cell r="J222">
            <v>0</v>
          </cell>
          <cell r="K222">
            <v>0</v>
          </cell>
          <cell r="L222">
            <v>2</v>
          </cell>
          <cell r="M222" t="str">
            <v/>
          </cell>
          <cell r="O222">
            <v>0.3</v>
          </cell>
          <cell r="P222">
            <v>233.303</v>
          </cell>
          <cell r="Q222">
            <v>99.987000000000009</v>
          </cell>
        </row>
        <row r="223">
          <cell r="A223" t="str">
            <v>Combinaison Karting Alpinestars Super KMX1 rouge et noir T56</v>
          </cell>
          <cell r="B223" t="str">
            <v>COMP0198</v>
          </cell>
          <cell r="C223">
            <v>333.29</v>
          </cell>
          <cell r="D223">
            <v>0.2</v>
          </cell>
          <cell r="E223" t="str">
            <v xml:space="preserve">Compétition </v>
          </cell>
          <cell r="F223" t="str">
            <v>Oreca</v>
          </cell>
          <cell r="G223" t="str">
            <v>F047</v>
          </cell>
          <cell r="H223">
            <v>1</v>
          </cell>
          <cell r="I223">
            <v>2</v>
          </cell>
          <cell r="J223">
            <v>0</v>
          </cell>
          <cell r="K223">
            <v>0</v>
          </cell>
          <cell r="L223">
            <v>2</v>
          </cell>
          <cell r="M223" t="str">
            <v/>
          </cell>
          <cell r="O223">
            <v>0.3</v>
          </cell>
          <cell r="P223">
            <v>233.303</v>
          </cell>
          <cell r="Q223">
            <v>99.987000000000009</v>
          </cell>
        </row>
        <row r="224">
          <cell r="A224" t="str">
            <v>Combinaison Karting Alpinestars Super KMX1 rouge et noir T58</v>
          </cell>
          <cell r="B224" t="str">
            <v>COMP0199</v>
          </cell>
          <cell r="C224">
            <v>333.29</v>
          </cell>
          <cell r="D224">
            <v>0.2</v>
          </cell>
          <cell r="E224" t="str">
            <v xml:space="preserve">Compétition </v>
          </cell>
          <cell r="F224" t="str">
            <v>Oreca</v>
          </cell>
          <cell r="G224" t="str">
            <v>F047</v>
          </cell>
          <cell r="H224">
            <v>1</v>
          </cell>
          <cell r="I224">
            <v>2</v>
          </cell>
          <cell r="J224">
            <v>0</v>
          </cell>
          <cell r="K224">
            <v>0</v>
          </cell>
          <cell r="L224">
            <v>2</v>
          </cell>
          <cell r="M224" t="str">
            <v/>
          </cell>
          <cell r="O224">
            <v>0.3</v>
          </cell>
          <cell r="P224">
            <v>233.303</v>
          </cell>
          <cell r="Q224">
            <v>99.987000000000009</v>
          </cell>
        </row>
        <row r="225">
          <cell r="A225" t="str">
            <v>Combinaison Karting Alpinestars Super KMX1 rouge et noir T60</v>
          </cell>
          <cell r="B225" t="str">
            <v>COMP0200</v>
          </cell>
          <cell r="C225">
            <v>333.29</v>
          </cell>
          <cell r="D225">
            <v>0.2</v>
          </cell>
          <cell r="E225" t="str">
            <v xml:space="preserve">Compétition </v>
          </cell>
          <cell r="F225" t="str">
            <v>Oreca</v>
          </cell>
          <cell r="G225" t="str">
            <v>F047</v>
          </cell>
          <cell r="H225">
            <v>1</v>
          </cell>
          <cell r="I225">
            <v>2</v>
          </cell>
          <cell r="J225">
            <v>0</v>
          </cell>
          <cell r="K225">
            <v>0</v>
          </cell>
          <cell r="L225">
            <v>2</v>
          </cell>
          <cell r="M225" t="str">
            <v/>
          </cell>
          <cell r="O225">
            <v>0.3</v>
          </cell>
          <cell r="P225">
            <v>233.303</v>
          </cell>
          <cell r="Q225">
            <v>99.987000000000009</v>
          </cell>
        </row>
        <row r="226">
          <cell r="A226" t="str">
            <v>Combinaison Karting Alpinestars Super KMX1 rouge et noir T62</v>
          </cell>
          <cell r="B226" t="str">
            <v>COMP0201</v>
          </cell>
          <cell r="C226">
            <v>333.29</v>
          </cell>
          <cell r="D226">
            <v>0.2</v>
          </cell>
          <cell r="E226" t="str">
            <v xml:space="preserve">Compétition </v>
          </cell>
          <cell r="F226" t="str">
            <v>Oreca</v>
          </cell>
          <cell r="G226" t="str">
            <v>F047</v>
          </cell>
          <cell r="H226">
            <v>1</v>
          </cell>
          <cell r="I226">
            <v>2</v>
          </cell>
          <cell r="J226">
            <v>0</v>
          </cell>
          <cell r="K226">
            <v>0</v>
          </cell>
          <cell r="L226">
            <v>2</v>
          </cell>
          <cell r="M226" t="str">
            <v/>
          </cell>
          <cell r="O226">
            <v>0.3</v>
          </cell>
          <cell r="P226">
            <v>233.303</v>
          </cell>
          <cell r="Q226">
            <v>99.987000000000009</v>
          </cell>
        </row>
        <row r="227">
          <cell r="A227" t="str">
            <v>Combinaison Karting Alpinestars Super KMX1 bleu et noir T48</v>
          </cell>
          <cell r="B227" t="str">
            <v>COMP0202</v>
          </cell>
          <cell r="C227">
            <v>333.29</v>
          </cell>
          <cell r="D227">
            <v>0.2</v>
          </cell>
          <cell r="E227" t="str">
            <v xml:space="preserve">Compétition </v>
          </cell>
          <cell r="F227" t="str">
            <v>Oreca</v>
          </cell>
          <cell r="G227" t="str">
            <v>F047</v>
          </cell>
          <cell r="H227">
            <v>1</v>
          </cell>
          <cell r="I227">
            <v>2</v>
          </cell>
          <cell r="J227">
            <v>0</v>
          </cell>
          <cell r="K227">
            <v>0</v>
          </cell>
          <cell r="L227">
            <v>2</v>
          </cell>
          <cell r="M227" t="str">
            <v/>
          </cell>
          <cell r="O227">
            <v>0.3</v>
          </cell>
          <cell r="P227">
            <v>233.303</v>
          </cell>
          <cell r="Q227">
            <v>99.987000000000009</v>
          </cell>
        </row>
        <row r="228">
          <cell r="A228" t="str">
            <v>Combinaison Karting Alpinestars Super KMX1 bleu et noir T50</v>
          </cell>
          <cell r="B228" t="str">
            <v>COMP0203</v>
          </cell>
          <cell r="C228">
            <v>333.29</v>
          </cell>
          <cell r="D228">
            <v>0.2</v>
          </cell>
          <cell r="E228" t="str">
            <v xml:space="preserve">Compétition </v>
          </cell>
          <cell r="F228" t="str">
            <v>Oreca</v>
          </cell>
          <cell r="G228" t="str">
            <v>F047</v>
          </cell>
          <cell r="H228">
            <v>1</v>
          </cell>
          <cell r="I228">
            <v>2</v>
          </cell>
          <cell r="J228">
            <v>0</v>
          </cell>
          <cell r="K228">
            <v>0</v>
          </cell>
          <cell r="L228">
            <v>2</v>
          </cell>
          <cell r="M228" t="str">
            <v/>
          </cell>
          <cell r="O228">
            <v>0.3</v>
          </cell>
          <cell r="P228">
            <v>233.303</v>
          </cell>
          <cell r="Q228">
            <v>99.987000000000009</v>
          </cell>
        </row>
        <row r="229">
          <cell r="A229" t="str">
            <v>Combinaison Karting Alpinestars Super KMX1 bleu et noir T52</v>
          </cell>
          <cell r="B229" t="str">
            <v>COMP0204</v>
          </cell>
          <cell r="C229">
            <v>333.29</v>
          </cell>
          <cell r="D229">
            <v>0.2</v>
          </cell>
          <cell r="E229" t="str">
            <v xml:space="preserve">Compétition </v>
          </cell>
          <cell r="F229" t="str">
            <v>Oreca</v>
          </cell>
          <cell r="G229" t="str">
            <v>F047</v>
          </cell>
          <cell r="H229">
            <v>1</v>
          </cell>
          <cell r="I229">
            <v>2</v>
          </cell>
          <cell r="J229">
            <v>0</v>
          </cell>
          <cell r="K229">
            <v>0</v>
          </cell>
          <cell r="L229">
            <v>2</v>
          </cell>
          <cell r="M229" t="str">
            <v/>
          </cell>
          <cell r="O229">
            <v>0.3</v>
          </cell>
          <cell r="P229">
            <v>233.303</v>
          </cell>
          <cell r="Q229">
            <v>99.987000000000009</v>
          </cell>
        </row>
        <row r="230">
          <cell r="A230" t="str">
            <v>Combinaison Karting Alpinestars Super KMX1 bleu et noir T54</v>
          </cell>
          <cell r="B230" t="str">
            <v>COMP0205</v>
          </cell>
          <cell r="C230">
            <v>333.29</v>
          </cell>
          <cell r="D230">
            <v>0.2</v>
          </cell>
          <cell r="E230" t="str">
            <v xml:space="preserve">Compétition </v>
          </cell>
          <cell r="F230" t="str">
            <v>Oreca</v>
          </cell>
          <cell r="G230" t="str">
            <v>F047</v>
          </cell>
          <cell r="H230">
            <v>1</v>
          </cell>
          <cell r="I230">
            <v>2</v>
          </cell>
          <cell r="J230">
            <v>0</v>
          </cell>
          <cell r="K230">
            <v>2</v>
          </cell>
          <cell r="L230">
            <v>0</v>
          </cell>
          <cell r="M230" t="str">
            <v>A commander</v>
          </cell>
          <cell r="O230">
            <v>0.3</v>
          </cell>
          <cell r="P230">
            <v>233.303</v>
          </cell>
          <cell r="Q230">
            <v>99.987000000000009</v>
          </cell>
        </row>
        <row r="231">
          <cell r="A231" t="str">
            <v>Combinaison Karting Alpinestars Super KMX1 bleu et noir T56</v>
          </cell>
          <cell r="B231" t="str">
            <v>COMP0206</v>
          </cell>
          <cell r="C231">
            <v>333.29</v>
          </cell>
          <cell r="D231">
            <v>0.2</v>
          </cell>
          <cell r="E231" t="str">
            <v xml:space="preserve">Compétition </v>
          </cell>
          <cell r="F231" t="str">
            <v>Oreca</v>
          </cell>
          <cell r="G231" t="str">
            <v>F047</v>
          </cell>
          <cell r="H231">
            <v>1</v>
          </cell>
          <cell r="I231">
            <v>2</v>
          </cell>
          <cell r="J231">
            <v>0</v>
          </cell>
          <cell r="K231">
            <v>0</v>
          </cell>
          <cell r="L231">
            <v>2</v>
          </cell>
          <cell r="M231" t="str">
            <v/>
          </cell>
          <cell r="O231">
            <v>0.3</v>
          </cell>
          <cell r="P231">
            <v>233.303</v>
          </cell>
          <cell r="Q231">
            <v>99.987000000000009</v>
          </cell>
        </row>
        <row r="232">
          <cell r="A232" t="str">
            <v>Combinaison Karting Alpinestars Super KMX1 bleu  et noir T58</v>
          </cell>
          <cell r="B232" t="str">
            <v>COMP0207</v>
          </cell>
          <cell r="C232">
            <v>333.29</v>
          </cell>
          <cell r="D232">
            <v>0.2</v>
          </cell>
          <cell r="E232" t="str">
            <v xml:space="preserve">Compétition </v>
          </cell>
          <cell r="F232" t="str">
            <v>Oreca</v>
          </cell>
          <cell r="G232" t="str">
            <v>F047</v>
          </cell>
          <cell r="H232">
            <v>1</v>
          </cell>
          <cell r="I232">
            <v>2</v>
          </cell>
          <cell r="J232">
            <v>0</v>
          </cell>
          <cell r="K232">
            <v>0</v>
          </cell>
          <cell r="L232">
            <v>2</v>
          </cell>
          <cell r="M232" t="str">
            <v/>
          </cell>
          <cell r="O232">
            <v>0.3</v>
          </cell>
          <cell r="P232">
            <v>233.303</v>
          </cell>
          <cell r="Q232">
            <v>99.987000000000009</v>
          </cell>
        </row>
        <row r="233">
          <cell r="A233" t="str">
            <v>Combinaison Karting Alpinestars Super KMX1 bleu et noir T60</v>
          </cell>
          <cell r="B233" t="str">
            <v>COMP0208</v>
          </cell>
          <cell r="C233">
            <v>333.29</v>
          </cell>
          <cell r="D233">
            <v>0.2</v>
          </cell>
          <cell r="E233" t="str">
            <v xml:space="preserve">Compétition </v>
          </cell>
          <cell r="F233" t="str">
            <v>Oreca</v>
          </cell>
          <cell r="G233" t="str">
            <v>F047</v>
          </cell>
          <cell r="H233">
            <v>1</v>
          </cell>
          <cell r="I233">
            <v>2</v>
          </cell>
          <cell r="J233">
            <v>0</v>
          </cell>
          <cell r="K233">
            <v>0</v>
          </cell>
          <cell r="L233">
            <v>2</v>
          </cell>
          <cell r="M233" t="str">
            <v/>
          </cell>
          <cell r="O233">
            <v>0.3</v>
          </cell>
          <cell r="P233">
            <v>233.303</v>
          </cell>
          <cell r="Q233">
            <v>99.987000000000009</v>
          </cell>
        </row>
        <row r="234">
          <cell r="A234" t="str">
            <v>Combinaison Karting Alpinestars Super KMX1 bleu et noir T62</v>
          </cell>
          <cell r="B234" t="str">
            <v>COMP0209</v>
          </cell>
          <cell r="C234">
            <v>333.29</v>
          </cell>
          <cell r="D234">
            <v>0.2</v>
          </cell>
          <cell r="E234" t="str">
            <v xml:space="preserve">Compétition </v>
          </cell>
          <cell r="F234" t="str">
            <v>Oreca</v>
          </cell>
          <cell r="G234" t="str">
            <v>F047</v>
          </cell>
          <cell r="H234">
            <v>1</v>
          </cell>
          <cell r="I234">
            <v>2</v>
          </cell>
          <cell r="J234">
            <v>0</v>
          </cell>
          <cell r="K234">
            <v>0</v>
          </cell>
          <cell r="L234">
            <v>2</v>
          </cell>
          <cell r="M234" t="str">
            <v/>
          </cell>
          <cell r="O234">
            <v>0.3</v>
          </cell>
          <cell r="P234">
            <v>233.303</v>
          </cell>
          <cell r="Q234">
            <v>99.987000000000009</v>
          </cell>
        </row>
        <row r="235">
          <cell r="A235" t="str">
            <v>Combinaison Karting Alpinestars Super KMX1 noir et jaune T48</v>
          </cell>
          <cell r="B235" t="str">
            <v>COMP0210</v>
          </cell>
          <cell r="C235">
            <v>333.29</v>
          </cell>
          <cell r="D235">
            <v>0.2</v>
          </cell>
          <cell r="E235" t="str">
            <v xml:space="preserve">Compétition </v>
          </cell>
          <cell r="F235" t="str">
            <v>Oreca</v>
          </cell>
          <cell r="G235" t="str">
            <v>F047</v>
          </cell>
          <cell r="H235">
            <v>1</v>
          </cell>
          <cell r="I235">
            <v>2</v>
          </cell>
          <cell r="J235">
            <v>0</v>
          </cell>
          <cell r="K235">
            <v>0</v>
          </cell>
          <cell r="L235">
            <v>2</v>
          </cell>
          <cell r="M235" t="str">
            <v/>
          </cell>
          <cell r="O235">
            <v>0.3</v>
          </cell>
          <cell r="P235">
            <v>233.303</v>
          </cell>
          <cell r="Q235">
            <v>99.987000000000009</v>
          </cell>
        </row>
        <row r="236">
          <cell r="A236" t="str">
            <v>Combinaison Karting Alpinestars Super KMX1 noir et jaune T50</v>
          </cell>
          <cell r="B236" t="str">
            <v>COMP0211</v>
          </cell>
          <cell r="C236">
            <v>333.29</v>
          </cell>
          <cell r="D236">
            <v>0.2</v>
          </cell>
          <cell r="E236" t="str">
            <v xml:space="preserve">Compétition </v>
          </cell>
          <cell r="F236" t="str">
            <v>Oreca</v>
          </cell>
          <cell r="G236" t="str">
            <v>F047</v>
          </cell>
          <cell r="H236">
            <v>1</v>
          </cell>
          <cell r="I236">
            <v>2</v>
          </cell>
          <cell r="J236">
            <v>0</v>
          </cell>
          <cell r="K236">
            <v>0</v>
          </cell>
          <cell r="L236">
            <v>2</v>
          </cell>
          <cell r="M236" t="str">
            <v/>
          </cell>
          <cell r="O236">
            <v>0.3</v>
          </cell>
          <cell r="P236">
            <v>233.303</v>
          </cell>
          <cell r="Q236">
            <v>99.987000000000009</v>
          </cell>
        </row>
        <row r="237">
          <cell r="A237" t="str">
            <v>Combinaison Karting Alpinestars Super KMX1 noir et jaune T52</v>
          </cell>
          <cell r="B237" t="str">
            <v>COMP0212</v>
          </cell>
          <cell r="C237">
            <v>333.29</v>
          </cell>
          <cell r="D237">
            <v>0.2</v>
          </cell>
          <cell r="E237" t="str">
            <v xml:space="preserve">Compétition </v>
          </cell>
          <cell r="F237" t="str">
            <v>Oreca</v>
          </cell>
          <cell r="G237" t="str">
            <v>F047</v>
          </cell>
          <cell r="H237">
            <v>1</v>
          </cell>
          <cell r="I237">
            <v>2</v>
          </cell>
          <cell r="J237">
            <v>0</v>
          </cell>
          <cell r="K237">
            <v>0</v>
          </cell>
          <cell r="L237">
            <v>2</v>
          </cell>
          <cell r="M237" t="str">
            <v/>
          </cell>
          <cell r="O237">
            <v>0.3</v>
          </cell>
          <cell r="P237">
            <v>233.303</v>
          </cell>
          <cell r="Q237">
            <v>99.987000000000009</v>
          </cell>
        </row>
        <row r="238">
          <cell r="A238" t="str">
            <v>Combinaison Karting Alpinestars Super KMX1 noir et jaune T54</v>
          </cell>
          <cell r="B238" t="str">
            <v>COMP0213</v>
          </cell>
          <cell r="C238">
            <v>333.29</v>
          </cell>
          <cell r="D238">
            <v>0.2</v>
          </cell>
          <cell r="E238" t="str">
            <v xml:space="preserve">Compétition </v>
          </cell>
          <cell r="F238" t="str">
            <v>Oreca</v>
          </cell>
          <cell r="G238" t="str">
            <v>F047</v>
          </cell>
          <cell r="H238">
            <v>1</v>
          </cell>
          <cell r="I238">
            <v>2</v>
          </cell>
          <cell r="J238">
            <v>0</v>
          </cell>
          <cell r="K238">
            <v>0</v>
          </cell>
          <cell r="L238">
            <v>2</v>
          </cell>
          <cell r="M238" t="str">
            <v/>
          </cell>
          <cell r="O238">
            <v>0.3</v>
          </cell>
          <cell r="P238">
            <v>233.303</v>
          </cell>
          <cell r="Q238">
            <v>99.987000000000009</v>
          </cell>
        </row>
        <row r="239">
          <cell r="A239" t="str">
            <v>Combinaison Karting Alpinestars Super KMX1 noir et jaune T56</v>
          </cell>
          <cell r="B239" t="str">
            <v>COMP0214</v>
          </cell>
          <cell r="C239">
            <v>333.29</v>
          </cell>
          <cell r="D239">
            <v>0.2</v>
          </cell>
          <cell r="E239" t="str">
            <v xml:space="preserve">Compétition </v>
          </cell>
          <cell r="F239" t="str">
            <v>Oreca</v>
          </cell>
          <cell r="G239" t="str">
            <v>F047</v>
          </cell>
          <cell r="H239">
            <v>1</v>
          </cell>
          <cell r="I239">
            <v>2</v>
          </cell>
          <cell r="J239">
            <v>0</v>
          </cell>
          <cell r="K239">
            <v>0</v>
          </cell>
          <cell r="L239">
            <v>2</v>
          </cell>
          <cell r="M239" t="str">
            <v/>
          </cell>
          <cell r="O239">
            <v>0.3</v>
          </cell>
          <cell r="P239">
            <v>233.303</v>
          </cell>
          <cell r="Q239">
            <v>99.987000000000009</v>
          </cell>
        </row>
        <row r="240">
          <cell r="A240" t="str">
            <v>Combinaison Karting Alpinestars Super KMX1 noir et jaune T58</v>
          </cell>
          <cell r="B240" t="str">
            <v>COMP0215</v>
          </cell>
          <cell r="C240">
            <v>333.29</v>
          </cell>
          <cell r="D240">
            <v>0.2</v>
          </cell>
          <cell r="E240" t="str">
            <v xml:space="preserve">Compétition </v>
          </cell>
          <cell r="F240" t="str">
            <v>Oreca</v>
          </cell>
          <cell r="G240" t="str">
            <v>F047</v>
          </cell>
          <cell r="H240">
            <v>1</v>
          </cell>
          <cell r="I240">
            <v>2</v>
          </cell>
          <cell r="J240">
            <v>0</v>
          </cell>
          <cell r="K240">
            <v>0</v>
          </cell>
          <cell r="L240">
            <v>2</v>
          </cell>
          <cell r="M240" t="str">
            <v/>
          </cell>
          <cell r="O240">
            <v>0.3</v>
          </cell>
          <cell r="P240">
            <v>233.303</v>
          </cell>
          <cell r="Q240">
            <v>99.987000000000009</v>
          </cell>
        </row>
        <row r="241">
          <cell r="A241" t="str">
            <v>Combinaison Karting Alpinestars Super KMX1 noir et jaune T60</v>
          </cell>
          <cell r="B241" t="str">
            <v>COMP0216</v>
          </cell>
          <cell r="C241">
            <v>333.29</v>
          </cell>
          <cell r="D241">
            <v>0.2</v>
          </cell>
          <cell r="E241" t="str">
            <v xml:space="preserve">Compétition </v>
          </cell>
          <cell r="F241" t="str">
            <v>Oreca</v>
          </cell>
          <cell r="G241" t="str">
            <v>F047</v>
          </cell>
          <cell r="H241">
            <v>1</v>
          </cell>
          <cell r="I241">
            <v>2</v>
          </cell>
          <cell r="J241">
            <v>0</v>
          </cell>
          <cell r="K241">
            <v>0</v>
          </cell>
          <cell r="L241">
            <v>2</v>
          </cell>
          <cell r="M241" t="str">
            <v/>
          </cell>
          <cell r="O241">
            <v>0.3</v>
          </cell>
          <cell r="P241">
            <v>233.303</v>
          </cell>
          <cell r="Q241">
            <v>99.987000000000009</v>
          </cell>
        </row>
        <row r="242">
          <cell r="A242" t="str">
            <v>Combinaison Karting Alpinestars Super KMX1 noir et jaune T62</v>
          </cell>
          <cell r="B242" t="str">
            <v>COMP0217</v>
          </cell>
          <cell r="C242">
            <v>333.29</v>
          </cell>
          <cell r="D242">
            <v>0.2</v>
          </cell>
          <cell r="E242" t="str">
            <v xml:space="preserve">Compétition </v>
          </cell>
          <cell r="F242" t="str">
            <v>Oreca</v>
          </cell>
          <cell r="G242" t="str">
            <v>F047</v>
          </cell>
          <cell r="H242">
            <v>1</v>
          </cell>
          <cell r="I242">
            <v>2</v>
          </cell>
          <cell r="J242">
            <v>0</v>
          </cell>
          <cell r="K242">
            <v>0</v>
          </cell>
          <cell r="L242">
            <v>2</v>
          </cell>
          <cell r="M242" t="str">
            <v/>
          </cell>
          <cell r="O242">
            <v>0.3</v>
          </cell>
          <cell r="P242">
            <v>233.303</v>
          </cell>
          <cell r="Q242">
            <v>99.987000000000009</v>
          </cell>
        </row>
        <row r="243">
          <cell r="A243" t="str">
            <v>Combinaison Karting Alpinestars Super KMX1 noir et orange T48</v>
          </cell>
          <cell r="B243" t="str">
            <v>COMP0218</v>
          </cell>
          <cell r="C243">
            <v>333.29</v>
          </cell>
          <cell r="D243">
            <v>0.2</v>
          </cell>
          <cell r="E243" t="str">
            <v xml:space="preserve">Compétition </v>
          </cell>
          <cell r="F243" t="str">
            <v>Oreca</v>
          </cell>
          <cell r="G243" t="str">
            <v>F047</v>
          </cell>
          <cell r="H243">
            <v>1</v>
          </cell>
          <cell r="I243">
            <v>2</v>
          </cell>
          <cell r="J243">
            <v>0</v>
          </cell>
          <cell r="K243">
            <v>0</v>
          </cell>
          <cell r="L243">
            <v>2</v>
          </cell>
          <cell r="M243" t="str">
            <v/>
          </cell>
          <cell r="O243">
            <v>0.3</v>
          </cell>
          <cell r="P243">
            <v>233.303</v>
          </cell>
          <cell r="Q243">
            <v>99.987000000000009</v>
          </cell>
        </row>
        <row r="244">
          <cell r="A244" t="str">
            <v>Combinaison Karting Alpinestars Super KMX1 noir et orange T50</v>
          </cell>
          <cell r="B244" t="str">
            <v>COMP0219</v>
          </cell>
          <cell r="C244">
            <v>333.29</v>
          </cell>
          <cell r="D244">
            <v>0.2</v>
          </cell>
          <cell r="E244" t="str">
            <v xml:space="preserve">Compétition </v>
          </cell>
          <cell r="F244" t="str">
            <v>Oreca</v>
          </cell>
          <cell r="G244" t="str">
            <v>F047</v>
          </cell>
          <cell r="H244">
            <v>1</v>
          </cell>
          <cell r="I244">
            <v>2</v>
          </cell>
          <cell r="J244">
            <v>0</v>
          </cell>
          <cell r="K244">
            <v>0</v>
          </cell>
          <cell r="L244">
            <v>2</v>
          </cell>
          <cell r="M244" t="str">
            <v/>
          </cell>
          <cell r="O244">
            <v>0.3</v>
          </cell>
          <cell r="P244">
            <v>233.303</v>
          </cell>
          <cell r="Q244">
            <v>99.987000000000009</v>
          </cell>
        </row>
        <row r="245">
          <cell r="A245" t="str">
            <v>Combinaison Karting Alpinestars Super KMX1 noir et orange T52</v>
          </cell>
          <cell r="B245" t="str">
            <v>COMP0220</v>
          </cell>
          <cell r="C245">
            <v>333.29</v>
          </cell>
          <cell r="D245">
            <v>0.2</v>
          </cell>
          <cell r="E245" t="str">
            <v xml:space="preserve">Compétition </v>
          </cell>
          <cell r="F245" t="str">
            <v>Oreca</v>
          </cell>
          <cell r="G245" t="str">
            <v>F047</v>
          </cell>
          <cell r="H245">
            <v>1</v>
          </cell>
          <cell r="I245">
            <v>2</v>
          </cell>
          <cell r="J245">
            <v>0</v>
          </cell>
          <cell r="K245">
            <v>0</v>
          </cell>
          <cell r="L245">
            <v>2</v>
          </cell>
          <cell r="M245" t="str">
            <v/>
          </cell>
          <cell r="O245">
            <v>0.3</v>
          </cell>
          <cell r="P245">
            <v>233.303</v>
          </cell>
          <cell r="Q245">
            <v>99.987000000000009</v>
          </cell>
        </row>
        <row r="246">
          <cell r="A246" t="str">
            <v>Combinaison Karting Alpinestars Super KMX1 noir et orange T54</v>
          </cell>
          <cell r="B246" t="str">
            <v>COMP0221</v>
          </cell>
          <cell r="C246">
            <v>333.29</v>
          </cell>
          <cell r="D246">
            <v>0.2</v>
          </cell>
          <cell r="E246" t="str">
            <v xml:space="preserve">Compétition </v>
          </cell>
          <cell r="F246" t="str">
            <v>Oreca</v>
          </cell>
          <cell r="G246" t="str">
            <v>F047</v>
          </cell>
          <cell r="H246">
            <v>1</v>
          </cell>
          <cell r="I246">
            <v>2</v>
          </cell>
          <cell r="J246">
            <v>0</v>
          </cell>
          <cell r="K246">
            <v>0</v>
          </cell>
          <cell r="L246">
            <v>2</v>
          </cell>
          <cell r="M246" t="str">
            <v/>
          </cell>
          <cell r="O246">
            <v>0.3</v>
          </cell>
          <cell r="P246">
            <v>233.303</v>
          </cell>
          <cell r="Q246">
            <v>99.987000000000009</v>
          </cell>
        </row>
        <row r="247">
          <cell r="A247" t="str">
            <v>Combinaison Karting Alpinestars Super KMX1 noir et orange T56</v>
          </cell>
          <cell r="B247" t="str">
            <v>COMP0222</v>
          </cell>
          <cell r="C247">
            <v>333.29</v>
          </cell>
          <cell r="D247">
            <v>0.2</v>
          </cell>
          <cell r="E247" t="str">
            <v xml:space="preserve">Compétition </v>
          </cell>
          <cell r="F247" t="str">
            <v>Oreca</v>
          </cell>
          <cell r="G247" t="str">
            <v>F047</v>
          </cell>
          <cell r="H247">
            <v>1</v>
          </cell>
          <cell r="I247">
            <v>2</v>
          </cell>
          <cell r="J247">
            <v>0</v>
          </cell>
          <cell r="K247">
            <v>0</v>
          </cell>
          <cell r="L247">
            <v>2</v>
          </cell>
          <cell r="M247" t="str">
            <v/>
          </cell>
          <cell r="O247">
            <v>0.3</v>
          </cell>
          <cell r="P247">
            <v>233.303</v>
          </cell>
          <cell r="Q247">
            <v>99.987000000000009</v>
          </cell>
        </row>
        <row r="248">
          <cell r="A248" t="str">
            <v>Combinaison Karting Alpinestars Super KMX1 noir et orange T58</v>
          </cell>
          <cell r="B248" t="str">
            <v>COMP0223</v>
          </cell>
          <cell r="C248">
            <v>333.29</v>
          </cell>
          <cell r="D248">
            <v>0.2</v>
          </cell>
          <cell r="E248" t="str">
            <v xml:space="preserve">Compétition </v>
          </cell>
          <cell r="F248" t="str">
            <v>Oreca</v>
          </cell>
          <cell r="G248" t="str">
            <v>F047</v>
          </cell>
          <cell r="H248">
            <v>1</v>
          </cell>
          <cell r="I248">
            <v>2</v>
          </cell>
          <cell r="J248">
            <v>0</v>
          </cell>
          <cell r="K248">
            <v>0</v>
          </cell>
          <cell r="L248">
            <v>2</v>
          </cell>
          <cell r="M248" t="str">
            <v/>
          </cell>
          <cell r="O248">
            <v>0.3</v>
          </cell>
          <cell r="P248">
            <v>233.303</v>
          </cell>
          <cell r="Q248">
            <v>99.987000000000009</v>
          </cell>
        </row>
        <row r="249">
          <cell r="A249" t="str">
            <v>Combinaison Karting Alpinestars Super KMX1 noir et orange T60</v>
          </cell>
          <cell r="B249" t="str">
            <v>COMP0224</v>
          </cell>
          <cell r="C249">
            <v>333.29</v>
          </cell>
          <cell r="D249">
            <v>0.2</v>
          </cell>
          <cell r="E249" t="str">
            <v xml:space="preserve">Compétition </v>
          </cell>
          <cell r="F249" t="str">
            <v>Oreca</v>
          </cell>
          <cell r="G249" t="str">
            <v>F047</v>
          </cell>
          <cell r="H249">
            <v>1</v>
          </cell>
          <cell r="I249">
            <v>2</v>
          </cell>
          <cell r="J249">
            <v>0</v>
          </cell>
          <cell r="K249">
            <v>0</v>
          </cell>
          <cell r="L249">
            <v>2</v>
          </cell>
          <cell r="M249" t="str">
            <v/>
          </cell>
          <cell r="O249">
            <v>0.3</v>
          </cell>
          <cell r="P249">
            <v>233.303</v>
          </cell>
          <cell r="Q249">
            <v>99.987000000000009</v>
          </cell>
        </row>
        <row r="250">
          <cell r="A250" t="str">
            <v>Combinaison Karting Alpinestars Super KMX1 noir et orange T62</v>
          </cell>
          <cell r="B250" t="str">
            <v>COMP0225</v>
          </cell>
          <cell r="C250">
            <v>333.29</v>
          </cell>
          <cell r="D250">
            <v>0.2</v>
          </cell>
          <cell r="E250" t="str">
            <v xml:space="preserve">Compétition </v>
          </cell>
          <cell r="F250" t="str">
            <v>Oreca</v>
          </cell>
          <cell r="G250" t="str">
            <v>F047</v>
          </cell>
          <cell r="H250">
            <v>1</v>
          </cell>
          <cell r="I250">
            <v>2</v>
          </cell>
          <cell r="J250">
            <v>0</v>
          </cell>
          <cell r="K250">
            <v>0</v>
          </cell>
          <cell r="L250">
            <v>2</v>
          </cell>
          <cell r="M250" t="str">
            <v/>
          </cell>
          <cell r="O250">
            <v>0.3</v>
          </cell>
          <cell r="P250">
            <v>233.303</v>
          </cell>
          <cell r="Q250">
            <v>99.987000000000009</v>
          </cell>
        </row>
        <row r="251">
          <cell r="A251" t="str">
            <v>Combinaison Karting Alpinestars Super KMX1 noir et rouge T48</v>
          </cell>
          <cell r="B251" t="str">
            <v>COMP0226</v>
          </cell>
          <cell r="C251">
            <v>333.29</v>
          </cell>
          <cell r="D251">
            <v>0.2</v>
          </cell>
          <cell r="E251" t="str">
            <v xml:space="preserve">Compétition </v>
          </cell>
          <cell r="F251" t="str">
            <v>Oreca</v>
          </cell>
          <cell r="G251" t="str">
            <v>F047</v>
          </cell>
          <cell r="H251">
            <v>1</v>
          </cell>
          <cell r="I251">
            <v>2</v>
          </cell>
          <cell r="J251">
            <v>0</v>
          </cell>
          <cell r="K251">
            <v>0</v>
          </cell>
          <cell r="L251">
            <v>2</v>
          </cell>
          <cell r="M251" t="str">
            <v/>
          </cell>
          <cell r="O251">
            <v>0.3</v>
          </cell>
          <cell r="P251">
            <v>233.303</v>
          </cell>
          <cell r="Q251">
            <v>99.987000000000009</v>
          </cell>
        </row>
        <row r="252">
          <cell r="A252" t="str">
            <v>Combinaison Karting Alpinestars Super KMX1 noir et rouge T50</v>
          </cell>
          <cell r="B252" t="str">
            <v>COMP0227</v>
          </cell>
          <cell r="C252">
            <v>333.29</v>
          </cell>
          <cell r="D252">
            <v>0.2</v>
          </cell>
          <cell r="E252" t="str">
            <v xml:space="preserve">Compétition </v>
          </cell>
          <cell r="F252" t="str">
            <v>Oreca</v>
          </cell>
          <cell r="G252" t="str">
            <v>F047</v>
          </cell>
          <cell r="H252">
            <v>1</v>
          </cell>
          <cell r="I252">
            <v>2</v>
          </cell>
          <cell r="J252">
            <v>0</v>
          </cell>
          <cell r="K252">
            <v>0</v>
          </cell>
          <cell r="L252">
            <v>2</v>
          </cell>
          <cell r="M252" t="str">
            <v/>
          </cell>
          <cell r="O252">
            <v>0.3</v>
          </cell>
          <cell r="P252">
            <v>233.303</v>
          </cell>
          <cell r="Q252">
            <v>99.987000000000009</v>
          </cell>
        </row>
        <row r="253">
          <cell r="A253" t="str">
            <v>Combinaison Karting Alpinestars Super KMX1 noir et rouge T52</v>
          </cell>
          <cell r="B253" t="str">
            <v>COMP0228</v>
          </cell>
          <cell r="C253">
            <v>333.29</v>
          </cell>
          <cell r="D253">
            <v>0.2</v>
          </cell>
          <cell r="E253" t="str">
            <v xml:space="preserve">Compétition </v>
          </cell>
          <cell r="F253" t="str">
            <v>Oreca</v>
          </cell>
          <cell r="G253" t="str">
            <v>F047</v>
          </cell>
          <cell r="H253">
            <v>1</v>
          </cell>
          <cell r="I253">
            <v>2</v>
          </cell>
          <cell r="J253">
            <v>0</v>
          </cell>
          <cell r="K253">
            <v>0</v>
          </cell>
          <cell r="L253">
            <v>2</v>
          </cell>
          <cell r="M253" t="str">
            <v/>
          </cell>
          <cell r="O253">
            <v>0.3</v>
          </cell>
          <cell r="P253">
            <v>233.303</v>
          </cell>
          <cell r="Q253">
            <v>99.987000000000009</v>
          </cell>
        </row>
        <row r="254">
          <cell r="A254" t="str">
            <v>Combinaison Karting Alpinestars Super KMX1 noir et rouge T54</v>
          </cell>
          <cell r="B254" t="str">
            <v>COMP0229</v>
          </cell>
          <cell r="C254">
            <v>333.29</v>
          </cell>
          <cell r="D254">
            <v>0.2</v>
          </cell>
          <cell r="E254" t="str">
            <v xml:space="preserve">Compétition </v>
          </cell>
          <cell r="F254" t="str">
            <v>Oreca</v>
          </cell>
          <cell r="G254" t="str">
            <v>F047</v>
          </cell>
          <cell r="H254">
            <v>1</v>
          </cell>
          <cell r="I254">
            <v>2</v>
          </cell>
          <cell r="J254">
            <v>0</v>
          </cell>
          <cell r="K254">
            <v>0</v>
          </cell>
          <cell r="L254">
            <v>2</v>
          </cell>
          <cell r="M254" t="str">
            <v/>
          </cell>
          <cell r="O254">
            <v>0.3</v>
          </cell>
          <cell r="P254">
            <v>233.303</v>
          </cell>
          <cell r="Q254">
            <v>99.987000000000009</v>
          </cell>
        </row>
        <row r="255">
          <cell r="A255" t="str">
            <v>Combinaison Karting Alpinestars Super KMX1 noir et rouge T56</v>
          </cell>
          <cell r="B255" t="str">
            <v>COMP0230</v>
          </cell>
          <cell r="C255">
            <v>333.29</v>
          </cell>
          <cell r="D255">
            <v>0.2</v>
          </cell>
          <cell r="E255" t="str">
            <v xml:space="preserve">Compétition </v>
          </cell>
          <cell r="F255" t="str">
            <v>Oreca</v>
          </cell>
          <cell r="G255" t="str">
            <v>F047</v>
          </cell>
          <cell r="H255">
            <v>1</v>
          </cell>
          <cell r="I255">
            <v>2</v>
          </cell>
          <cell r="J255">
            <v>0</v>
          </cell>
          <cell r="K255">
            <v>0</v>
          </cell>
          <cell r="L255">
            <v>2</v>
          </cell>
          <cell r="M255" t="str">
            <v/>
          </cell>
          <cell r="O255">
            <v>0.3</v>
          </cell>
          <cell r="P255">
            <v>233.303</v>
          </cell>
          <cell r="Q255">
            <v>99.987000000000009</v>
          </cell>
        </row>
        <row r="256">
          <cell r="A256" t="str">
            <v>Combinaison Karting Alpinestars Super KMX1 noir et rouge T58</v>
          </cell>
          <cell r="B256" t="str">
            <v>COMP0231</v>
          </cell>
          <cell r="C256">
            <v>333.29</v>
          </cell>
          <cell r="D256">
            <v>0.2</v>
          </cell>
          <cell r="E256" t="str">
            <v xml:space="preserve">Compétition </v>
          </cell>
          <cell r="F256" t="str">
            <v>Oreca</v>
          </cell>
          <cell r="G256" t="str">
            <v>F047</v>
          </cell>
          <cell r="H256">
            <v>1</v>
          </cell>
          <cell r="I256">
            <v>2</v>
          </cell>
          <cell r="J256">
            <v>0</v>
          </cell>
          <cell r="K256">
            <v>0</v>
          </cell>
          <cell r="L256">
            <v>2</v>
          </cell>
          <cell r="M256" t="str">
            <v/>
          </cell>
          <cell r="O256">
            <v>0.3</v>
          </cell>
          <cell r="P256">
            <v>233.303</v>
          </cell>
          <cell r="Q256">
            <v>99.987000000000009</v>
          </cell>
        </row>
        <row r="257">
          <cell r="A257" t="str">
            <v>Combinaison Karting Alpinestars Super KMX1 noir et rouge T60</v>
          </cell>
          <cell r="B257" t="str">
            <v>COMP0232</v>
          </cell>
          <cell r="C257">
            <v>333.29</v>
          </cell>
          <cell r="D257">
            <v>0.2</v>
          </cell>
          <cell r="E257" t="str">
            <v xml:space="preserve">Compétition </v>
          </cell>
          <cell r="F257" t="str">
            <v>Oreca</v>
          </cell>
          <cell r="G257" t="str">
            <v>F047</v>
          </cell>
          <cell r="H257">
            <v>1</v>
          </cell>
          <cell r="I257">
            <v>2</v>
          </cell>
          <cell r="J257">
            <v>0</v>
          </cell>
          <cell r="K257">
            <v>0</v>
          </cell>
          <cell r="L257">
            <v>2</v>
          </cell>
          <cell r="M257" t="str">
            <v/>
          </cell>
          <cell r="O257">
            <v>0.3</v>
          </cell>
          <cell r="P257">
            <v>233.303</v>
          </cell>
          <cell r="Q257">
            <v>99.987000000000009</v>
          </cell>
        </row>
        <row r="258">
          <cell r="A258" t="str">
            <v>Combinaison Karting Alpinestars Super KMX1 noir et rouge T62</v>
          </cell>
          <cell r="B258" t="str">
            <v>COMP0233</v>
          </cell>
          <cell r="C258">
            <v>333.29</v>
          </cell>
          <cell r="D258">
            <v>0.2</v>
          </cell>
          <cell r="E258" t="str">
            <v xml:space="preserve">Compétition </v>
          </cell>
          <cell r="F258" t="str">
            <v>Oreca</v>
          </cell>
          <cell r="G258" t="str">
            <v>F047</v>
          </cell>
          <cell r="H258">
            <v>1</v>
          </cell>
          <cell r="I258">
            <v>2</v>
          </cell>
          <cell r="J258">
            <v>0</v>
          </cell>
          <cell r="K258">
            <v>0</v>
          </cell>
          <cell r="L258">
            <v>2</v>
          </cell>
          <cell r="M258" t="str">
            <v/>
          </cell>
          <cell r="O258">
            <v>0.3</v>
          </cell>
          <cell r="P258">
            <v>233.303</v>
          </cell>
          <cell r="Q258">
            <v>99.987000000000009</v>
          </cell>
        </row>
        <row r="259">
          <cell r="A259" t="str">
            <v>Combinaison Karting Alpinestars Super KMX1 gris et jaune T48</v>
          </cell>
          <cell r="B259" t="str">
            <v>COMP0234</v>
          </cell>
          <cell r="C259">
            <v>333.29</v>
          </cell>
          <cell r="D259">
            <v>0.2</v>
          </cell>
          <cell r="E259" t="str">
            <v xml:space="preserve">Compétition </v>
          </cell>
          <cell r="F259" t="str">
            <v>Oreca</v>
          </cell>
          <cell r="G259" t="str">
            <v>F047</v>
          </cell>
          <cell r="H259">
            <v>1</v>
          </cell>
          <cell r="I259">
            <v>2</v>
          </cell>
          <cell r="J259">
            <v>0</v>
          </cell>
          <cell r="K259">
            <v>0</v>
          </cell>
          <cell r="L259">
            <v>2</v>
          </cell>
          <cell r="M259" t="str">
            <v/>
          </cell>
          <cell r="O259">
            <v>0.3</v>
          </cell>
          <cell r="P259">
            <v>233.303</v>
          </cell>
          <cell r="Q259">
            <v>99.987000000000009</v>
          </cell>
        </row>
        <row r="260">
          <cell r="A260" t="str">
            <v>Combinaison Karting Alpinestars Super KMX1 gris et jaune T50</v>
          </cell>
          <cell r="B260" t="str">
            <v>COMP0235</v>
          </cell>
          <cell r="C260">
            <v>333.29</v>
          </cell>
          <cell r="D260">
            <v>0.2</v>
          </cell>
          <cell r="E260" t="str">
            <v xml:space="preserve">Compétition </v>
          </cell>
          <cell r="F260" t="str">
            <v>Oreca</v>
          </cell>
          <cell r="G260" t="str">
            <v>F047</v>
          </cell>
          <cell r="H260">
            <v>1</v>
          </cell>
          <cell r="I260">
            <v>2</v>
          </cell>
          <cell r="J260">
            <v>0</v>
          </cell>
          <cell r="K260">
            <v>0</v>
          </cell>
          <cell r="L260">
            <v>2</v>
          </cell>
          <cell r="M260" t="str">
            <v/>
          </cell>
          <cell r="O260">
            <v>0.3</v>
          </cell>
          <cell r="P260">
            <v>233.303</v>
          </cell>
          <cell r="Q260">
            <v>99.987000000000009</v>
          </cell>
        </row>
        <row r="261">
          <cell r="A261" t="str">
            <v>Combinaison Karting Alpinestars Super KMX1 gris et jaune T52</v>
          </cell>
          <cell r="B261" t="str">
            <v>COMP0236</v>
          </cell>
          <cell r="C261">
            <v>333.29</v>
          </cell>
          <cell r="D261">
            <v>0.2</v>
          </cell>
          <cell r="E261" t="str">
            <v xml:space="preserve">Compétition </v>
          </cell>
          <cell r="F261" t="str">
            <v>Oreca</v>
          </cell>
          <cell r="G261" t="str">
            <v>F047</v>
          </cell>
          <cell r="H261">
            <v>1</v>
          </cell>
          <cell r="I261">
            <v>2</v>
          </cell>
          <cell r="J261">
            <v>0</v>
          </cell>
          <cell r="K261">
            <v>0</v>
          </cell>
          <cell r="L261">
            <v>2</v>
          </cell>
          <cell r="M261" t="str">
            <v/>
          </cell>
          <cell r="O261">
            <v>0.3</v>
          </cell>
          <cell r="P261">
            <v>233.303</v>
          </cell>
          <cell r="Q261">
            <v>99.987000000000009</v>
          </cell>
        </row>
        <row r="262">
          <cell r="A262" t="str">
            <v>Combinaison Karting Alpinestars Super KMX1 gris et jaune T54</v>
          </cell>
          <cell r="B262" t="str">
            <v>COMP0237</v>
          </cell>
          <cell r="C262">
            <v>333.29</v>
          </cell>
          <cell r="D262">
            <v>0.2</v>
          </cell>
          <cell r="E262" t="str">
            <v xml:space="preserve">Compétition </v>
          </cell>
          <cell r="F262" t="str">
            <v>Oreca</v>
          </cell>
          <cell r="G262" t="str">
            <v>F047</v>
          </cell>
          <cell r="H262">
            <v>1</v>
          </cell>
          <cell r="I262">
            <v>2</v>
          </cell>
          <cell r="J262">
            <v>0</v>
          </cell>
          <cell r="K262">
            <v>0</v>
          </cell>
          <cell r="L262">
            <v>2</v>
          </cell>
          <cell r="M262" t="str">
            <v/>
          </cell>
          <cell r="O262">
            <v>0.3</v>
          </cell>
          <cell r="P262">
            <v>233.303</v>
          </cell>
          <cell r="Q262">
            <v>99.987000000000009</v>
          </cell>
        </row>
        <row r="263">
          <cell r="A263" t="str">
            <v>Combinaison Karting Alpinestars Super KMX1 gris et jaune T56</v>
          </cell>
          <cell r="B263" t="str">
            <v>COMP0238</v>
          </cell>
          <cell r="C263">
            <v>333.29</v>
          </cell>
          <cell r="D263">
            <v>0.2</v>
          </cell>
          <cell r="E263" t="str">
            <v xml:space="preserve">Compétition </v>
          </cell>
          <cell r="F263" t="str">
            <v>Oreca</v>
          </cell>
          <cell r="G263" t="str">
            <v>F047</v>
          </cell>
          <cell r="H263">
            <v>1</v>
          </cell>
          <cell r="I263">
            <v>2</v>
          </cell>
          <cell r="J263">
            <v>0</v>
          </cell>
          <cell r="K263">
            <v>0</v>
          </cell>
          <cell r="L263">
            <v>2</v>
          </cell>
          <cell r="M263" t="str">
            <v/>
          </cell>
          <cell r="O263">
            <v>0.3</v>
          </cell>
          <cell r="P263">
            <v>233.303</v>
          </cell>
          <cell r="Q263">
            <v>99.987000000000009</v>
          </cell>
        </row>
        <row r="264">
          <cell r="A264" t="str">
            <v>Combinaison Karting Alpinestars Super KMX1 gris et jaune T58</v>
          </cell>
          <cell r="B264" t="str">
            <v>COMP0239</v>
          </cell>
          <cell r="C264">
            <v>333.29</v>
          </cell>
          <cell r="D264">
            <v>0.2</v>
          </cell>
          <cell r="E264" t="str">
            <v xml:space="preserve">Compétition </v>
          </cell>
          <cell r="F264" t="str">
            <v>Oreca</v>
          </cell>
          <cell r="G264" t="str">
            <v>F047</v>
          </cell>
          <cell r="H264">
            <v>1</v>
          </cell>
          <cell r="I264">
            <v>2</v>
          </cell>
          <cell r="J264">
            <v>0</v>
          </cell>
          <cell r="K264">
            <v>0</v>
          </cell>
          <cell r="L264">
            <v>2</v>
          </cell>
          <cell r="M264" t="str">
            <v/>
          </cell>
          <cell r="O264">
            <v>0.3</v>
          </cell>
          <cell r="P264">
            <v>233.303</v>
          </cell>
          <cell r="Q264">
            <v>99.987000000000009</v>
          </cell>
        </row>
        <row r="265">
          <cell r="A265" t="str">
            <v>Combinaison Karting Alpinestars Super KMX1 gris et jaune T60</v>
          </cell>
          <cell r="B265" t="str">
            <v>COMP0240</v>
          </cell>
          <cell r="C265">
            <v>333.29</v>
          </cell>
          <cell r="D265">
            <v>0.2</v>
          </cell>
          <cell r="E265" t="str">
            <v xml:space="preserve">Compétition </v>
          </cell>
          <cell r="F265" t="str">
            <v>Oreca</v>
          </cell>
          <cell r="G265" t="str">
            <v>F047</v>
          </cell>
          <cell r="H265">
            <v>1</v>
          </cell>
          <cell r="I265">
            <v>2</v>
          </cell>
          <cell r="J265">
            <v>0</v>
          </cell>
          <cell r="K265">
            <v>0</v>
          </cell>
          <cell r="L265">
            <v>2</v>
          </cell>
          <cell r="M265" t="str">
            <v/>
          </cell>
          <cell r="O265">
            <v>0.3</v>
          </cell>
          <cell r="P265">
            <v>233.303</v>
          </cell>
          <cell r="Q265">
            <v>99.987000000000009</v>
          </cell>
        </row>
        <row r="266">
          <cell r="A266" t="str">
            <v>Combinaison Karting Alpinestars Super KMX1 gris et jaune T62</v>
          </cell>
          <cell r="B266" t="str">
            <v>COMP0241</v>
          </cell>
          <cell r="C266">
            <v>333.29</v>
          </cell>
          <cell r="D266">
            <v>0.2</v>
          </cell>
          <cell r="E266" t="str">
            <v xml:space="preserve">Compétition </v>
          </cell>
          <cell r="F266" t="str">
            <v>Oreca</v>
          </cell>
          <cell r="G266" t="str">
            <v>F047</v>
          </cell>
          <cell r="H266">
            <v>1</v>
          </cell>
          <cell r="I266">
            <v>2</v>
          </cell>
          <cell r="J266">
            <v>0</v>
          </cell>
          <cell r="K266">
            <v>0</v>
          </cell>
          <cell r="L266">
            <v>2</v>
          </cell>
          <cell r="M266" t="str">
            <v/>
          </cell>
          <cell r="O266">
            <v>0.3</v>
          </cell>
          <cell r="P266">
            <v>233.303</v>
          </cell>
          <cell r="Q266">
            <v>99.987000000000009</v>
          </cell>
        </row>
        <row r="267">
          <cell r="A267" t="str">
            <v>Bottines FIA Turn One Start T36</v>
          </cell>
          <cell r="B267" t="str">
            <v>COMP0242</v>
          </cell>
          <cell r="C267">
            <v>90.83</v>
          </cell>
          <cell r="D267">
            <v>0.2</v>
          </cell>
          <cell r="E267" t="str">
            <v xml:space="preserve">Compétition </v>
          </cell>
          <cell r="F267" t="str">
            <v>Oreca</v>
          </cell>
          <cell r="G267" t="str">
            <v>F047</v>
          </cell>
          <cell r="H267">
            <v>1</v>
          </cell>
          <cell r="I267">
            <v>2</v>
          </cell>
          <cell r="J267">
            <v>0</v>
          </cell>
          <cell r="K267">
            <v>0</v>
          </cell>
          <cell r="L267">
            <v>2</v>
          </cell>
          <cell r="M267" t="str">
            <v/>
          </cell>
          <cell r="O267">
            <v>0.3</v>
          </cell>
          <cell r="P267">
            <v>63.581000000000003</v>
          </cell>
          <cell r="Q267">
            <v>27.248999999999999</v>
          </cell>
        </row>
        <row r="268">
          <cell r="A268" t="str">
            <v>Bottines FIA Turn One Start T37</v>
          </cell>
          <cell r="B268" t="str">
            <v>COMP0243</v>
          </cell>
          <cell r="C268">
            <v>90.83</v>
          </cell>
          <cell r="D268">
            <v>0.2</v>
          </cell>
          <cell r="E268" t="str">
            <v xml:space="preserve">Compétition </v>
          </cell>
          <cell r="F268" t="str">
            <v>Oreca</v>
          </cell>
          <cell r="G268" t="str">
            <v>F047</v>
          </cell>
          <cell r="H268">
            <v>1</v>
          </cell>
          <cell r="I268">
            <v>2</v>
          </cell>
          <cell r="J268">
            <v>0</v>
          </cell>
          <cell r="K268">
            <v>0</v>
          </cell>
          <cell r="L268">
            <v>2</v>
          </cell>
          <cell r="M268" t="str">
            <v/>
          </cell>
          <cell r="O268">
            <v>0.3</v>
          </cell>
          <cell r="P268">
            <v>63.581000000000003</v>
          </cell>
          <cell r="Q268">
            <v>27.248999999999999</v>
          </cell>
        </row>
        <row r="269">
          <cell r="A269" t="str">
            <v>Bottines FIA Turn One Start T38</v>
          </cell>
          <cell r="B269" t="str">
            <v>COMP0244</v>
          </cell>
          <cell r="C269">
            <v>90.83</v>
          </cell>
          <cell r="D269">
            <v>0.2</v>
          </cell>
          <cell r="E269" t="str">
            <v xml:space="preserve">Compétition </v>
          </cell>
          <cell r="F269" t="str">
            <v>Oreca</v>
          </cell>
          <cell r="G269" t="str">
            <v>F047</v>
          </cell>
          <cell r="H269">
            <v>1</v>
          </cell>
          <cell r="I269">
            <v>2</v>
          </cell>
          <cell r="J269">
            <v>0</v>
          </cell>
          <cell r="K269">
            <v>0</v>
          </cell>
          <cell r="L269">
            <v>2</v>
          </cell>
          <cell r="M269" t="str">
            <v/>
          </cell>
          <cell r="O269">
            <v>0.3</v>
          </cell>
          <cell r="P269">
            <v>63.581000000000003</v>
          </cell>
          <cell r="Q269">
            <v>27.248999999999999</v>
          </cell>
        </row>
        <row r="270">
          <cell r="A270" t="str">
            <v>Bottines FIA Turn One Start T39</v>
          </cell>
          <cell r="B270" t="str">
            <v>COMP0245</v>
          </cell>
          <cell r="C270">
            <v>90.83</v>
          </cell>
          <cell r="D270">
            <v>0.2</v>
          </cell>
          <cell r="E270" t="str">
            <v xml:space="preserve">Compétition </v>
          </cell>
          <cell r="F270" t="str">
            <v>Oreca</v>
          </cell>
          <cell r="G270" t="str">
            <v>F047</v>
          </cell>
          <cell r="H270">
            <v>1</v>
          </cell>
          <cell r="I270">
            <v>2</v>
          </cell>
          <cell r="J270">
            <v>0</v>
          </cell>
          <cell r="K270">
            <v>0</v>
          </cell>
          <cell r="L270">
            <v>2</v>
          </cell>
          <cell r="M270" t="str">
            <v/>
          </cell>
          <cell r="O270">
            <v>0.3</v>
          </cell>
          <cell r="P270">
            <v>63.581000000000003</v>
          </cell>
          <cell r="Q270">
            <v>27.248999999999999</v>
          </cell>
        </row>
        <row r="271">
          <cell r="A271" t="str">
            <v>Bottines FIA Turn One Start T40</v>
          </cell>
          <cell r="B271" t="str">
            <v>COMP0246</v>
          </cell>
          <cell r="C271">
            <v>90.83</v>
          </cell>
          <cell r="D271">
            <v>0.2</v>
          </cell>
          <cell r="E271" t="str">
            <v xml:space="preserve">Compétition </v>
          </cell>
          <cell r="F271" t="str">
            <v>Oreca</v>
          </cell>
          <cell r="G271" t="str">
            <v>F047</v>
          </cell>
          <cell r="H271">
            <v>1</v>
          </cell>
          <cell r="I271">
            <v>2</v>
          </cell>
          <cell r="J271">
            <v>0</v>
          </cell>
          <cell r="K271">
            <v>0</v>
          </cell>
          <cell r="L271">
            <v>2</v>
          </cell>
          <cell r="M271" t="str">
            <v/>
          </cell>
          <cell r="O271">
            <v>0.3</v>
          </cell>
          <cell r="P271">
            <v>63.581000000000003</v>
          </cell>
          <cell r="Q271">
            <v>27.248999999999999</v>
          </cell>
        </row>
        <row r="272">
          <cell r="A272" t="str">
            <v>Bottines FIA Turn One Start T41</v>
          </cell>
          <cell r="B272" t="str">
            <v>COMP0247</v>
          </cell>
          <cell r="C272">
            <v>90.83</v>
          </cell>
          <cell r="D272">
            <v>0.2</v>
          </cell>
          <cell r="E272" t="str">
            <v xml:space="preserve">Compétition </v>
          </cell>
          <cell r="F272" t="str">
            <v>Oreca</v>
          </cell>
          <cell r="G272" t="str">
            <v>F047</v>
          </cell>
          <cell r="H272">
            <v>1</v>
          </cell>
          <cell r="I272">
            <v>2</v>
          </cell>
          <cell r="J272">
            <v>0</v>
          </cell>
          <cell r="K272">
            <v>0</v>
          </cell>
          <cell r="L272">
            <v>2</v>
          </cell>
          <cell r="M272" t="str">
            <v/>
          </cell>
          <cell r="O272">
            <v>0.3</v>
          </cell>
          <cell r="P272">
            <v>63.581000000000003</v>
          </cell>
          <cell r="Q272">
            <v>27.248999999999999</v>
          </cell>
        </row>
        <row r="273">
          <cell r="A273" t="str">
            <v>Bottines FIA Turn One Start T42</v>
          </cell>
          <cell r="B273" t="str">
            <v>COMP0248</v>
          </cell>
          <cell r="C273">
            <v>90.83</v>
          </cell>
          <cell r="D273">
            <v>0.2</v>
          </cell>
          <cell r="E273" t="str">
            <v xml:space="preserve">Compétition </v>
          </cell>
          <cell r="F273" t="str">
            <v>Oreca</v>
          </cell>
          <cell r="G273" t="str">
            <v>F047</v>
          </cell>
          <cell r="H273">
            <v>1</v>
          </cell>
          <cell r="I273">
            <v>2</v>
          </cell>
          <cell r="J273">
            <v>0</v>
          </cell>
          <cell r="K273">
            <v>0</v>
          </cell>
          <cell r="L273">
            <v>2</v>
          </cell>
          <cell r="M273" t="str">
            <v/>
          </cell>
          <cell r="O273">
            <v>0.3</v>
          </cell>
          <cell r="P273">
            <v>63.581000000000003</v>
          </cell>
          <cell r="Q273">
            <v>27.248999999999999</v>
          </cell>
        </row>
        <row r="274">
          <cell r="A274" t="str">
            <v>Bottines FIA Turn One Start T43</v>
          </cell>
          <cell r="B274" t="str">
            <v>COMP0249</v>
          </cell>
          <cell r="C274">
            <v>90.83</v>
          </cell>
          <cell r="D274">
            <v>0.2</v>
          </cell>
          <cell r="E274" t="str">
            <v xml:space="preserve">Compétition </v>
          </cell>
          <cell r="F274" t="str">
            <v>Oreca</v>
          </cell>
          <cell r="G274" t="str">
            <v>F047</v>
          </cell>
          <cell r="H274">
            <v>1</v>
          </cell>
          <cell r="I274">
            <v>2</v>
          </cell>
          <cell r="J274">
            <v>0</v>
          </cell>
          <cell r="K274">
            <v>0</v>
          </cell>
          <cell r="L274">
            <v>2</v>
          </cell>
          <cell r="M274" t="str">
            <v/>
          </cell>
          <cell r="O274">
            <v>0.3</v>
          </cell>
          <cell r="P274">
            <v>63.581000000000003</v>
          </cell>
          <cell r="Q274">
            <v>27.248999999999999</v>
          </cell>
        </row>
        <row r="275">
          <cell r="A275" t="str">
            <v>Bottines FIA Turn One Start T44</v>
          </cell>
          <cell r="B275" t="str">
            <v>COMP0250</v>
          </cell>
          <cell r="C275">
            <v>90.83</v>
          </cell>
          <cell r="D275">
            <v>0.2</v>
          </cell>
          <cell r="E275" t="str">
            <v xml:space="preserve">Compétition </v>
          </cell>
          <cell r="F275" t="str">
            <v>Oreca</v>
          </cell>
          <cell r="G275" t="str">
            <v>F047</v>
          </cell>
          <cell r="H275">
            <v>1</v>
          </cell>
          <cell r="I275">
            <v>2</v>
          </cell>
          <cell r="J275">
            <v>0</v>
          </cell>
          <cell r="K275">
            <v>0</v>
          </cell>
          <cell r="L275">
            <v>2</v>
          </cell>
          <cell r="M275" t="str">
            <v/>
          </cell>
          <cell r="O275">
            <v>0.3</v>
          </cell>
          <cell r="P275">
            <v>63.581000000000003</v>
          </cell>
          <cell r="Q275">
            <v>27.248999999999999</v>
          </cell>
        </row>
        <row r="276">
          <cell r="A276" t="str">
            <v>Bottines FIA Turn One Start T45</v>
          </cell>
          <cell r="B276" t="str">
            <v>COMP0251</v>
          </cell>
          <cell r="C276">
            <v>90.83</v>
          </cell>
          <cell r="D276">
            <v>0.2</v>
          </cell>
          <cell r="E276" t="str">
            <v xml:space="preserve">Compétition </v>
          </cell>
          <cell r="F276" t="str">
            <v>Oreca</v>
          </cell>
          <cell r="G276" t="str">
            <v>F047</v>
          </cell>
          <cell r="H276">
            <v>1</v>
          </cell>
          <cell r="I276">
            <v>2</v>
          </cell>
          <cell r="J276">
            <v>0</v>
          </cell>
          <cell r="K276">
            <v>0</v>
          </cell>
          <cell r="L276">
            <v>2</v>
          </cell>
          <cell r="M276" t="str">
            <v/>
          </cell>
          <cell r="O276">
            <v>0.3</v>
          </cell>
          <cell r="P276">
            <v>63.581000000000003</v>
          </cell>
          <cell r="Q276">
            <v>27.248999999999999</v>
          </cell>
        </row>
        <row r="277">
          <cell r="A277" t="str">
            <v>Bottines FIA Turn One Start T46</v>
          </cell>
          <cell r="B277" t="str">
            <v>COMP0252</v>
          </cell>
          <cell r="C277">
            <v>90.83</v>
          </cell>
          <cell r="D277">
            <v>0.2</v>
          </cell>
          <cell r="E277" t="str">
            <v xml:space="preserve">Compétition </v>
          </cell>
          <cell r="F277" t="str">
            <v>Oreca</v>
          </cell>
          <cell r="G277" t="str">
            <v>F047</v>
          </cell>
          <cell r="H277">
            <v>1</v>
          </cell>
          <cell r="I277">
            <v>2</v>
          </cell>
          <cell r="J277">
            <v>0</v>
          </cell>
          <cell r="K277">
            <v>0</v>
          </cell>
          <cell r="L277">
            <v>2</v>
          </cell>
          <cell r="M277" t="str">
            <v/>
          </cell>
          <cell r="O277">
            <v>0.3</v>
          </cell>
          <cell r="P277">
            <v>63.581000000000003</v>
          </cell>
          <cell r="Q277">
            <v>27.248999999999999</v>
          </cell>
        </row>
        <row r="278">
          <cell r="A278" t="str">
            <v>Bottines FIA Turn One Start T47</v>
          </cell>
          <cell r="B278" t="str">
            <v>COMP0253</v>
          </cell>
          <cell r="C278">
            <v>90.83</v>
          </cell>
          <cell r="D278">
            <v>0.2</v>
          </cell>
          <cell r="E278" t="str">
            <v xml:space="preserve">Compétition </v>
          </cell>
          <cell r="F278" t="str">
            <v>Oreca</v>
          </cell>
          <cell r="G278" t="str">
            <v>F047</v>
          </cell>
          <cell r="H278">
            <v>1</v>
          </cell>
          <cell r="I278">
            <v>2</v>
          </cell>
          <cell r="J278">
            <v>0</v>
          </cell>
          <cell r="K278">
            <v>0</v>
          </cell>
          <cell r="L278">
            <v>2</v>
          </cell>
          <cell r="M278" t="str">
            <v/>
          </cell>
          <cell r="O278">
            <v>0.3</v>
          </cell>
          <cell r="P278">
            <v>63.581000000000003</v>
          </cell>
          <cell r="Q278">
            <v>27.248999999999999</v>
          </cell>
        </row>
        <row r="279">
          <cell r="A279" t="str">
            <v>Bottines FIA Turn One Start T48</v>
          </cell>
          <cell r="B279" t="str">
            <v>COMP0254</v>
          </cell>
          <cell r="C279">
            <v>90.83</v>
          </cell>
          <cell r="D279">
            <v>0.2</v>
          </cell>
          <cell r="E279" t="str">
            <v xml:space="preserve">Compétition </v>
          </cell>
          <cell r="F279" t="str">
            <v>Oreca</v>
          </cell>
          <cell r="G279" t="str">
            <v>F047</v>
          </cell>
          <cell r="H279">
            <v>1</v>
          </cell>
          <cell r="I279">
            <v>2</v>
          </cell>
          <cell r="J279">
            <v>0</v>
          </cell>
          <cell r="K279">
            <v>0</v>
          </cell>
          <cell r="L279">
            <v>2</v>
          </cell>
          <cell r="M279" t="str">
            <v/>
          </cell>
          <cell r="O279">
            <v>0.3</v>
          </cell>
          <cell r="P279">
            <v>63.581000000000003</v>
          </cell>
          <cell r="Q279">
            <v>27.248999999999999</v>
          </cell>
        </row>
        <row r="280">
          <cell r="A280" t="str">
            <v>Bottines Karting Turn One Trend T36</v>
          </cell>
          <cell r="B280" t="str">
            <v>COMP0255</v>
          </cell>
          <cell r="C280">
            <v>45.75</v>
          </cell>
          <cell r="D280">
            <v>0.2</v>
          </cell>
          <cell r="E280" t="str">
            <v xml:space="preserve">Compétition </v>
          </cell>
          <cell r="F280" t="str">
            <v>Oreca</v>
          </cell>
          <cell r="G280" t="str">
            <v>F047</v>
          </cell>
          <cell r="H280">
            <v>1</v>
          </cell>
          <cell r="I280">
            <v>2</v>
          </cell>
          <cell r="J280">
            <v>0</v>
          </cell>
          <cell r="K280">
            <v>0</v>
          </cell>
          <cell r="L280">
            <v>2</v>
          </cell>
          <cell r="M280" t="str">
            <v/>
          </cell>
          <cell r="O280">
            <v>0.3</v>
          </cell>
          <cell r="P280">
            <v>32.024999999999999</v>
          </cell>
          <cell r="Q280">
            <v>13.725</v>
          </cell>
        </row>
        <row r="281">
          <cell r="A281" t="str">
            <v>Bottines Karting Turn One Trend T37</v>
          </cell>
          <cell r="B281" t="str">
            <v>COMP0256</v>
          </cell>
          <cell r="C281">
            <v>45.75</v>
          </cell>
          <cell r="D281">
            <v>0.2</v>
          </cell>
          <cell r="E281" t="str">
            <v xml:space="preserve">Compétition </v>
          </cell>
          <cell r="F281" t="str">
            <v>Oreca</v>
          </cell>
          <cell r="G281" t="str">
            <v>F047</v>
          </cell>
          <cell r="H281">
            <v>1</v>
          </cell>
          <cell r="I281">
            <v>2</v>
          </cell>
          <cell r="J281">
            <v>0</v>
          </cell>
          <cell r="K281">
            <v>0</v>
          </cell>
          <cell r="L281">
            <v>2</v>
          </cell>
          <cell r="M281" t="str">
            <v/>
          </cell>
          <cell r="O281">
            <v>0.3</v>
          </cell>
          <cell r="P281">
            <v>32.024999999999999</v>
          </cell>
          <cell r="Q281">
            <v>13.725</v>
          </cell>
        </row>
        <row r="282">
          <cell r="A282" t="str">
            <v>Bottines Karting Turn One Trend T38</v>
          </cell>
          <cell r="B282" t="str">
            <v>COMP0257</v>
          </cell>
          <cell r="C282">
            <v>45.75</v>
          </cell>
          <cell r="D282">
            <v>0.2</v>
          </cell>
          <cell r="E282" t="str">
            <v xml:space="preserve">Compétition </v>
          </cell>
          <cell r="F282" t="str">
            <v>Oreca</v>
          </cell>
          <cell r="G282" t="str">
            <v>F047</v>
          </cell>
          <cell r="H282">
            <v>1</v>
          </cell>
          <cell r="I282">
            <v>2</v>
          </cell>
          <cell r="J282">
            <v>0</v>
          </cell>
          <cell r="K282">
            <v>0</v>
          </cell>
          <cell r="L282">
            <v>2</v>
          </cell>
          <cell r="M282" t="str">
            <v/>
          </cell>
          <cell r="O282">
            <v>0.3</v>
          </cell>
          <cell r="P282">
            <v>32.024999999999999</v>
          </cell>
          <cell r="Q282">
            <v>13.725</v>
          </cell>
        </row>
        <row r="283">
          <cell r="A283" t="str">
            <v>Bottines Karting Turn One Trend T39</v>
          </cell>
          <cell r="B283" t="str">
            <v>COMP0258</v>
          </cell>
          <cell r="C283">
            <v>45.75</v>
          </cell>
          <cell r="D283">
            <v>0.2</v>
          </cell>
          <cell r="E283" t="str">
            <v xml:space="preserve">Compétition </v>
          </cell>
          <cell r="F283" t="str">
            <v>Oreca</v>
          </cell>
          <cell r="G283" t="str">
            <v>F047</v>
          </cell>
          <cell r="H283">
            <v>1</v>
          </cell>
          <cell r="I283">
            <v>2</v>
          </cell>
          <cell r="J283">
            <v>0</v>
          </cell>
          <cell r="K283">
            <v>0</v>
          </cell>
          <cell r="L283">
            <v>2</v>
          </cell>
          <cell r="M283" t="str">
            <v/>
          </cell>
          <cell r="O283">
            <v>0.3</v>
          </cell>
          <cell r="P283">
            <v>32.024999999999999</v>
          </cell>
          <cell r="Q283">
            <v>13.725</v>
          </cell>
        </row>
        <row r="284">
          <cell r="A284" t="str">
            <v>Bottines Karting Turn One Trend T40</v>
          </cell>
          <cell r="B284" t="str">
            <v>COMP0259</v>
          </cell>
          <cell r="C284">
            <v>45.75</v>
          </cell>
          <cell r="D284">
            <v>0.2</v>
          </cell>
          <cell r="E284" t="str">
            <v xml:space="preserve">Compétition </v>
          </cell>
          <cell r="F284" t="str">
            <v>Oreca</v>
          </cell>
          <cell r="G284" t="str">
            <v>F047</v>
          </cell>
          <cell r="H284">
            <v>1</v>
          </cell>
          <cell r="I284">
            <v>2</v>
          </cell>
          <cell r="J284">
            <v>0</v>
          </cell>
          <cell r="K284">
            <v>0</v>
          </cell>
          <cell r="L284">
            <v>2</v>
          </cell>
          <cell r="M284" t="str">
            <v/>
          </cell>
          <cell r="O284">
            <v>0.3</v>
          </cell>
          <cell r="P284">
            <v>32.024999999999999</v>
          </cell>
          <cell r="Q284">
            <v>13.725</v>
          </cell>
        </row>
        <row r="285">
          <cell r="A285" t="str">
            <v>Bottines Karting Turn One Trend T41</v>
          </cell>
          <cell r="B285" t="str">
            <v>COMP0260</v>
          </cell>
          <cell r="C285">
            <v>45.75</v>
          </cell>
          <cell r="D285">
            <v>0.2</v>
          </cell>
          <cell r="E285" t="str">
            <v xml:space="preserve">Compétition </v>
          </cell>
          <cell r="F285" t="str">
            <v>Oreca</v>
          </cell>
          <cell r="G285" t="str">
            <v>F047</v>
          </cell>
          <cell r="H285">
            <v>1</v>
          </cell>
          <cell r="I285">
            <v>2</v>
          </cell>
          <cell r="J285">
            <v>0</v>
          </cell>
          <cell r="K285">
            <v>0</v>
          </cell>
          <cell r="L285">
            <v>2</v>
          </cell>
          <cell r="M285" t="str">
            <v/>
          </cell>
          <cell r="O285">
            <v>0.3</v>
          </cell>
          <cell r="P285">
            <v>32.024999999999999</v>
          </cell>
          <cell r="Q285">
            <v>13.725</v>
          </cell>
        </row>
        <row r="286">
          <cell r="A286" t="str">
            <v>Bottines Karting Turn One Trend T42</v>
          </cell>
          <cell r="B286" t="str">
            <v>COMP0261</v>
          </cell>
          <cell r="C286">
            <v>45.75</v>
          </cell>
          <cell r="D286">
            <v>0.2</v>
          </cell>
          <cell r="E286" t="str">
            <v xml:space="preserve">Compétition </v>
          </cell>
          <cell r="F286" t="str">
            <v>Oreca</v>
          </cell>
          <cell r="G286" t="str">
            <v>F047</v>
          </cell>
          <cell r="H286">
            <v>1</v>
          </cell>
          <cell r="I286">
            <v>2</v>
          </cell>
          <cell r="J286">
            <v>0</v>
          </cell>
          <cell r="K286">
            <v>0</v>
          </cell>
          <cell r="L286">
            <v>2</v>
          </cell>
          <cell r="M286" t="str">
            <v/>
          </cell>
          <cell r="O286">
            <v>0.3</v>
          </cell>
          <cell r="P286">
            <v>32.024999999999999</v>
          </cell>
          <cell r="Q286">
            <v>13.725</v>
          </cell>
        </row>
        <row r="287">
          <cell r="A287" t="str">
            <v>Bottines Karting Turn One Trend T43</v>
          </cell>
          <cell r="B287" t="str">
            <v>COMP0262</v>
          </cell>
          <cell r="C287">
            <v>45.75</v>
          </cell>
          <cell r="D287">
            <v>0.2</v>
          </cell>
          <cell r="E287" t="str">
            <v xml:space="preserve">Compétition </v>
          </cell>
          <cell r="F287" t="str">
            <v>Oreca</v>
          </cell>
          <cell r="G287" t="str">
            <v>F047</v>
          </cell>
          <cell r="H287">
            <v>1</v>
          </cell>
          <cell r="I287">
            <v>2</v>
          </cell>
          <cell r="J287">
            <v>0</v>
          </cell>
          <cell r="K287">
            <v>0</v>
          </cell>
          <cell r="L287">
            <v>2</v>
          </cell>
          <cell r="M287" t="str">
            <v/>
          </cell>
          <cell r="O287">
            <v>0.3</v>
          </cell>
          <cell r="P287">
            <v>32.024999999999999</v>
          </cell>
          <cell r="Q287">
            <v>13.725</v>
          </cell>
        </row>
        <row r="288">
          <cell r="A288" t="str">
            <v>Bottines Karting Turn One Trend T44</v>
          </cell>
          <cell r="B288" t="str">
            <v>COMP0263</v>
          </cell>
          <cell r="C288">
            <v>45.75</v>
          </cell>
          <cell r="D288">
            <v>0.2</v>
          </cell>
          <cell r="E288" t="str">
            <v xml:space="preserve">Compétition </v>
          </cell>
          <cell r="F288" t="str">
            <v>Oreca</v>
          </cell>
          <cell r="G288" t="str">
            <v>F047</v>
          </cell>
          <cell r="H288">
            <v>1</v>
          </cell>
          <cell r="I288">
            <v>2</v>
          </cell>
          <cell r="J288">
            <v>0</v>
          </cell>
          <cell r="K288">
            <v>0</v>
          </cell>
          <cell r="L288">
            <v>2</v>
          </cell>
          <cell r="M288" t="str">
            <v/>
          </cell>
          <cell r="O288">
            <v>0.3</v>
          </cell>
          <cell r="P288">
            <v>32.024999999999999</v>
          </cell>
          <cell r="Q288">
            <v>13.725</v>
          </cell>
        </row>
        <row r="289">
          <cell r="A289" t="str">
            <v>Bottines Karting Turn One Trend T45</v>
          </cell>
          <cell r="B289" t="str">
            <v>COMP0264</v>
          </cell>
          <cell r="C289">
            <v>45.75</v>
          </cell>
          <cell r="D289">
            <v>0.2</v>
          </cell>
          <cell r="E289" t="str">
            <v xml:space="preserve">Compétition </v>
          </cell>
          <cell r="F289" t="str">
            <v>Oreca</v>
          </cell>
          <cell r="G289" t="str">
            <v>F047</v>
          </cell>
          <cell r="H289">
            <v>1</v>
          </cell>
          <cell r="I289">
            <v>2</v>
          </cell>
          <cell r="J289">
            <v>0</v>
          </cell>
          <cell r="K289">
            <v>0</v>
          </cell>
          <cell r="L289">
            <v>2</v>
          </cell>
          <cell r="M289" t="str">
            <v/>
          </cell>
          <cell r="O289">
            <v>0.3</v>
          </cell>
          <cell r="P289">
            <v>32.024999999999999</v>
          </cell>
          <cell r="Q289">
            <v>13.725</v>
          </cell>
        </row>
        <row r="290">
          <cell r="A290" t="str">
            <v>Bottines Karting Turn One Trend T46</v>
          </cell>
          <cell r="B290" t="str">
            <v>COMP0265</v>
          </cell>
          <cell r="C290">
            <v>45.75</v>
          </cell>
          <cell r="D290">
            <v>0.2</v>
          </cell>
          <cell r="E290" t="str">
            <v xml:space="preserve">Compétition </v>
          </cell>
          <cell r="F290" t="str">
            <v>Oreca</v>
          </cell>
          <cell r="G290" t="str">
            <v>F047</v>
          </cell>
          <cell r="H290">
            <v>1</v>
          </cell>
          <cell r="I290">
            <v>2</v>
          </cell>
          <cell r="J290">
            <v>0</v>
          </cell>
          <cell r="K290">
            <v>0</v>
          </cell>
          <cell r="L290">
            <v>2</v>
          </cell>
          <cell r="M290" t="str">
            <v/>
          </cell>
          <cell r="O290">
            <v>0.3</v>
          </cell>
          <cell r="P290">
            <v>32.024999999999999</v>
          </cell>
          <cell r="Q290">
            <v>13.725</v>
          </cell>
        </row>
        <row r="291">
          <cell r="A291" t="str">
            <v>Bottines Karting Turn One Trend T47</v>
          </cell>
          <cell r="B291" t="str">
            <v>COMP0266</v>
          </cell>
          <cell r="C291">
            <v>45.75</v>
          </cell>
          <cell r="D291">
            <v>0.2</v>
          </cell>
          <cell r="E291" t="str">
            <v xml:space="preserve">Compétition </v>
          </cell>
          <cell r="F291" t="str">
            <v>Oreca</v>
          </cell>
          <cell r="G291" t="str">
            <v>F047</v>
          </cell>
          <cell r="H291">
            <v>1</v>
          </cell>
          <cell r="I291">
            <v>2</v>
          </cell>
          <cell r="J291">
            <v>0</v>
          </cell>
          <cell r="K291">
            <v>0</v>
          </cell>
          <cell r="L291">
            <v>2</v>
          </cell>
          <cell r="M291" t="str">
            <v/>
          </cell>
          <cell r="O291">
            <v>0.3</v>
          </cell>
          <cell r="P291">
            <v>32.024999999999999</v>
          </cell>
          <cell r="Q291">
            <v>13.725</v>
          </cell>
        </row>
        <row r="292">
          <cell r="A292" t="str">
            <v>Bottines Karting Turn One Trend T48</v>
          </cell>
          <cell r="B292" t="str">
            <v>COMP0267</v>
          </cell>
          <cell r="C292">
            <v>45.75</v>
          </cell>
          <cell r="D292">
            <v>0.2</v>
          </cell>
          <cell r="E292" t="str">
            <v xml:space="preserve">Compétition </v>
          </cell>
          <cell r="F292" t="str">
            <v>Oreca</v>
          </cell>
          <cell r="G292" t="str">
            <v>F047</v>
          </cell>
          <cell r="H292">
            <v>1</v>
          </cell>
          <cell r="I292">
            <v>2</v>
          </cell>
          <cell r="J292">
            <v>0</v>
          </cell>
          <cell r="K292">
            <v>0</v>
          </cell>
          <cell r="L292">
            <v>2</v>
          </cell>
          <cell r="M292" t="str">
            <v/>
          </cell>
          <cell r="O292">
            <v>0.3</v>
          </cell>
          <cell r="P292">
            <v>32.024999999999999</v>
          </cell>
          <cell r="Q292">
            <v>13.725</v>
          </cell>
        </row>
        <row r="293">
          <cell r="A293" t="str">
            <v>Bottines FIA Sparco Slalom RB3 marron T36</v>
          </cell>
          <cell r="B293" t="str">
            <v>COMP0268</v>
          </cell>
          <cell r="C293">
            <v>128.33000000000001</v>
          </cell>
          <cell r="D293">
            <v>0.2</v>
          </cell>
          <cell r="E293" t="str">
            <v xml:space="preserve">Compétition </v>
          </cell>
          <cell r="F293" t="str">
            <v>Oreca</v>
          </cell>
          <cell r="G293" t="str">
            <v>F047</v>
          </cell>
          <cell r="H293">
            <v>1</v>
          </cell>
          <cell r="I293">
            <v>2</v>
          </cell>
          <cell r="J293">
            <v>0</v>
          </cell>
          <cell r="K293">
            <v>0</v>
          </cell>
          <cell r="L293">
            <v>2</v>
          </cell>
          <cell r="M293" t="str">
            <v/>
          </cell>
          <cell r="O293">
            <v>0.3</v>
          </cell>
          <cell r="P293">
            <v>89.831000000000017</v>
          </cell>
          <cell r="Q293">
            <v>38.499000000000002</v>
          </cell>
        </row>
        <row r="294">
          <cell r="A294" t="str">
            <v>Bottines FIA Sparco Slalom RB3 marron T38</v>
          </cell>
          <cell r="B294" t="str">
            <v>COMP0269</v>
          </cell>
          <cell r="C294">
            <v>128.33000000000001</v>
          </cell>
          <cell r="D294">
            <v>0.2</v>
          </cell>
          <cell r="E294" t="str">
            <v xml:space="preserve">Compétition </v>
          </cell>
          <cell r="F294" t="str">
            <v>Oreca</v>
          </cell>
          <cell r="G294" t="str">
            <v>F047</v>
          </cell>
          <cell r="H294">
            <v>1</v>
          </cell>
          <cell r="I294">
            <v>2</v>
          </cell>
          <cell r="J294">
            <v>0</v>
          </cell>
          <cell r="K294">
            <v>0</v>
          </cell>
          <cell r="L294">
            <v>2</v>
          </cell>
          <cell r="M294" t="str">
            <v/>
          </cell>
          <cell r="O294">
            <v>0.3</v>
          </cell>
          <cell r="P294">
            <v>89.831000000000017</v>
          </cell>
          <cell r="Q294">
            <v>38.499000000000002</v>
          </cell>
        </row>
        <row r="295">
          <cell r="A295" t="str">
            <v>Bottines FIA Sparco Slalom RB3 marron T39</v>
          </cell>
          <cell r="B295" t="str">
            <v>COMP0270</v>
          </cell>
          <cell r="C295">
            <v>128.33000000000001</v>
          </cell>
          <cell r="D295">
            <v>0.2</v>
          </cell>
          <cell r="E295" t="str">
            <v xml:space="preserve">Compétition </v>
          </cell>
          <cell r="F295" t="str">
            <v>Oreca</v>
          </cell>
          <cell r="G295" t="str">
            <v>F047</v>
          </cell>
          <cell r="H295">
            <v>1</v>
          </cell>
          <cell r="I295">
            <v>2</v>
          </cell>
          <cell r="J295">
            <v>0</v>
          </cell>
          <cell r="K295">
            <v>0</v>
          </cell>
          <cell r="L295">
            <v>2</v>
          </cell>
          <cell r="M295" t="str">
            <v/>
          </cell>
          <cell r="O295">
            <v>0.3</v>
          </cell>
          <cell r="P295">
            <v>89.831000000000017</v>
          </cell>
          <cell r="Q295">
            <v>38.499000000000002</v>
          </cell>
        </row>
        <row r="296">
          <cell r="A296" t="str">
            <v>Bottines FIA Sparco Slalom RB3 marron T40</v>
          </cell>
          <cell r="B296" t="str">
            <v>COMP0271</v>
          </cell>
          <cell r="C296">
            <v>128.33000000000001</v>
          </cell>
          <cell r="D296">
            <v>0.2</v>
          </cell>
          <cell r="E296" t="str">
            <v xml:space="preserve">Compétition </v>
          </cell>
          <cell r="F296" t="str">
            <v>Oreca</v>
          </cell>
          <cell r="G296" t="str">
            <v>F047</v>
          </cell>
          <cell r="H296">
            <v>1</v>
          </cell>
          <cell r="I296">
            <v>2</v>
          </cell>
          <cell r="J296">
            <v>0</v>
          </cell>
          <cell r="K296">
            <v>0</v>
          </cell>
          <cell r="L296">
            <v>2</v>
          </cell>
          <cell r="M296" t="str">
            <v/>
          </cell>
          <cell r="O296">
            <v>0.3</v>
          </cell>
          <cell r="P296">
            <v>89.831000000000017</v>
          </cell>
          <cell r="Q296">
            <v>38.499000000000002</v>
          </cell>
        </row>
        <row r="297">
          <cell r="A297" t="str">
            <v>Bottines FIA Sparco Slalom RB3 marron T41</v>
          </cell>
          <cell r="B297" t="str">
            <v>COMP0272</v>
          </cell>
          <cell r="C297">
            <v>128.33000000000001</v>
          </cell>
          <cell r="D297">
            <v>0.2</v>
          </cell>
          <cell r="E297" t="str">
            <v xml:space="preserve">Compétition </v>
          </cell>
          <cell r="F297" t="str">
            <v>Oreca</v>
          </cell>
          <cell r="G297" t="str">
            <v>F047</v>
          </cell>
          <cell r="H297">
            <v>1</v>
          </cell>
          <cell r="I297">
            <v>2</v>
          </cell>
          <cell r="J297">
            <v>0</v>
          </cell>
          <cell r="K297">
            <v>0</v>
          </cell>
          <cell r="L297">
            <v>2</v>
          </cell>
          <cell r="M297" t="str">
            <v/>
          </cell>
          <cell r="O297">
            <v>0.3</v>
          </cell>
          <cell r="P297">
            <v>89.831000000000017</v>
          </cell>
          <cell r="Q297">
            <v>38.499000000000002</v>
          </cell>
        </row>
        <row r="298">
          <cell r="A298" t="str">
            <v>Bottines FIA Sparco Slalom RB3 marron T42</v>
          </cell>
          <cell r="B298" t="str">
            <v>COMP0273</v>
          </cell>
          <cell r="C298">
            <v>128.33000000000001</v>
          </cell>
          <cell r="D298">
            <v>0.2</v>
          </cell>
          <cell r="E298" t="str">
            <v xml:space="preserve">Compétition </v>
          </cell>
          <cell r="F298" t="str">
            <v>Oreca</v>
          </cell>
          <cell r="G298" t="str">
            <v>F047</v>
          </cell>
          <cell r="H298">
            <v>1</v>
          </cell>
          <cell r="I298">
            <v>2</v>
          </cell>
          <cell r="J298">
            <v>0</v>
          </cell>
          <cell r="K298">
            <v>0</v>
          </cell>
          <cell r="L298">
            <v>2</v>
          </cell>
          <cell r="M298" t="str">
            <v/>
          </cell>
          <cell r="O298">
            <v>0.3</v>
          </cell>
          <cell r="P298">
            <v>89.831000000000017</v>
          </cell>
          <cell r="Q298">
            <v>38.499000000000002</v>
          </cell>
        </row>
        <row r="299">
          <cell r="A299" t="str">
            <v>Bottines FIA Sparco Slalom RB3 marron T43</v>
          </cell>
          <cell r="B299" t="str">
            <v>COMP0274</v>
          </cell>
          <cell r="C299">
            <v>128.33000000000001</v>
          </cell>
          <cell r="D299">
            <v>0.2</v>
          </cell>
          <cell r="E299" t="str">
            <v xml:space="preserve">Compétition </v>
          </cell>
          <cell r="F299" t="str">
            <v>Oreca</v>
          </cell>
          <cell r="G299" t="str">
            <v>F047</v>
          </cell>
          <cell r="H299">
            <v>1</v>
          </cell>
          <cell r="I299">
            <v>2</v>
          </cell>
          <cell r="J299">
            <v>0</v>
          </cell>
          <cell r="K299">
            <v>0</v>
          </cell>
          <cell r="L299">
            <v>2</v>
          </cell>
          <cell r="M299" t="str">
            <v/>
          </cell>
          <cell r="O299">
            <v>0.3</v>
          </cell>
          <cell r="P299">
            <v>89.831000000000017</v>
          </cell>
          <cell r="Q299">
            <v>38.499000000000002</v>
          </cell>
        </row>
        <row r="300">
          <cell r="A300" t="str">
            <v>Bottines FIA Sparco Slalom RB3 marron T44</v>
          </cell>
          <cell r="B300" t="str">
            <v>COMP0275</v>
          </cell>
          <cell r="C300">
            <v>128.33000000000001</v>
          </cell>
          <cell r="D300">
            <v>0.2</v>
          </cell>
          <cell r="E300" t="str">
            <v xml:space="preserve">Compétition </v>
          </cell>
          <cell r="F300" t="str">
            <v>Oreca</v>
          </cell>
          <cell r="G300" t="str">
            <v>F047</v>
          </cell>
          <cell r="H300">
            <v>1</v>
          </cell>
          <cell r="I300">
            <v>2</v>
          </cell>
          <cell r="J300">
            <v>0</v>
          </cell>
          <cell r="K300">
            <v>0</v>
          </cell>
          <cell r="L300">
            <v>2</v>
          </cell>
          <cell r="M300" t="str">
            <v/>
          </cell>
          <cell r="O300">
            <v>0.3</v>
          </cell>
          <cell r="P300">
            <v>89.831000000000017</v>
          </cell>
          <cell r="Q300">
            <v>38.499000000000002</v>
          </cell>
        </row>
        <row r="301">
          <cell r="A301" t="str">
            <v>Bottines FIA Sparco Slalom RB3 marron T45</v>
          </cell>
          <cell r="B301" t="str">
            <v>COMP0276</v>
          </cell>
          <cell r="C301">
            <v>128.33000000000001</v>
          </cell>
          <cell r="D301">
            <v>0.2</v>
          </cell>
          <cell r="E301" t="str">
            <v xml:space="preserve">Compétition </v>
          </cell>
          <cell r="F301" t="str">
            <v>Oreca</v>
          </cell>
          <cell r="G301" t="str">
            <v>F047</v>
          </cell>
          <cell r="H301">
            <v>1</v>
          </cell>
          <cell r="I301">
            <v>2</v>
          </cell>
          <cell r="J301">
            <v>0</v>
          </cell>
          <cell r="K301">
            <v>0</v>
          </cell>
          <cell r="L301">
            <v>2</v>
          </cell>
          <cell r="M301" t="str">
            <v/>
          </cell>
          <cell r="O301">
            <v>0.3</v>
          </cell>
          <cell r="P301">
            <v>89.831000000000017</v>
          </cell>
          <cell r="Q301">
            <v>38.499000000000002</v>
          </cell>
        </row>
        <row r="302">
          <cell r="A302" t="str">
            <v>Bottines FIA Sparco Slalom RB3 marron T46</v>
          </cell>
          <cell r="B302" t="str">
            <v>COMP0277</v>
          </cell>
          <cell r="C302">
            <v>128.33000000000001</v>
          </cell>
          <cell r="D302">
            <v>0.2</v>
          </cell>
          <cell r="E302" t="str">
            <v xml:space="preserve">Compétition </v>
          </cell>
          <cell r="F302" t="str">
            <v>Oreca</v>
          </cell>
          <cell r="G302" t="str">
            <v>F047</v>
          </cell>
          <cell r="H302">
            <v>1</v>
          </cell>
          <cell r="I302">
            <v>2</v>
          </cell>
          <cell r="J302">
            <v>0</v>
          </cell>
          <cell r="K302">
            <v>0</v>
          </cell>
          <cell r="L302">
            <v>2</v>
          </cell>
          <cell r="M302" t="str">
            <v/>
          </cell>
          <cell r="O302">
            <v>0.3</v>
          </cell>
          <cell r="P302">
            <v>89.831000000000017</v>
          </cell>
          <cell r="Q302">
            <v>38.499000000000002</v>
          </cell>
        </row>
        <row r="303">
          <cell r="A303" t="str">
            <v>Bottines FIA Sparco Slalom RB3 marron T47</v>
          </cell>
          <cell r="B303" t="str">
            <v>COMP0278</v>
          </cell>
          <cell r="C303">
            <v>128.33000000000001</v>
          </cell>
          <cell r="D303">
            <v>0.2</v>
          </cell>
          <cell r="E303" t="str">
            <v xml:space="preserve">Compétition </v>
          </cell>
          <cell r="F303" t="str">
            <v>Oreca</v>
          </cell>
          <cell r="G303" t="str">
            <v>F047</v>
          </cell>
          <cell r="H303">
            <v>1</v>
          </cell>
          <cell r="I303">
            <v>2</v>
          </cell>
          <cell r="J303">
            <v>0</v>
          </cell>
          <cell r="K303">
            <v>0</v>
          </cell>
          <cell r="L303">
            <v>2</v>
          </cell>
          <cell r="M303" t="str">
            <v/>
          </cell>
          <cell r="O303">
            <v>0.3</v>
          </cell>
          <cell r="P303">
            <v>89.831000000000017</v>
          </cell>
          <cell r="Q303">
            <v>38.499000000000002</v>
          </cell>
        </row>
        <row r="304">
          <cell r="A304" t="str">
            <v>Bottines FIA Sparco Slalom RB3 marron T48</v>
          </cell>
          <cell r="B304" t="str">
            <v>COMP0279</v>
          </cell>
          <cell r="C304">
            <v>128.33000000000001</v>
          </cell>
          <cell r="D304">
            <v>0.2</v>
          </cell>
          <cell r="E304" t="str">
            <v xml:space="preserve">Compétition </v>
          </cell>
          <cell r="F304" t="str">
            <v>Oreca</v>
          </cell>
          <cell r="G304" t="str">
            <v>F047</v>
          </cell>
          <cell r="H304">
            <v>1</v>
          </cell>
          <cell r="I304">
            <v>2</v>
          </cell>
          <cell r="J304">
            <v>0</v>
          </cell>
          <cell r="K304">
            <v>0</v>
          </cell>
          <cell r="L304">
            <v>2</v>
          </cell>
          <cell r="M304" t="str">
            <v/>
          </cell>
          <cell r="O304">
            <v>0.3</v>
          </cell>
          <cell r="P304">
            <v>89.831000000000017</v>
          </cell>
          <cell r="Q304">
            <v>38.499000000000002</v>
          </cell>
        </row>
        <row r="305">
          <cell r="A305" t="str">
            <v>Bottines FIA Sparco Slalom RB3 noir T36</v>
          </cell>
          <cell r="B305" t="str">
            <v>COMP0280</v>
          </cell>
          <cell r="C305">
            <v>128.33000000000001</v>
          </cell>
          <cell r="D305">
            <v>0.2</v>
          </cell>
          <cell r="E305" t="str">
            <v xml:space="preserve">Compétition </v>
          </cell>
          <cell r="F305" t="str">
            <v>Oreca</v>
          </cell>
          <cell r="G305" t="str">
            <v>F047</v>
          </cell>
          <cell r="H305">
            <v>1</v>
          </cell>
          <cell r="I305">
            <v>2</v>
          </cell>
          <cell r="J305">
            <v>0</v>
          </cell>
          <cell r="K305">
            <v>0</v>
          </cell>
          <cell r="L305">
            <v>2</v>
          </cell>
          <cell r="M305" t="str">
            <v/>
          </cell>
          <cell r="O305">
            <v>0.3</v>
          </cell>
          <cell r="P305">
            <v>89.831000000000017</v>
          </cell>
          <cell r="Q305">
            <v>38.499000000000002</v>
          </cell>
        </row>
        <row r="306">
          <cell r="A306" t="str">
            <v>Bottines FIA Sparco Slalom RB3 noir T37</v>
          </cell>
          <cell r="B306" t="str">
            <v>COMP0281</v>
          </cell>
          <cell r="C306">
            <v>128.33000000000001</v>
          </cell>
          <cell r="D306">
            <v>0.2</v>
          </cell>
          <cell r="E306" t="str">
            <v xml:space="preserve">Compétition </v>
          </cell>
          <cell r="F306" t="str">
            <v>Oreca</v>
          </cell>
          <cell r="G306" t="str">
            <v>F047</v>
          </cell>
          <cell r="H306">
            <v>1</v>
          </cell>
          <cell r="I306">
            <v>2</v>
          </cell>
          <cell r="J306">
            <v>0</v>
          </cell>
          <cell r="K306">
            <v>0</v>
          </cell>
          <cell r="L306">
            <v>2</v>
          </cell>
          <cell r="M306" t="str">
            <v/>
          </cell>
          <cell r="O306">
            <v>0.3</v>
          </cell>
          <cell r="P306">
            <v>89.831000000000017</v>
          </cell>
          <cell r="Q306">
            <v>38.499000000000002</v>
          </cell>
        </row>
        <row r="307">
          <cell r="A307" t="str">
            <v>Bottines FIA Sparco Slalom RB3 noir T38</v>
          </cell>
          <cell r="B307" t="str">
            <v>COMP0282</v>
          </cell>
          <cell r="C307">
            <v>128.33000000000001</v>
          </cell>
          <cell r="D307">
            <v>0.2</v>
          </cell>
          <cell r="E307" t="str">
            <v xml:space="preserve">Compétition </v>
          </cell>
          <cell r="F307" t="str">
            <v>Oreca</v>
          </cell>
          <cell r="G307" t="str">
            <v>F047</v>
          </cell>
          <cell r="H307">
            <v>1</v>
          </cell>
          <cell r="I307">
            <v>2</v>
          </cell>
          <cell r="J307">
            <v>0</v>
          </cell>
          <cell r="K307">
            <v>0</v>
          </cell>
          <cell r="L307">
            <v>2</v>
          </cell>
          <cell r="M307" t="str">
            <v/>
          </cell>
          <cell r="O307">
            <v>0.3</v>
          </cell>
          <cell r="P307">
            <v>89.831000000000017</v>
          </cell>
          <cell r="Q307">
            <v>38.499000000000002</v>
          </cell>
        </row>
        <row r="308">
          <cell r="A308" t="str">
            <v>Bottines FIA Sparco Slalom RB3 noir T39</v>
          </cell>
          <cell r="B308" t="str">
            <v>COMP0283</v>
          </cell>
          <cell r="C308">
            <v>128.33000000000001</v>
          </cell>
          <cell r="D308">
            <v>0.2</v>
          </cell>
          <cell r="E308" t="str">
            <v xml:space="preserve">Compétition </v>
          </cell>
          <cell r="F308" t="str">
            <v>Oreca</v>
          </cell>
          <cell r="G308" t="str">
            <v>F047</v>
          </cell>
          <cell r="H308">
            <v>1</v>
          </cell>
          <cell r="I308">
            <v>2</v>
          </cell>
          <cell r="J308">
            <v>0</v>
          </cell>
          <cell r="K308">
            <v>0</v>
          </cell>
          <cell r="L308">
            <v>2</v>
          </cell>
          <cell r="M308" t="str">
            <v/>
          </cell>
          <cell r="O308">
            <v>0.3</v>
          </cell>
          <cell r="P308">
            <v>89.831000000000017</v>
          </cell>
          <cell r="Q308">
            <v>38.499000000000002</v>
          </cell>
        </row>
        <row r="309">
          <cell r="A309" t="str">
            <v>Bottines FIA Sparco Slalom RB3 noir T40</v>
          </cell>
          <cell r="B309" t="str">
            <v>COMP0284</v>
          </cell>
          <cell r="C309">
            <v>128.33000000000001</v>
          </cell>
          <cell r="D309">
            <v>0.2</v>
          </cell>
          <cell r="E309" t="str">
            <v xml:space="preserve">Compétition </v>
          </cell>
          <cell r="F309" t="str">
            <v>Oreca</v>
          </cell>
          <cell r="G309" t="str">
            <v>F047</v>
          </cell>
          <cell r="H309">
            <v>1</v>
          </cell>
          <cell r="I309">
            <v>2</v>
          </cell>
          <cell r="J309">
            <v>0</v>
          </cell>
          <cell r="K309">
            <v>0</v>
          </cell>
          <cell r="L309">
            <v>2</v>
          </cell>
          <cell r="M309" t="str">
            <v/>
          </cell>
          <cell r="O309">
            <v>0.3</v>
          </cell>
          <cell r="P309">
            <v>89.831000000000017</v>
          </cell>
          <cell r="Q309">
            <v>38.499000000000002</v>
          </cell>
        </row>
        <row r="310">
          <cell r="A310" t="str">
            <v>Bottines FIA Sparco Slalom RB3 noir T41</v>
          </cell>
          <cell r="B310" t="str">
            <v>COMP0285</v>
          </cell>
          <cell r="C310">
            <v>128.33000000000001</v>
          </cell>
          <cell r="D310">
            <v>0.2</v>
          </cell>
          <cell r="E310" t="str">
            <v xml:space="preserve">Compétition </v>
          </cell>
          <cell r="F310" t="str">
            <v>Oreca</v>
          </cell>
          <cell r="G310" t="str">
            <v>F047</v>
          </cell>
          <cell r="H310">
            <v>1</v>
          </cell>
          <cell r="I310">
            <v>2</v>
          </cell>
          <cell r="J310">
            <v>0</v>
          </cell>
          <cell r="K310">
            <v>0</v>
          </cell>
          <cell r="L310">
            <v>2</v>
          </cell>
          <cell r="M310" t="str">
            <v/>
          </cell>
          <cell r="O310">
            <v>0.3</v>
          </cell>
          <cell r="P310">
            <v>89.831000000000017</v>
          </cell>
          <cell r="Q310">
            <v>38.499000000000002</v>
          </cell>
        </row>
        <row r="311">
          <cell r="A311" t="str">
            <v>Bottines FIA Sparco Slalom RB3 noir T42</v>
          </cell>
          <cell r="B311" t="str">
            <v>COMP0286</v>
          </cell>
          <cell r="C311">
            <v>128.33000000000001</v>
          </cell>
          <cell r="D311">
            <v>0.2</v>
          </cell>
          <cell r="E311" t="str">
            <v xml:space="preserve">Compétition </v>
          </cell>
          <cell r="F311" t="str">
            <v>Oreca</v>
          </cell>
          <cell r="G311" t="str">
            <v>F047</v>
          </cell>
          <cell r="H311">
            <v>1</v>
          </cell>
          <cell r="I311">
            <v>2</v>
          </cell>
          <cell r="J311">
            <v>0</v>
          </cell>
          <cell r="K311">
            <v>0</v>
          </cell>
          <cell r="L311">
            <v>2</v>
          </cell>
          <cell r="M311" t="str">
            <v/>
          </cell>
          <cell r="O311">
            <v>0.3</v>
          </cell>
          <cell r="P311">
            <v>89.831000000000017</v>
          </cell>
          <cell r="Q311">
            <v>38.499000000000002</v>
          </cell>
        </row>
        <row r="312">
          <cell r="A312" t="str">
            <v>Bottines FIA Sparco Slalom RB3 noir T43</v>
          </cell>
          <cell r="B312" t="str">
            <v>COMP0287</v>
          </cell>
          <cell r="C312">
            <v>128.33000000000001</v>
          </cell>
          <cell r="D312">
            <v>0.2</v>
          </cell>
          <cell r="E312" t="str">
            <v xml:space="preserve">Compétition </v>
          </cell>
          <cell r="F312" t="str">
            <v>Oreca</v>
          </cell>
          <cell r="G312" t="str">
            <v>F047</v>
          </cell>
          <cell r="H312">
            <v>1</v>
          </cell>
          <cell r="I312">
            <v>2</v>
          </cell>
          <cell r="J312">
            <v>0</v>
          </cell>
          <cell r="K312">
            <v>0</v>
          </cell>
          <cell r="L312">
            <v>2</v>
          </cell>
          <cell r="M312" t="str">
            <v/>
          </cell>
          <cell r="O312">
            <v>0.3</v>
          </cell>
          <cell r="P312">
            <v>89.831000000000017</v>
          </cell>
          <cell r="Q312">
            <v>38.499000000000002</v>
          </cell>
        </row>
        <row r="313">
          <cell r="A313" t="str">
            <v>Bottines FIA Sparco Slalom RB3 noir T44</v>
          </cell>
          <cell r="B313" t="str">
            <v>COMP0288</v>
          </cell>
          <cell r="C313">
            <v>128.33000000000001</v>
          </cell>
          <cell r="D313">
            <v>0.2</v>
          </cell>
          <cell r="E313" t="str">
            <v xml:space="preserve">Compétition </v>
          </cell>
          <cell r="F313" t="str">
            <v>Oreca</v>
          </cell>
          <cell r="G313" t="str">
            <v>F047</v>
          </cell>
          <cell r="H313">
            <v>1</v>
          </cell>
          <cell r="I313">
            <v>2</v>
          </cell>
          <cell r="J313">
            <v>0</v>
          </cell>
          <cell r="K313">
            <v>0</v>
          </cell>
          <cell r="L313">
            <v>2</v>
          </cell>
          <cell r="M313" t="str">
            <v/>
          </cell>
          <cell r="O313">
            <v>0.3</v>
          </cell>
          <cell r="P313">
            <v>89.831000000000017</v>
          </cell>
          <cell r="Q313">
            <v>38.499000000000002</v>
          </cell>
        </row>
        <row r="314">
          <cell r="A314" t="str">
            <v>Bottines FIA Sparco Slalom RB3 noir T45</v>
          </cell>
          <cell r="B314" t="str">
            <v>COMP0289</v>
          </cell>
          <cell r="C314">
            <v>128.33000000000001</v>
          </cell>
          <cell r="D314">
            <v>0.2</v>
          </cell>
          <cell r="E314" t="str">
            <v xml:space="preserve">Compétition </v>
          </cell>
          <cell r="F314" t="str">
            <v>Oreca</v>
          </cell>
          <cell r="G314" t="str">
            <v>F047</v>
          </cell>
          <cell r="H314">
            <v>1</v>
          </cell>
          <cell r="I314">
            <v>2</v>
          </cell>
          <cell r="J314">
            <v>0</v>
          </cell>
          <cell r="K314">
            <v>0</v>
          </cell>
          <cell r="L314">
            <v>2</v>
          </cell>
          <cell r="M314" t="str">
            <v/>
          </cell>
          <cell r="O314">
            <v>0.3</v>
          </cell>
          <cell r="P314">
            <v>89.831000000000017</v>
          </cell>
          <cell r="Q314">
            <v>38.499000000000002</v>
          </cell>
        </row>
        <row r="315">
          <cell r="A315" t="str">
            <v>Bottines FIA Sparco Slalom RB3 noir T46</v>
          </cell>
          <cell r="B315" t="str">
            <v>COMP0290</v>
          </cell>
          <cell r="C315">
            <v>128.33000000000001</v>
          </cell>
          <cell r="D315">
            <v>0.2</v>
          </cell>
          <cell r="E315" t="str">
            <v xml:space="preserve">Compétition </v>
          </cell>
          <cell r="F315" t="str">
            <v>Oreca</v>
          </cell>
          <cell r="G315" t="str">
            <v>F047</v>
          </cell>
          <cell r="H315">
            <v>1</v>
          </cell>
          <cell r="I315">
            <v>2</v>
          </cell>
          <cell r="J315">
            <v>0</v>
          </cell>
          <cell r="K315">
            <v>0</v>
          </cell>
          <cell r="L315">
            <v>2</v>
          </cell>
          <cell r="M315" t="str">
            <v/>
          </cell>
          <cell r="O315">
            <v>0.3</v>
          </cell>
          <cell r="P315">
            <v>89.831000000000017</v>
          </cell>
          <cell r="Q315">
            <v>38.499000000000002</v>
          </cell>
        </row>
        <row r="316">
          <cell r="A316" t="str">
            <v>Bottines FIA Sparco Slalom RB3 noir T47</v>
          </cell>
          <cell r="B316" t="str">
            <v>COMP0291</v>
          </cell>
          <cell r="C316">
            <v>128.33000000000001</v>
          </cell>
          <cell r="D316">
            <v>0.2</v>
          </cell>
          <cell r="E316" t="str">
            <v xml:space="preserve">Compétition </v>
          </cell>
          <cell r="F316" t="str">
            <v>Oreca</v>
          </cell>
          <cell r="G316" t="str">
            <v>F047</v>
          </cell>
          <cell r="H316">
            <v>1</v>
          </cell>
          <cell r="I316">
            <v>2</v>
          </cell>
          <cell r="J316">
            <v>0</v>
          </cell>
          <cell r="K316">
            <v>0</v>
          </cell>
          <cell r="L316">
            <v>2</v>
          </cell>
          <cell r="M316" t="str">
            <v/>
          </cell>
          <cell r="O316">
            <v>0.3</v>
          </cell>
          <cell r="P316">
            <v>89.831000000000017</v>
          </cell>
          <cell r="Q316">
            <v>38.499000000000002</v>
          </cell>
        </row>
        <row r="317">
          <cell r="A317" t="str">
            <v>Bottines FIA Sparco Slalom RB3 noir T48</v>
          </cell>
          <cell r="B317" t="str">
            <v>COMP0292</v>
          </cell>
          <cell r="C317">
            <v>128.33000000000001</v>
          </cell>
          <cell r="D317">
            <v>0.2</v>
          </cell>
          <cell r="E317" t="str">
            <v xml:space="preserve">Compétition </v>
          </cell>
          <cell r="F317" t="str">
            <v>Oreca</v>
          </cell>
          <cell r="G317" t="str">
            <v>F047</v>
          </cell>
          <cell r="H317">
            <v>1</v>
          </cell>
          <cell r="I317">
            <v>2</v>
          </cell>
          <cell r="J317">
            <v>0</v>
          </cell>
          <cell r="K317">
            <v>0</v>
          </cell>
          <cell r="L317">
            <v>2</v>
          </cell>
          <cell r="M317" t="str">
            <v/>
          </cell>
          <cell r="O317">
            <v>0.3</v>
          </cell>
          <cell r="P317">
            <v>89.831000000000017</v>
          </cell>
          <cell r="Q317">
            <v>38.499000000000002</v>
          </cell>
        </row>
        <row r="318">
          <cell r="A318" t="str">
            <v>Bottines FIA Sparco Slalom RB4 noir T36</v>
          </cell>
          <cell r="B318" t="str">
            <v>COMP0293</v>
          </cell>
          <cell r="C318">
            <v>165</v>
          </cell>
          <cell r="D318">
            <v>0.2</v>
          </cell>
          <cell r="E318" t="str">
            <v xml:space="preserve">Compétition </v>
          </cell>
          <cell r="F318" t="str">
            <v>Oreca</v>
          </cell>
          <cell r="G318" t="str">
            <v>F047</v>
          </cell>
          <cell r="H318">
            <v>1</v>
          </cell>
          <cell r="I318">
            <v>2</v>
          </cell>
          <cell r="J318">
            <v>0</v>
          </cell>
          <cell r="K318">
            <v>0</v>
          </cell>
          <cell r="L318">
            <v>2</v>
          </cell>
          <cell r="M318" t="str">
            <v/>
          </cell>
          <cell r="O318">
            <v>0.3</v>
          </cell>
          <cell r="P318">
            <v>115.5</v>
          </cell>
          <cell r="Q318">
            <v>49.5</v>
          </cell>
        </row>
        <row r="319">
          <cell r="A319" t="str">
            <v>Bottines FIA Sparco Slalom RB4 noir T37</v>
          </cell>
          <cell r="B319" t="str">
            <v>COMP0294</v>
          </cell>
          <cell r="C319">
            <v>165</v>
          </cell>
          <cell r="D319">
            <v>0.2</v>
          </cell>
          <cell r="E319" t="str">
            <v xml:space="preserve">Compétition </v>
          </cell>
          <cell r="F319" t="str">
            <v>Oreca</v>
          </cell>
          <cell r="G319" t="str">
            <v>F047</v>
          </cell>
          <cell r="H319">
            <v>1</v>
          </cell>
          <cell r="I319">
            <v>2</v>
          </cell>
          <cell r="J319">
            <v>0</v>
          </cell>
          <cell r="K319">
            <v>0</v>
          </cell>
          <cell r="L319">
            <v>2</v>
          </cell>
          <cell r="M319" t="str">
            <v/>
          </cell>
          <cell r="O319">
            <v>0.3</v>
          </cell>
          <cell r="P319">
            <v>115.5</v>
          </cell>
          <cell r="Q319">
            <v>49.5</v>
          </cell>
        </row>
        <row r="320">
          <cell r="A320" t="str">
            <v>Bottines FIA Sparco Slalom RB4 noir T38</v>
          </cell>
          <cell r="B320" t="str">
            <v>COMP0295</v>
          </cell>
          <cell r="C320">
            <v>165</v>
          </cell>
          <cell r="D320">
            <v>0.2</v>
          </cell>
          <cell r="E320" t="str">
            <v xml:space="preserve">Compétition </v>
          </cell>
          <cell r="F320" t="str">
            <v>Oreca</v>
          </cell>
          <cell r="G320" t="str">
            <v>F047</v>
          </cell>
          <cell r="H320">
            <v>1</v>
          </cell>
          <cell r="I320">
            <v>2</v>
          </cell>
          <cell r="J320">
            <v>0</v>
          </cell>
          <cell r="K320">
            <v>0</v>
          </cell>
          <cell r="L320">
            <v>2</v>
          </cell>
          <cell r="M320" t="str">
            <v/>
          </cell>
          <cell r="O320">
            <v>0.3</v>
          </cell>
          <cell r="P320">
            <v>115.5</v>
          </cell>
          <cell r="Q320">
            <v>49.5</v>
          </cell>
        </row>
        <row r="321">
          <cell r="A321" t="str">
            <v>Bottines FIA Sparco Slalom RB4 noir T39</v>
          </cell>
          <cell r="B321" t="str">
            <v>COMP0296</v>
          </cell>
          <cell r="C321">
            <v>165</v>
          </cell>
          <cell r="D321">
            <v>0.2</v>
          </cell>
          <cell r="E321" t="str">
            <v xml:space="preserve">Compétition </v>
          </cell>
          <cell r="F321" t="str">
            <v>Oreca</v>
          </cell>
          <cell r="G321" t="str">
            <v>F047</v>
          </cell>
          <cell r="H321">
            <v>1</v>
          </cell>
          <cell r="I321">
            <v>2</v>
          </cell>
          <cell r="J321">
            <v>0</v>
          </cell>
          <cell r="K321">
            <v>0</v>
          </cell>
          <cell r="L321">
            <v>2</v>
          </cell>
          <cell r="M321" t="str">
            <v/>
          </cell>
          <cell r="O321">
            <v>0.3</v>
          </cell>
          <cell r="P321">
            <v>115.5</v>
          </cell>
          <cell r="Q321">
            <v>49.5</v>
          </cell>
        </row>
        <row r="322">
          <cell r="A322" t="str">
            <v>Bottines FIA Sparco Slalom RB4 noir T40</v>
          </cell>
          <cell r="B322" t="str">
            <v>COMP0297</v>
          </cell>
          <cell r="C322">
            <v>165</v>
          </cell>
          <cell r="D322">
            <v>0.2</v>
          </cell>
          <cell r="E322" t="str">
            <v xml:space="preserve">Compétition </v>
          </cell>
          <cell r="F322" t="str">
            <v>Oreca</v>
          </cell>
          <cell r="G322" t="str">
            <v>F047</v>
          </cell>
          <cell r="H322">
            <v>1</v>
          </cell>
          <cell r="I322">
            <v>2</v>
          </cell>
          <cell r="J322">
            <v>0</v>
          </cell>
          <cell r="K322">
            <v>0</v>
          </cell>
          <cell r="L322">
            <v>2</v>
          </cell>
          <cell r="M322" t="str">
            <v/>
          </cell>
          <cell r="O322">
            <v>0.3</v>
          </cell>
          <cell r="P322">
            <v>115.5</v>
          </cell>
          <cell r="Q322">
            <v>49.5</v>
          </cell>
        </row>
        <row r="323">
          <cell r="A323" t="str">
            <v>Bottines FIA Sparco Slalom RB4 noir T41</v>
          </cell>
          <cell r="B323" t="str">
            <v>COMP0298</v>
          </cell>
          <cell r="C323">
            <v>165</v>
          </cell>
          <cell r="D323">
            <v>0.2</v>
          </cell>
          <cell r="E323" t="str">
            <v xml:space="preserve">Compétition </v>
          </cell>
          <cell r="F323" t="str">
            <v>Oreca</v>
          </cell>
          <cell r="G323" t="str">
            <v>F047</v>
          </cell>
          <cell r="H323">
            <v>1</v>
          </cell>
          <cell r="I323">
            <v>2</v>
          </cell>
          <cell r="J323">
            <v>0</v>
          </cell>
          <cell r="K323">
            <v>0</v>
          </cell>
          <cell r="L323">
            <v>2</v>
          </cell>
          <cell r="M323" t="str">
            <v/>
          </cell>
          <cell r="O323">
            <v>0.3</v>
          </cell>
          <cell r="P323">
            <v>115.5</v>
          </cell>
          <cell r="Q323">
            <v>49.5</v>
          </cell>
        </row>
        <row r="324">
          <cell r="A324" t="str">
            <v>Bottines FIA Sparco Slalom RB4 noir T42</v>
          </cell>
          <cell r="B324" t="str">
            <v>COMP0299</v>
          </cell>
          <cell r="C324">
            <v>165</v>
          </cell>
          <cell r="D324">
            <v>0.2</v>
          </cell>
          <cell r="E324" t="str">
            <v xml:space="preserve">Compétition </v>
          </cell>
          <cell r="F324" t="str">
            <v>Oreca</v>
          </cell>
          <cell r="G324" t="str">
            <v>F047</v>
          </cell>
          <cell r="H324">
            <v>1</v>
          </cell>
          <cell r="I324">
            <v>2</v>
          </cell>
          <cell r="J324">
            <v>0</v>
          </cell>
          <cell r="K324">
            <v>0</v>
          </cell>
          <cell r="L324">
            <v>2</v>
          </cell>
          <cell r="M324" t="str">
            <v/>
          </cell>
          <cell r="O324">
            <v>0.3</v>
          </cell>
          <cell r="P324">
            <v>115.5</v>
          </cell>
          <cell r="Q324">
            <v>49.5</v>
          </cell>
        </row>
        <row r="325">
          <cell r="A325" t="str">
            <v>Bottines FIA Sparco Slalom RB4 noir T43</v>
          </cell>
          <cell r="B325" t="str">
            <v>COMP0300</v>
          </cell>
          <cell r="C325">
            <v>165</v>
          </cell>
          <cell r="D325">
            <v>0.2</v>
          </cell>
          <cell r="E325" t="str">
            <v xml:space="preserve">Compétition </v>
          </cell>
          <cell r="F325" t="str">
            <v>Oreca</v>
          </cell>
          <cell r="G325" t="str">
            <v>F047</v>
          </cell>
          <cell r="H325">
            <v>1</v>
          </cell>
          <cell r="I325">
            <v>2</v>
          </cell>
          <cell r="J325">
            <v>0</v>
          </cell>
          <cell r="K325">
            <v>0</v>
          </cell>
          <cell r="L325">
            <v>2</v>
          </cell>
          <cell r="M325" t="str">
            <v/>
          </cell>
          <cell r="O325">
            <v>0.3</v>
          </cell>
          <cell r="P325">
            <v>115.5</v>
          </cell>
          <cell r="Q325">
            <v>49.5</v>
          </cell>
        </row>
        <row r="326">
          <cell r="A326" t="str">
            <v>Bottines FIA Sparco Slalom RB4 noir T44</v>
          </cell>
          <cell r="B326" t="str">
            <v>COMP0301</v>
          </cell>
          <cell r="C326">
            <v>165</v>
          </cell>
          <cell r="D326">
            <v>0.2</v>
          </cell>
          <cell r="E326" t="str">
            <v xml:space="preserve">Compétition </v>
          </cell>
          <cell r="F326" t="str">
            <v>Oreca</v>
          </cell>
          <cell r="G326" t="str">
            <v>F047</v>
          </cell>
          <cell r="H326">
            <v>1</v>
          </cell>
          <cell r="I326">
            <v>2</v>
          </cell>
          <cell r="J326">
            <v>0</v>
          </cell>
          <cell r="K326">
            <v>0</v>
          </cell>
          <cell r="L326">
            <v>2</v>
          </cell>
          <cell r="M326" t="str">
            <v/>
          </cell>
          <cell r="O326">
            <v>0.3</v>
          </cell>
          <cell r="P326">
            <v>115.5</v>
          </cell>
          <cell r="Q326">
            <v>49.5</v>
          </cell>
        </row>
        <row r="327">
          <cell r="A327" t="str">
            <v>Bottines FIA Sparco Slalom RB4 noir T45</v>
          </cell>
          <cell r="B327" t="str">
            <v>COMP0302</v>
          </cell>
          <cell r="C327">
            <v>165</v>
          </cell>
          <cell r="D327">
            <v>0.2</v>
          </cell>
          <cell r="E327" t="str">
            <v xml:space="preserve">Compétition </v>
          </cell>
          <cell r="F327" t="str">
            <v>Oreca</v>
          </cell>
          <cell r="G327" t="str">
            <v>F047</v>
          </cell>
          <cell r="H327">
            <v>1</v>
          </cell>
          <cell r="I327">
            <v>2</v>
          </cell>
          <cell r="J327">
            <v>0</v>
          </cell>
          <cell r="K327">
            <v>0</v>
          </cell>
          <cell r="L327">
            <v>2</v>
          </cell>
          <cell r="M327" t="str">
            <v/>
          </cell>
          <cell r="O327">
            <v>0.3</v>
          </cell>
          <cell r="P327">
            <v>115.5</v>
          </cell>
          <cell r="Q327">
            <v>49.5</v>
          </cell>
        </row>
        <row r="328">
          <cell r="A328" t="str">
            <v>Bottines FIA Sparco Slalom RB4 noir T46</v>
          </cell>
          <cell r="B328" t="str">
            <v>COMP0303</v>
          </cell>
          <cell r="C328">
            <v>165</v>
          </cell>
          <cell r="D328">
            <v>0.2</v>
          </cell>
          <cell r="E328" t="str">
            <v xml:space="preserve">Compétition </v>
          </cell>
          <cell r="F328" t="str">
            <v>Oreca</v>
          </cell>
          <cell r="G328" t="str">
            <v>F047</v>
          </cell>
          <cell r="H328">
            <v>1</v>
          </cell>
          <cell r="I328">
            <v>2</v>
          </cell>
          <cell r="J328">
            <v>0</v>
          </cell>
          <cell r="K328">
            <v>0</v>
          </cell>
          <cell r="L328">
            <v>2</v>
          </cell>
          <cell r="M328" t="str">
            <v/>
          </cell>
          <cell r="O328">
            <v>0.3</v>
          </cell>
          <cell r="P328">
            <v>115.5</v>
          </cell>
          <cell r="Q328">
            <v>49.5</v>
          </cell>
        </row>
        <row r="329">
          <cell r="A329" t="str">
            <v>Bottines FIA Sparco Slalom RB4 noir T47</v>
          </cell>
          <cell r="B329" t="str">
            <v>COMP0304</v>
          </cell>
          <cell r="C329">
            <v>165</v>
          </cell>
          <cell r="D329">
            <v>0.2</v>
          </cell>
          <cell r="E329" t="str">
            <v xml:space="preserve">Compétition </v>
          </cell>
          <cell r="F329" t="str">
            <v>Oreca</v>
          </cell>
          <cell r="G329" t="str">
            <v>F047</v>
          </cell>
          <cell r="H329">
            <v>1</v>
          </cell>
          <cell r="I329">
            <v>2</v>
          </cell>
          <cell r="J329">
            <v>0</v>
          </cell>
          <cell r="K329">
            <v>0</v>
          </cell>
          <cell r="L329">
            <v>2</v>
          </cell>
          <cell r="M329" t="str">
            <v/>
          </cell>
          <cell r="O329">
            <v>0.3</v>
          </cell>
          <cell r="P329">
            <v>115.5</v>
          </cell>
          <cell r="Q329">
            <v>49.5</v>
          </cell>
        </row>
        <row r="330">
          <cell r="A330" t="str">
            <v>Bottines FIA Sparco Slalom RB4 noir T48</v>
          </cell>
          <cell r="B330" t="str">
            <v>COMP0305</v>
          </cell>
          <cell r="C330">
            <v>165</v>
          </cell>
          <cell r="D330">
            <v>0.2</v>
          </cell>
          <cell r="E330" t="str">
            <v xml:space="preserve">Compétition </v>
          </cell>
          <cell r="F330" t="str">
            <v>Oreca</v>
          </cell>
          <cell r="G330" t="str">
            <v>F047</v>
          </cell>
          <cell r="H330">
            <v>1</v>
          </cell>
          <cell r="I330">
            <v>2</v>
          </cell>
          <cell r="J330">
            <v>0</v>
          </cell>
          <cell r="K330">
            <v>0</v>
          </cell>
          <cell r="L330">
            <v>2</v>
          </cell>
          <cell r="M330" t="str">
            <v/>
          </cell>
          <cell r="O330">
            <v>0.3</v>
          </cell>
          <cell r="P330">
            <v>115.5</v>
          </cell>
          <cell r="Q330">
            <v>49.5</v>
          </cell>
        </row>
        <row r="331">
          <cell r="A331" t="str">
            <v>Bottines FIA Sparco Slalom RB4 orange T36</v>
          </cell>
          <cell r="B331" t="str">
            <v>COMP0306</v>
          </cell>
          <cell r="C331">
            <v>165</v>
          </cell>
          <cell r="D331">
            <v>0.2</v>
          </cell>
          <cell r="E331" t="str">
            <v xml:space="preserve">Compétition </v>
          </cell>
          <cell r="F331" t="str">
            <v>Oreca</v>
          </cell>
          <cell r="G331" t="str">
            <v>F047</v>
          </cell>
          <cell r="H331">
            <v>1</v>
          </cell>
          <cell r="I331">
            <v>2</v>
          </cell>
          <cell r="J331">
            <v>0</v>
          </cell>
          <cell r="K331">
            <v>0</v>
          </cell>
          <cell r="L331">
            <v>2</v>
          </cell>
          <cell r="M331" t="str">
            <v/>
          </cell>
          <cell r="O331">
            <v>0.3</v>
          </cell>
          <cell r="P331">
            <v>115.5</v>
          </cell>
          <cell r="Q331">
            <v>49.5</v>
          </cell>
        </row>
        <row r="332">
          <cell r="A332" t="str">
            <v>Bottines FIA Sparco Slalom RB4 orange T37</v>
          </cell>
          <cell r="B332" t="str">
            <v>COMP0307</v>
          </cell>
          <cell r="C332">
            <v>165</v>
          </cell>
          <cell r="D332">
            <v>0.2</v>
          </cell>
          <cell r="E332" t="str">
            <v xml:space="preserve">Compétition </v>
          </cell>
          <cell r="F332" t="str">
            <v>Oreca</v>
          </cell>
          <cell r="G332" t="str">
            <v>F047</v>
          </cell>
          <cell r="H332">
            <v>1</v>
          </cell>
          <cell r="I332">
            <v>2</v>
          </cell>
          <cell r="J332">
            <v>0</v>
          </cell>
          <cell r="K332">
            <v>0</v>
          </cell>
          <cell r="L332">
            <v>2</v>
          </cell>
          <cell r="M332" t="str">
            <v/>
          </cell>
          <cell r="O332">
            <v>0.3</v>
          </cell>
          <cell r="P332">
            <v>115.5</v>
          </cell>
          <cell r="Q332">
            <v>49.5</v>
          </cell>
        </row>
        <row r="333">
          <cell r="A333" t="str">
            <v>Bottines FIA Sparco Slalom RB4 orange T38</v>
          </cell>
          <cell r="B333" t="str">
            <v>COMP0308</v>
          </cell>
          <cell r="C333">
            <v>165</v>
          </cell>
          <cell r="D333">
            <v>0.2</v>
          </cell>
          <cell r="E333" t="str">
            <v xml:space="preserve">Compétition </v>
          </cell>
          <cell r="F333" t="str">
            <v>Oreca</v>
          </cell>
          <cell r="G333" t="str">
            <v>F047</v>
          </cell>
          <cell r="H333">
            <v>1</v>
          </cell>
          <cell r="I333">
            <v>2</v>
          </cell>
          <cell r="J333">
            <v>0</v>
          </cell>
          <cell r="K333">
            <v>0</v>
          </cell>
          <cell r="L333">
            <v>2</v>
          </cell>
          <cell r="M333" t="str">
            <v/>
          </cell>
          <cell r="O333">
            <v>0.3</v>
          </cell>
          <cell r="P333">
            <v>115.5</v>
          </cell>
          <cell r="Q333">
            <v>49.5</v>
          </cell>
        </row>
        <row r="334">
          <cell r="A334" t="str">
            <v>Bottines FIA Sparco Slalom RB4 orange T39</v>
          </cell>
          <cell r="B334" t="str">
            <v>COMP0309</v>
          </cell>
          <cell r="C334">
            <v>165</v>
          </cell>
          <cell r="D334">
            <v>0.2</v>
          </cell>
          <cell r="E334" t="str">
            <v xml:space="preserve">Compétition </v>
          </cell>
          <cell r="F334" t="str">
            <v>Oreca</v>
          </cell>
          <cell r="G334" t="str">
            <v>F047</v>
          </cell>
          <cell r="H334">
            <v>1</v>
          </cell>
          <cell r="I334">
            <v>2</v>
          </cell>
          <cell r="J334">
            <v>0</v>
          </cell>
          <cell r="K334">
            <v>0</v>
          </cell>
          <cell r="L334">
            <v>2</v>
          </cell>
          <cell r="M334" t="str">
            <v/>
          </cell>
          <cell r="O334">
            <v>0.3</v>
          </cell>
          <cell r="P334">
            <v>115.5</v>
          </cell>
          <cell r="Q334">
            <v>49.5</v>
          </cell>
        </row>
        <row r="335">
          <cell r="A335" t="str">
            <v>Bottines FIA Sparco Slalom RB4 orange T40</v>
          </cell>
          <cell r="B335" t="str">
            <v>COMP0310</v>
          </cell>
          <cell r="C335">
            <v>165</v>
          </cell>
          <cell r="D335">
            <v>0.2</v>
          </cell>
          <cell r="E335" t="str">
            <v xml:space="preserve">Compétition </v>
          </cell>
          <cell r="F335" t="str">
            <v>Oreca</v>
          </cell>
          <cell r="G335" t="str">
            <v>F047</v>
          </cell>
          <cell r="H335">
            <v>1</v>
          </cell>
          <cell r="I335">
            <v>2</v>
          </cell>
          <cell r="J335">
            <v>0</v>
          </cell>
          <cell r="K335">
            <v>0</v>
          </cell>
          <cell r="L335">
            <v>2</v>
          </cell>
          <cell r="M335" t="str">
            <v/>
          </cell>
          <cell r="O335">
            <v>0.3</v>
          </cell>
          <cell r="P335">
            <v>115.5</v>
          </cell>
          <cell r="Q335">
            <v>49.5</v>
          </cell>
        </row>
        <row r="336">
          <cell r="A336" t="str">
            <v>Bottines FIA Sparco Slalom RB4 orange T41</v>
          </cell>
          <cell r="B336" t="str">
            <v>COMP0311</v>
          </cell>
          <cell r="C336">
            <v>165</v>
          </cell>
          <cell r="D336">
            <v>0.2</v>
          </cell>
          <cell r="E336" t="str">
            <v xml:space="preserve">Compétition </v>
          </cell>
          <cell r="F336" t="str">
            <v>Oreca</v>
          </cell>
          <cell r="G336" t="str">
            <v>F047</v>
          </cell>
          <cell r="H336">
            <v>1</v>
          </cell>
          <cell r="I336">
            <v>2</v>
          </cell>
          <cell r="J336">
            <v>0</v>
          </cell>
          <cell r="K336">
            <v>0</v>
          </cell>
          <cell r="L336">
            <v>2</v>
          </cell>
          <cell r="M336" t="str">
            <v/>
          </cell>
          <cell r="O336">
            <v>0.3</v>
          </cell>
          <cell r="P336">
            <v>115.5</v>
          </cell>
          <cell r="Q336">
            <v>49.5</v>
          </cell>
        </row>
        <row r="337">
          <cell r="A337" t="str">
            <v>Bottines FIA Sparco Slalom RB4 orange T42</v>
          </cell>
          <cell r="B337" t="str">
            <v>COMP0312</v>
          </cell>
          <cell r="C337">
            <v>165</v>
          </cell>
          <cell r="D337">
            <v>0.2</v>
          </cell>
          <cell r="E337" t="str">
            <v xml:space="preserve">Compétition </v>
          </cell>
          <cell r="F337" t="str">
            <v>Oreca</v>
          </cell>
          <cell r="G337" t="str">
            <v>F047</v>
          </cell>
          <cell r="H337">
            <v>1</v>
          </cell>
          <cell r="I337">
            <v>2</v>
          </cell>
          <cell r="J337">
            <v>0</v>
          </cell>
          <cell r="K337">
            <v>0</v>
          </cell>
          <cell r="L337">
            <v>2</v>
          </cell>
          <cell r="M337" t="str">
            <v/>
          </cell>
          <cell r="O337">
            <v>0.3</v>
          </cell>
          <cell r="P337">
            <v>115.5</v>
          </cell>
          <cell r="Q337">
            <v>49.5</v>
          </cell>
        </row>
        <row r="338">
          <cell r="A338" t="str">
            <v>Bottines FIA Sparco Slalom RB4 orange T43</v>
          </cell>
          <cell r="B338" t="str">
            <v>COMP0313</v>
          </cell>
          <cell r="C338">
            <v>165</v>
          </cell>
          <cell r="D338">
            <v>0.2</v>
          </cell>
          <cell r="E338" t="str">
            <v xml:space="preserve">Compétition </v>
          </cell>
          <cell r="F338" t="str">
            <v>Oreca</v>
          </cell>
          <cell r="G338" t="str">
            <v>F047</v>
          </cell>
          <cell r="H338">
            <v>1</v>
          </cell>
          <cell r="I338">
            <v>2</v>
          </cell>
          <cell r="J338">
            <v>0</v>
          </cell>
          <cell r="K338">
            <v>0</v>
          </cell>
          <cell r="L338">
            <v>2</v>
          </cell>
          <cell r="M338" t="str">
            <v/>
          </cell>
          <cell r="O338">
            <v>0.3</v>
          </cell>
          <cell r="P338">
            <v>115.5</v>
          </cell>
          <cell r="Q338">
            <v>49.5</v>
          </cell>
        </row>
        <row r="339">
          <cell r="A339" t="str">
            <v>Bottines FIA Sparco Slalom RB4 orange T44</v>
          </cell>
          <cell r="B339" t="str">
            <v>COMP0314</v>
          </cell>
          <cell r="C339">
            <v>165</v>
          </cell>
          <cell r="D339">
            <v>0.2</v>
          </cell>
          <cell r="E339" t="str">
            <v xml:space="preserve">Compétition </v>
          </cell>
          <cell r="F339" t="str">
            <v>Oreca</v>
          </cell>
          <cell r="G339" t="str">
            <v>F047</v>
          </cell>
          <cell r="H339">
            <v>1</v>
          </cell>
          <cell r="I339">
            <v>2</v>
          </cell>
          <cell r="J339">
            <v>0</v>
          </cell>
          <cell r="K339">
            <v>0</v>
          </cell>
          <cell r="L339">
            <v>2</v>
          </cell>
          <cell r="M339" t="str">
            <v/>
          </cell>
          <cell r="O339">
            <v>0.3</v>
          </cell>
          <cell r="P339">
            <v>115.5</v>
          </cell>
          <cell r="Q339">
            <v>49.5</v>
          </cell>
        </row>
        <row r="340">
          <cell r="A340" t="str">
            <v>Bottines FIA Sparco Slalom RB4 orange T45</v>
          </cell>
          <cell r="B340" t="str">
            <v>COMP0315</v>
          </cell>
          <cell r="C340">
            <v>165</v>
          </cell>
          <cell r="D340">
            <v>0.2</v>
          </cell>
          <cell r="E340" t="str">
            <v xml:space="preserve">Compétition </v>
          </cell>
          <cell r="F340" t="str">
            <v>Oreca</v>
          </cell>
          <cell r="G340" t="str">
            <v>F047</v>
          </cell>
          <cell r="H340">
            <v>1</v>
          </cell>
          <cell r="I340">
            <v>2</v>
          </cell>
          <cell r="J340">
            <v>0</v>
          </cell>
          <cell r="K340">
            <v>0</v>
          </cell>
          <cell r="L340">
            <v>2</v>
          </cell>
          <cell r="M340" t="str">
            <v/>
          </cell>
          <cell r="O340">
            <v>0.3</v>
          </cell>
          <cell r="P340">
            <v>115.5</v>
          </cell>
          <cell r="Q340">
            <v>49.5</v>
          </cell>
        </row>
        <row r="341">
          <cell r="A341" t="str">
            <v>Bottines FIA Sparco Slalom RB4 orange T46</v>
          </cell>
          <cell r="B341" t="str">
            <v>COMP0316</v>
          </cell>
          <cell r="C341">
            <v>165</v>
          </cell>
          <cell r="D341">
            <v>0.2</v>
          </cell>
          <cell r="E341" t="str">
            <v xml:space="preserve">Compétition </v>
          </cell>
          <cell r="F341" t="str">
            <v>Oreca</v>
          </cell>
          <cell r="G341" t="str">
            <v>F047</v>
          </cell>
          <cell r="H341">
            <v>1</v>
          </cell>
          <cell r="I341">
            <v>2</v>
          </cell>
          <cell r="J341">
            <v>0</v>
          </cell>
          <cell r="K341">
            <v>0</v>
          </cell>
          <cell r="L341">
            <v>2</v>
          </cell>
          <cell r="M341" t="str">
            <v/>
          </cell>
          <cell r="O341">
            <v>0.3</v>
          </cell>
          <cell r="P341">
            <v>115.5</v>
          </cell>
          <cell r="Q341">
            <v>49.5</v>
          </cell>
        </row>
        <row r="342">
          <cell r="A342" t="str">
            <v>Bottines FIA Sparco Slalom RB4 orange T47</v>
          </cell>
          <cell r="B342" t="str">
            <v>COMP0317</v>
          </cell>
          <cell r="C342">
            <v>165</v>
          </cell>
          <cell r="D342">
            <v>0.2</v>
          </cell>
          <cell r="E342" t="str">
            <v xml:space="preserve">Compétition </v>
          </cell>
          <cell r="F342" t="str">
            <v>Oreca</v>
          </cell>
          <cell r="G342" t="str">
            <v>F047</v>
          </cell>
          <cell r="H342">
            <v>1</v>
          </cell>
          <cell r="I342">
            <v>2</v>
          </cell>
          <cell r="J342">
            <v>0</v>
          </cell>
          <cell r="K342">
            <v>0</v>
          </cell>
          <cell r="L342">
            <v>2</v>
          </cell>
          <cell r="M342" t="str">
            <v/>
          </cell>
          <cell r="O342">
            <v>0.3</v>
          </cell>
          <cell r="P342">
            <v>115.5</v>
          </cell>
          <cell r="Q342">
            <v>49.5</v>
          </cell>
        </row>
        <row r="343">
          <cell r="A343" t="str">
            <v>Bottines FIA Sparco Slalom RB4 orange T48</v>
          </cell>
          <cell r="B343" t="str">
            <v>COMP0318</v>
          </cell>
          <cell r="C343">
            <v>165</v>
          </cell>
          <cell r="D343">
            <v>0.2</v>
          </cell>
          <cell r="E343" t="str">
            <v xml:space="preserve">Compétition </v>
          </cell>
          <cell r="F343" t="str">
            <v>Oreca</v>
          </cell>
          <cell r="G343" t="str">
            <v>F047</v>
          </cell>
          <cell r="H343">
            <v>1</v>
          </cell>
          <cell r="I343">
            <v>2</v>
          </cell>
          <cell r="J343">
            <v>0</v>
          </cell>
          <cell r="K343">
            <v>0</v>
          </cell>
          <cell r="L343">
            <v>2</v>
          </cell>
          <cell r="M343" t="str">
            <v/>
          </cell>
          <cell r="O343">
            <v>0.3</v>
          </cell>
          <cell r="P343">
            <v>115.5</v>
          </cell>
          <cell r="Q343">
            <v>49.5</v>
          </cell>
        </row>
        <row r="344">
          <cell r="A344" t="str">
            <v>Bottines FIA Sparco Formula RB8 blanc et bleu T36</v>
          </cell>
          <cell r="B344" t="str">
            <v>COMP0319</v>
          </cell>
          <cell r="C344">
            <v>238</v>
          </cell>
          <cell r="D344">
            <v>0.2</v>
          </cell>
          <cell r="E344" t="str">
            <v xml:space="preserve">Compétition </v>
          </cell>
          <cell r="F344" t="str">
            <v>Oreca</v>
          </cell>
          <cell r="G344" t="str">
            <v>F047</v>
          </cell>
          <cell r="H344">
            <v>1</v>
          </cell>
          <cell r="I344">
            <v>2</v>
          </cell>
          <cell r="J344">
            <v>0</v>
          </cell>
          <cell r="K344">
            <v>0</v>
          </cell>
          <cell r="L344">
            <v>2</v>
          </cell>
          <cell r="M344" t="str">
            <v/>
          </cell>
          <cell r="O344">
            <v>0.3</v>
          </cell>
          <cell r="P344">
            <v>166.60000000000002</v>
          </cell>
          <cell r="Q344">
            <v>71.399999999999991</v>
          </cell>
        </row>
        <row r="345">
          <cell r="A345" t="str">
            <v>Bottines FIA Sparco Formula RB8 blanc et bleu T37</v>
          </cell>
          <cell r="B345" t="str">
            <v>COMP0320</v>
          </cell>
          <cell r="C345">
            <v>238</v>
          </cell>
          <cell r="D345">
            <v>0.2</v>
          </cell>
          <cell r="E345" t="str">
            <v xml:space="preserve">Compétition </v>
          </cell>
          <cell r="F345" t="str">
            <v>Oreca</v>
          </cell>
          <cell r="G345" t="str">
            <v>F047</v>
          </cell>
          <cell r="H345">
            <v>1</v>
          </cell>
          <cell r="I345">
            <v>2</v>
          </cell>
          <cell r="J345">
            <v>0</v>
          </cell>
          <cell r="K345">
            <v>0</v>
          </cell>
          <cell r="L345">
            <v>2</v>
          </cell>
          <cell r="M345" t="str">
            <v/>
          </cell>
          <cell r="O345">
            <v>0.3</v>
          </cell>
          <cell r="P345">
            <v>166.60000000000002</v>
          </cell>
          <cell r="Q345">
            <v>71.399999999999991</v>
          </cell>
        </row>
        <row r="346">
          <cell r="A346" t="str">
            <v>Bottines FIA Sparco Formula RB8 blanc et bleu T38</v>
          </cell>
          <cell r="B346" t="str">
            <v>COMP0321</v>
          </cell>
          <cell r="C346">
            <v>238</v>
          </cell>
          <cell r="D346">
            <v>0.2</v>
          </cell>
          <cell r="E346" t="str">
            <v xml:space="preserve">Compétition </v>
          </cell>
          <cell r="F346" t="str">
            <v>Oreca</v>
          </cell>
          <cell r="G346" t="str">
            <v>F047</v>
          </cell>
          <cell r="H346">
            <v>1</v>
          </cell>
          <cell r="I346">
            <v>2</v>
          </cell>
          <cell r="J346">
            <v>0</v>
          </cell>
          <cell r="K346">
            <v>0</v>
          </cell>
          <cell r="L346">
            <v>2</v>
          </cell>
          <cell r="M346" t="str">
            <v/>
          </cell>
          <cell r="O346">
            <v>0.3</v>
          </cell>
          <cell r="P346">
            <v>166.60000000000002</v>
          </cell>
          <cell r="Q346">
            <v>71.399999999999991</v>
          </cell>
        </row>
        <row r="347">
          <cell r="A347" t="str">
            <v>Bottines FIA Sparco Formula RB8 blanc et bleu T39</v>
          </cell>
          <cell r="B347" t="str">
            <v>COMP0322</v>
          </cell>
          <cell r="C347">
            <v>238</v>
          </cell>
          <cell r="D347">
            <v>0.2</v>
          </cell>
          <cell r="E347" t="str">
            <v xml:space="preserve">Compétition </v>
          </cell>
          <cell r="F347" t="str">
            <v>Oreca</v>
          </cell>
          <cell r="G347" t="str">
            <v>F047</v>
          </cell>
          <cell r="H347">
            <v>1</v>
          </cell>
          <cell r="I347">
            <v>2</v>
          </cell>
          <cell r="J347">
            <v>0</v>
          </cell>
          <cell r="K347">
            <v>0</v>
          </cell>
          <cell r="L347">
            <v>2</v>
          </cell>
          <cell r="M347" t="str">
            <v/>
          </cell>
          <cell r="O347">
            <v>0.3</v>
          </cell>
          <cell r="P347">
            <v>166.60000000000002</v>
          </cell>
          <cell r="Q347">
            <v>71.399999999999991</v>
          </cell>
        </row>
        <row r="348">
          <cell r="A348" t="str">
            <v>Bottines FIA Sparco Formula RB8 blanc et bleu T40</v>
          </cell>
          <cell r="B348" t="str">
            <v>COMP0323</v>
          </cell>
          <cell r="C348">
            <v>238</v>
          </cell>
          <cell r="D348">
            <v>0.2</v>
          </cell>
          <cell r="E348" t="str">
            <v xml:space="preserve">Compétition </v>
          </cell>
          <cell r="F348" t="str">
            <v>Oreca</v>
          </cell>
          <cell r="G348" t="str">
            <v>F047</v>
          </cell>
          <cell r="H348">
            <v>1</v>
          </cell>
          <cell r="I348">
            <v>2</v>
          </cell>
          <cell r="J348">
            <v>0</v>
          </cell>
          <cell r="K348">
            <v>0</v>
          </cell>
          <cell r="L348">
            <v>2</v>
          </cell>
          <cell r="M348" t="str">
            <v/>
          </cell>
          <cell r="O348">
            <v>0.3</v>
          </cell>
          <cell r="P348">
            <v>166.60000000000002</v>
          </cell>
          <cell r="Q348">
            <v>71.399999999999991</v>
          </cell>
        </row>
        <row r="349">
          <cell r="A349" t="str">
            <v>Bottines FIA Sparco Formula RB8 blanc et bleu T41</v>
          </cell>
          <cell r="B349" t="str">
            <v>COMP0324</v>
          </cell>
          <cell r="C349">
            <v>238</v>
          </cell>
          <cell r="D349">
            <v>0.2</v>
          </cell>
          <cell r="E349" t="str">
            <v xml:space="preserve">Compétition </v>
          </cell>
          <cell r="F349" t="str">
            <v>Oreca</v>
          </cell>
          <cell r="G349" t="str">
            <v>F047</v>
          </cell>
          <cell r="H349">
            <v>1</v>
          </cell>
          <cell r="I349">
            <v>2</v>
          </cell>
          <cell r="J349">
            <v>0</v>
          </cell>
          <cell r="K349">
            <v>0</v>
          </cell>
          <cell r="L349">
            <v>2</v>
          </cell>
          <cell r="M349" t="str">
            <v/>
          </cell>
          <cell r="O349">
            <v>0.3</v>
          </cell>
          <cell r="P349">
            <v>166.60000000000002</v>
          </cell>
          <cell r="Q349">
            <v>71.399999999999991</v>
          </cell>
        </row>
        <row r="350">
          <cell r="A350" t="str">
            <v>Bottines FIA Sparco Formula RB8 blanc et bleu T42</v>
          </cell>
          <cell r="B350" t="str">
            <v>COMP0325</v>
          </cell>
          <cell r="C350">
            <v>238</v>
          </cell>
          <cell r="D350">
            <v>0.2</v>
          </cell>
          <cell r="E350" t="str">
            <v xml:space="preserve">Compétition </v>
          </cell>
          <cell r="F350" t="str">
            <v>Oreca</v>
          </cell>
          <cell r="G350" t="str">
            <v>F047</v>
          </cell>
          <cell r="H350">
            <v>1</v>
          </cell>
          <cell r="I350">
            <v>2</v>
          </cell>
          <cell r="J350">
            <v>0</v>
          </cell>
          <cell r="K350">
            <v>0</v>
          </cell>
          <cell r="L350">
            <v>2</v>
          </cell>
          <cell r="M350" t="str">
            <v/>
          </cell>
          <cell r="O350">
            <v>0.3</v>
          </cell>
          <cell r="P350">
            <v>166.60000000000002</v>
          </cell>
          <cell r="Q350">
            <v>71.399999999999991</v>
          </cell>
        </row>
        <row r="351">
          <cell r="A351" t="str">
            <v>Bottines FIA Sparco Formula RB8 blanc et bleu T43</v>
          </cell>
          <cell r="B351" t="str">
            <v>COMP0326</v>
          </cell>
          <cell r="C351">
            <v>238</v>
          </cell>
          <cell r="D351">
            <v>0.2</v>
          </cell>
          <cell r="E351" t="str">
            <v xml:space="preserve">Compétition </v>
          </cell>
          <cell r="F351" t="str">
            <v>Oreca</v>
          </cell>
          <cell r="G351" t="str">
            <v>F047</v>
          </cell>
          <cell r="H351">
            <v>1</v>
          </cell>
          <cell r="I351">
            <v>2</v>
          </cell>
          <cell r="J351">
            <v>0</v>
          </cell>
          <cell r="K351">
            <v>0</v>
          </cell>
          <cell r="L351">
            <v>2</v>
          </cell>
          <cell r="M351" t="str">
            <v/>
          </cell>
          <cell r="O351">
            <v>0.3</v>
          </cell>
          <cell r="P351">
            <v>166.60000000000002</v>
          </cell>
          <cell r="Q351">
            <v>71.399999999999991</v>
          </cell>
        </row>
        <row r="352">
          <cell r="A352" t="str">
            <v>Bottines FIA Sparco Formula RB8 blanc et bleu T44</v>
          </cell>
          <cell r="B352" t="str">
            <v>COMP0327</v>
          </cell>
          <cell r="C352">
            <v>238</v>
          </cell>
          <cell r="D352">
            <v>0.2</v>
          </cell>
          <cell r="E352" t="str">
            <v xml:space="preserve">Compétition </v>
          </cell>
          <cell r="F352" t="str">
            <v>Oreca</v>
          </cell>
          <cell r="G352" t="str">
            <v>F047</v>
          </cell>
          <cell r="H352">
            <v>1</v>
          </cell>
          <cell r="I352">
            <v>2</v>
          </cell>
          <cell r="J352">
            <v>0</v>
          </cell>
          <cell r="K352">
            <v>0</v>
          </cell>
          <cell r="L352">
            <v>2</v>
          </cell>
          <cell r="M352" t="str">
            <v/>
          </cell>
          <cell r="O352">
            <v>0.3</v>
          </cell>
          <cell r="P352">
            <v>166.60000000000002</v>
          </cell>
          <cell r="Q352">
            <v>71.399999999999991</v>
          </cell>
        </row>
        <row r="353">
          <cell r="A353" t="str">
            <v>Bottines FIA Sparco Formula RB8 blanc et bleu T45</v>
          </cell>
          <cell r="B353" t="str">
            <v>COMP0328</v>
          </cell>
          <cell r="C353">
            <v>238</v>
          </cell>
          <cell r="D353">
            <v>0.2</v>
          </cell>
          <cell r="E353" t="str">
            <v xml:space="preserve">Compétition </v>
          </cell>
          <cell r="F353" t="str">
            <v>Oreca</v>
          </cell>
          <cell r="G353" t="str">
            <v>F047</v>
          </cell>
          <cell r="H353">
            <v>1</v>
          </cell>
          <cell r="I353">
            <v>2</v>
          </cell>
          <cell r="J353">
            <v>0</v>
          </cell>
          <cell r="K353">
            <v>0</v>
          </cell>
          <cell r="L353">
            <v>2</v>
          </cell>
          <cell r="M353" t="str">
            <v/>
          </cell>
          <cell r="O353">
            <v>0.3</v>
          </cell>
          <cell r="P353">
            <v>166.60000000000002</v>
          </cell>
          <cell r="Q353">
            <v>71.399999999999991</v>
          </cell>
        </row>
        <row r="354">
          <cell r="A354" t="str">
            <v>Bottines FIA Sparco Formula RB8 blanc et bleu T46</v>
          </cell>
          <cell r="B354" t="str">
            <v>COMP0329</v>
          </cell>
          <cell r="C354">
            <v>238</v>
          </cell>
          <cell r="D354">
            <v>0.2</v>
          </cell>
          <cell r="E354" t="str">
            <v xml:space="preserve">Compétition </v>
          </cell>
          <cell r="F354" t="str">
            <v>Oreca</v>
          </cell>
          <cell r="G354" t="str">
            <v>F047</v>
          </cell>
          <cell r="H354">
            <v>1</v>
          </cell>
          <cell r="I354">
            <v>2</v>
          </cell>
          <cell r="J354">
            <v>0</v>
          </cell>
          <cell r="K354">
            <v>0</v>
          </cell>
          <cell r="L354">
            <v>2</v>
          </cell>
          <cell r="M354" t="str">
            <v/>
          </cell>
          <cell r="O354">
            <v>0.3</v>
          </cell>
          <cell r="P354">
            <v>166.60000000000002</v>
          </cell>
          <cell r="Q354">
            <v>71.399999999999991</v>
          </cell>
        </row>
        <row r="355">
          <cell r="A355" t="str">
            <v>Bottines FIA Sparco Formula RB8 blanc et bleu T47</v>
          </cell>
          <cell r="B355" t="str">
            <v>COMP0330</v>
          </cell>
          <cell r="C355">
            <v>238</v>
          </cell>
          <cell r="D355">
            <v>0.2</v>
          </cell>
          <cell r="E355" t="str">
            <v xml:space="preserve">Compétition </v>
          </cell>
          <cell r="F355" t="str">
            <v>Oreca</v>
          </cell>
          <cell r="G355" t="str">
            <v>F047</v>
          </cell>
          <cell r="H355">
            <v>1</v>
          </cell>
          <cell r="I355">
            <v>2</v>
          </cell>
          <cell r="J355">
            <v>0</v>
          </cell>
          <cell r="K355">
            <v>0</v>
          </cell>
          <cell r="L355">
            <v>2</v>
          </cell>
          <cell r="M355" t="str">
            <v/>
          </cell>
          <cell r="O355">
            <v>0.3</v>
          </cell>
          <cell r="P355">
            <v>166.60000000000002</v>
          </cell>
          <cell r="Q355">
            <v>71.399999999999991</v>
          </cell>
        </row>
        <row r="356">
          <cell r="A356" t="str">
            <v>Bottines FIA Sparco Formula RB8 blanc et bleu T48</v>
          </cell>
          <cell r="B356" t="str">
            <v>COMP0331</v>
          </cell>
          <cell r="C356">
            <v>238</v>
          </cell>
          <cell r="D356">
            <v>0.2</v>
          </cell>
          <cell r="E356" t="str">
            <v xml:space="preserve">Compétition </v>
          </cell>
          <cell r="F356" t="str">
            <v>Oreca</v>
          </cell>
          <cell r="G356" t="str">
            <v>F047</v>
          </cell>
          <cell r="H356">
            <v>1</v>
          </cell>
          <cell r="I356">
            <v>2</v>
          </cell>
          <cell r="J356">
            <v>0</v>
          </cell>
          <cell r="K356">
            <v>0</v>
          </cell>
          <cell r="L356">
            <v>2</v>
          </cell>
          <cell r="M356" t="str">
            <v/>
          </cell>
          <cell r="O356">
            <v>0.3</v>
          </cell>
          <cell r="P356">
            <v>166.60000000000002</v>
          </cell>
          <cell r="Q356">
            <v>71.399999999999991</v>
          </cell>
        </row>
        <row r="357">
          <cell r="A357" t="str">
            <v>Bottines FIA Sparco Formula RB8 noir T36</v>
          </cell>
          <cell r="B357" t="str">
            <v>COMP0332</v>
          </cell>
          <cell r="C357">
            <v>238</v>
          </cell>
          <cell r="D357">
            <v>0.2</v>
          </cell>
          <cell r="E357" t="str">
            <v xml:space="preserve">Compétition </v>
          </cell>
          <cell r="F357" t="str">
            <v>Oreca</v>
          </cell>
          <cell r="G357" t="str">
            <v>F047</v>
          </cell>
          <cell r="H357">
            <v>1</v>
          </cell>
          <cell r="I357">
            <v>2</v>
          </cell>
          <cell r="J357">
            <v>0</v>
          </cell>
          <cell r="K357">
            <v>0</v>
          </cell>
          <cell r="L357">
            <v>2</v>
          </cell>
          <cell r="M357" t="str">
            <v/>
          </cell>
          <cell r="O357">
            <v>0.3</v>
          </cell>
          <cell r="P357">
            <v>166.60000000000002</v>
          </cell>
          <cell r="Q357">
            <v>71.399999999999991</v>
          </cell>
        </row>
        <row r="358">
          <cell r="A358" t="str">
            <v>Bottines FIA Sparco Formula RB8 noir T37</v>
          </cell>
          <cell r="B358" t="str">
            <v>COMP0333</v>
          </cell>
          <cell r="C358">
            <v>238</v>
          </cell>
          <cell r="D358">
            <v>0.2</v>
          </cell>
          <cell r="E358" t="str">
            <v xml:space="preserve">Compétition </v>
          </cell>
          <cell r="F358" t="str">
            <v>Oreca</v>
          </cell>
          <cell r="G358" t="str">
            <v>F047</v>
          </cell>
          <cell r="H358">
            <v>1</v>
          </cell>
          <cell r="I358">
            <v>2</v>
          </cell>
          <cell r="J358">
            <v>0</v>
          </cell>
          <cell r="K358">
            <v>0</v>
          </cell>
          <cell r="L358">
            <v>2</v>
          </cell>
          <cell r="M358" t="str">
            <v/>
          </cell>
          <cell r="O358">
            <v>0.3</v>
          </cell>
          <cell r="P358">
            <v>166.60000000000002</v>
          </cell>
          <cell r="Q358">
            <v>71.399999999999991</v>
          </cell>
        </row>
        <row r="359">
          <cell r="A359" t="str">
            <v>Bottines FIA Sparco Formula RB8 noir T38</v>
          </cell>
          <cell r="B359" t="str">
            <v>COMP0334</v>
          </cell>
          <cell r="C359">
            <v>238</v>
          </cell>
          <cell r="D359">
            <v>0.2</v>
          </cell>
          <cell r="E359" t="str">
            <v xml:space="preserve">Compétition </v>
          </cell>
          <cell r="F359" t="str">
            <v>Oreca</v>
          </cell>
          <cell r="G359" t="str">
            <v>F047</v>
          </cell>
          <cell r="H359">
            <v>1</v>
          </cell>
          <cell r="I359">
            <v>2</v>
          </cell>
          <cell r="J359">
            <v>0</v>
          </cell>
          <cell r="K359">
            <v>0</v>
          </cell>
          <cell r="L359">
            <v>2</v>
          </cell>
          <cell r="M359" t="str">
            <v/>
          </cell>
          <cell r="O359">
            <v>0.3</v>
          </cell>
          <cell r="P359">
            <v>166.60000000000002</v>
          </cell>
          <cell r="Q359">
            <v>71.399999999999991</v>
          </cell>
        </row>
        <row r="360">
          <cell r="A360" t="str">
            <v>Bottines FIA Sparco Formula RB8 noir T39</v>
          </cell>
          <cell r="B360" t="str">
            <v>COMP0335</v>
          </cell>
          <cell r="C360">
            <v>238</v>
          </cell>
          <cell r="D360">
            <v>0.2</v>
          </cell>
          <cell r="E360" t="str">
            <v xml:space="preserve">Compétition </v>
          </cell>
          <cell r="F360" t="str">
            <v>Oreca</v>
          </cell>
          <cell r="G360" t="str">
            <v>F047</v>
          </cell>
          <cell r="H360">
            <v>1</v>
          </cell>
          <cell r="I360">
            <v>2</v>
          </cell>
          <cell r="J360">
            <v>0</v>
          </cell>
          <cell r="K360">
            <v>0</v>
          </cell>
          <cell r="L360">
            <v>2</v>
          </cell>
          <cell r="M360" t="str">
            <v/>
          </cell>
          <cell r="O360">
            <v>0.3</v>
          </cell>
          <cell r="P360">
            <v>166.60000000000002</v>
          </cell>
          <cell r="Q360">
            <v>71.399999999999991</v>
          </cell>
        </row>
        <row r="361">
          <cell r="A361" t="str">
            <v>Bottines FIA Sparco Formula RB8 noir T40</v>
          </cell>
          <cell r="B361" t="str">
            <v>COMP0336</v>
          </cell>
          <cell r="C361">
            <v>238</v>
          </cell>
          <cell r="D361">
            <v>0.2</v>
          </cell>
          <cell r="E361" t="str">
            <v xml:space="preserve">Compétition </v>
          </cell>
          <cell r="F361" t="str">
            <v>Oreca</v>
          </cell>
          <cell r="G361" t="str">
            <v>F047</v>
          </cell>
          <cell r="H361">
            <v>1</v>
          </cell>
          <cell r="I361">
            <v>2</v>
          </cell>
          <cell r="J361">
            <v>0</v>
          </cell>
          <cell r="K361">
            <v>0</v>
          </cell>
          <cell r="L361">
            <v>2</v>
          </cell>
          <cell r="M361" t="str">
            <v/>
          </cell>
          <cell r="O361">
            <v>0.3</v>
          </cell>
          <cell r="P361">
            <v>166.60000000000002</v>
          </cell>
          <cell r="Q361">
            <v>71.399999999999991</v>
          </cell>
        </row>
        <row r="362">
          <cell r="A362" t="str">
            <v>Bottines FIA Sparco Formula RB8 noir T41</v>
          </cell>
          <cell r="B362" t="str">
            <v>COMP0337</v>
          </cell>
          <cell r="C362">
            <v>238</v>
          </cell>
          <cell r="D362">
            <v>0.2</v>
          </cell>
          <cell r="E362" t="str">
            <v xml:space="preserve">Compétition </v>
          </cell>
          <cell r="F362" t="str">
            <v>Oreca</v>
          </cell>
          <cell r="G362" t="str">
            <v>F047</v>
          </cell>
          <cell r="H362">
            <v>1</v>
          </cell>
          <cell r="I362">
            <v>2</v>
          </cell>
          <cell r="J362">
            <v>0</v>
          </cell>
          <cell r="K362">
            <v>0</v>
          </cell>
          <cell r="L362">
            <v>2</v>
          </cell>
          <cell r="M362" t="str">
            <v/>
          </cell>
          <cell r="O362">
            <v>0.3</v>
          </cell>
          <cell r="P362">
            <v>166.60000000000002</v>
          </cell>
          <cell r="Q362">
            <v>71.399999999999991</v>
          </cell>
        </row>
        <row r="363">
          <cell r="A363" t="str">
            <v>Bottines FIA Sparco Formula RB8 noir T42</v>
          </cell>
          <cell r="B363" t="str">
            <v>COMP0338</v>
          </cell>
          <cell r="C363">
            <v>238</v>
          </cell>
          <cell r="D363">
            <v>0.2</v>
          </cell>
          <cell r="E363" t="str">
            <v xml:space="preserve">Compétition </v>
          </cell>
          <cell r="F363" t="str">
            <v>Oreca</v>
          </cell>
          <cell r="G363" t="str">
            <v>F047</v>
          </cell>
          <cell r="H363">
            <v>1</v>
          </cell>
          <cell r="I363">
            <v>2</v>
          </cell>
          <cell r="J363">
            <v>0</v>
          </cell>
          <cell r="K363">
            <v>0</v>
          </cell>
          <cell r="L363">
            <v>2</v>
          </cell>
          <cell r="M363" t="str">
            <v/>
          </cell>
          <cell r="O363">
            <v>0.3</v>
          </cell>
          <cell r="P363">
            <v>166.60000000000002</v>
          </cell>
          <cell r="Q363">
            <v>71.399999999999991</v>
          </cell>
        </row>
        <row r="364">
          <cell r="A364" t="str">
            <v>Bottines FIA Sparco Formula RB8 noir T43</v>
          </cell>
          <cell r="B364" t="str">
            <v>COMP0339</v>
          </cell>
          <cell r="C364">
            <v>238</v>
          </cell>
          <cell r="D364">
            <v>0.2</v>
          </cell>
          <cell r="E364" t="str">
            <v xml:space="preserve">Compétition </v>
          </cell>
          <cell r="F364" t="str">
            <v>Oreca</v>
          </cell>
          <cell r="G364" t="str">
            <v>F047</v>
          </cell>
          <cell r="H364">
            <v>1</v>
          </cell>
          <cell r="I364">
            <v>2</v>
          </cell>
          <cell r="J364">
            <v>0</v>
          </cell>
          <cell r="K364">
            <v>0</v>
          </cell>
          <cell r="L364">
            <v>2</v>
          </cell>
          <cell r="M364" t="str">
            <v/>
          </cell>
          <cell r="O364">
            <v>0.3</v>
          </cell>
          <cell r="P364">
            <v>166.60000000000002</v>
          </cell>
          <cell r="Q364">
            <v>71.399999999999991</v>
          </cell>
        </row>
        <row r="365">
          <cell r="A365" t="str">
            <v>Bottines FIA Sparco Formula RB8 noir T44</v>
          </cell>
          <cell r="B365" t="str">
            <v>COMP0340</v>
          </cell>
          <cell r="C365">
            <v>238</v>
          </cell>
          <cell r="D365">
            <v>0.2</v>
          </cell>
          <cell r="E365" t="str">
            <v xml:space="preserve">Compétition </v>
          </cell>
          <cell r="F365" t="str">
            <v>Oreca</v>
          </cell>
          <cell r="G365" t="str">
            <v>F047</v>
          </cell>
          <cell r="H365">
            <v>1</v>
          </cell>
          <cell r="I365">
            <v>2</v>
          </cell>
          <cell r="J365">
            <v>0</v>
          </cell>
          <cell r="K365">
            <v>0</v>
          </cell>
          <cell r="L365">
            <v>2</v>
          </cell>
          <cell r="M365" t="str">
            <v/>
          </cell>
          <cell r="O365">
            <v>0.3</v>
          </cell>
          <cell r="P365">
            <v>166.60000000000002</v>
          </cell>
          <cell r="Q365">
            <v>71.399999999999991</v>
          </cell>
        </row>
        <row r="366">
          <cell r="A366" t="str">
            <v>Bottines FIA Sparco Formula RB8 noir T45</v>
          </cell>
          <cell r="B366" t="str">
            <v>COMP0341</v>
          </cell>
          <cell r="C366">
            <v>238</v>
          </cell>
          <cell r="D366">
            <v>0.2</v>
          </cell>
          <cell r="E366" t="str">
            <v xml:space="preserve">Compétition </v>
          </cell>
          <cell r="F366" t="str">
            <v>Oreca</v>
          </cell>
          <cell r="G366" t="str">
            <v>F047</v>
          </cell>
          <cell r="H366">
            <v>1</v>
          </cell>
          <cell r="I366">
            <v>2</v>
          </cell>
          <cell r="J366">
            <v>0</v>
          </cell>
          <cell r="K366">
            <v>0</v>
          </cell>
          <cell r="L366">
            <v>2</v>
          </cell>
          <cell r="M366" t="str">
            <v/>
          </cell>
          <cell r="O366">
            <v>0.3</v>
          </cell>
          <cell r="P366">
            <v>166.60000000000002</v>
          </cell>
          <cell r="Q366">
            <v>71.399999999999991</v>
          </cell>
        </row>
        <row r="367">
          <cell r="A367" t="str">
            <v>Bottines FIA Sparco Formula RB8 noir T46</v>
          </cell>
          <cell r="B367" t="str">
            <v>COMP0342</v>
          </cell>
          <cell r="C367">
            <v>238</v>
          </cell>
          <cell r="D367">
            <v>0.2</v>
          </cell>
          <cell r="E367" t="str">
            <v xml:space="preserve">Compétition </v>
          </cell>
          <cell r="F367" t="str">
            <v>Oreca</v>
          </cell>
          <cell r="G367" t="str">
            <v>F047</v>
          </cell>
          <cell r="H367">
            <v>1</v>
          </cell>
          <cell r="I367">
            <v>2</v>
          </cell>
          <cell r="J367">
            <v>0</v>
          </cell>
          <cell r="K367">
            <v>0</v>
          </cell>
          <cell r="L367">
            <v>2</v>
          </cell>
          <cell r="M367" t="str">
            <v/>
          </cell>
          <cell r="O367">
            <v>0.3</v>
          </cell>
          <cell r="P367">
            <v>166.60000000000002</v>
          </cell>
          <cell r="Q367">
            <v>71.399999999999991</v>
          </cell>
        </row>
        <row r="368">
          <cell r="A368" t="str">
            <v>Bottines FIA Sparco Formula RB8 noir T47</v>
          </cell>
          <cell r="B368" t="str">
            <v>COMP0343</v>
          </cell>
          <cell r="C368">
            <v>238</v>
          </cell>
          <cell r="D368">
            <v>0.2</v>
          </cell>
          <cell r="E368" t="str">
            <v xml:space="preserve">Compétition </v>
          </cell>
          <cell r="F368" t="str">
            <v>Oreca</v>
          </cell>
          <cell r="G368" t="str">
            <v>F047</v>
          </cell>
          <cell r="H368">
            <v>1</v>
          </cell>
          <cell r="I368">
            <v>2</v>
          </cell>
          <cell r="J368">
            <v>0</v>
          </cell>
          <cell r="K368">
            <v>0</v>
          </cell>
          <cell r="L368">
            <v>2</v>
          </cell>
          <cell r="M368" t="str">
            <v/>
          </cell>
          <cell r="O368">
            <v>0.3</v>
          </cell>
          <cell r="P368">
            <v>166.60000000000002</v>
          </cell>
          <cell r="Q368">
            <v>71.399999999999991</v>
          </cell>
        </row>
        <row r="369">
          <cell r="A369" t="str">
            <v>Bottines FIA Sparco Formula RB8 noir T48</v>
          </cell>
          <cell r="B369" t="str">
            <v>COMP0344</v>
          </cell>
          <cell r="C369">
            <v>238</v>
          </cell>
          <cell r="D369">
            <v>0.2</v>
          </cell>
          <cell r="E369" t="str">
            <v xml:space="preserve">Compétition </v>
          </cell>
          <cell r="F369" t="str">
            <v>Oreca</v>
          </cell>
          <cell r="G369" t="str">
            <v>F047</v>
          </cell>
          <cell r="H369">
            <v>1</v>
          </cell>
          <cell r="I369">
            <v>2</v>
          </cell>
          <cell r="J369">
            <v>0</v>
          </cell>
          <cell r="K369">
            <v>0</v>
          </cell>
          <cell r="L369">
            <v>2</v>
          </cell>
          <cell r="M369" t="str">
            <v/>
          </cell>
          <cell r="O369">
            <v>0.3</v>
          </cell>
          <cell r="P369">
            <v>166.60000000000002</v>
          </cell>
          <cell r="Q369">
            <v>71.399999999999991</v>
          </cell>
        </row>
        <row r="370">
          <cell r="A370" t="str">
            <v>Bottines FIA Sparco Formula RB8 rouge et noir T36</v>
          </cell>
          <cell r="B370" t="str">
            <v>COMP0345</v>
          </cell>
          <cell r="C370">
            <v>238</v>
          </cell>
          <cell r="D370">
            <v>0.2</v>
          </cell>
          <cell r="E370" t="str">
            <v xml:space="preserve">Compétition </v>
          </cell>
          <cell r="F370" t="str">
            <v>Oreca</v>
          </cell>
          <cell r="G370" t="str">
            <v>F047</v>
          </cell>
          <cell r="H370">
            <v>1</v>
          </cell>
          <cell r="I370">
            <v>2</v>
          </cell>
          <cell r="J370">
            <v>0</v>
          </cell>
          <cell r="K370">
            <v>0</v>
          </cell>
          <cell r="L370">
            <v>2</v>
          </cell>
          <cell r="M370" t="str">
            <v/>
          </cell>
          <cell r="O370">
            <v>0.3</v>
          </cell>
          <cell r="P370">
            <v>166.60000000000002</v>
          </cell>
          <cell r="Q370">
            <v>71.399999999999991</v>
          </cell>
        </row>
        <row r="371">
          <cell r="A371" t="str">
            <v>Bottines FIA Sparco Formula RB8 rouge et noir T37</v>
          </cell>
          <cell r="B371" t="str">
            <v>COMP0346</v>
          </cell>
          <cell r="C371">
            <v>238</v>
          </cell>
          <cell r="D371">
            <v>0.2</v>
          </cell>
          <cell r="E371" t="str">
            <v xml:space="preserve">Compétition </v>
          </cell>
          <cell r="F371" t="str">
            <v>Oreca</v>
          </cell>
          <cell r="G371" t="str">
            <v>F047</v>
          </cell>
          <cell r="H371">
            <v>1</v>
          </cell>
          <cell r="I371">
            <v>2</v>
          </cell>
          <cell r="J371">
            <v>0</v>
          </cell>
          <cell r="K371">
            <v>0</v>
          </cell>
          <cell r="L371">
            <v>2</v>
          </cell>
          <cell r="M371" t="str">
            <v/>
          </cell>
          <cell r="O371">
            <v>0.3</v>
          </cell>
          <cell r="P371">
            <v>166.60000000000002</v>
          </cell>
          <cell r="Q371">
            <v>71.399999999999991</v>
          </cell>
        </row>
        <row r="372">
          <cell r="A372" t="str">
            <v>Bottines FIA Sparco Formula RB8 rouge et noir T38</v>
          </cell>
          <cell r="B372" t="str">
            <v>COMP0347</v>
          </cell>
          <cell r="C372">
            <v>238</v>
          </cell>
          <cell r="D372">
            <v>0.2</v>
          </cell>
          <cell r="E372" t="str">
            <v xml:space="preserve">Compétition </v>
          </cell>
          <cell r="F372" t="str">
            <v>Oreca</v>
          </cell>
          <cell r="G372" t="str">
            <v>F047</v>
          </cell>
          <cell r="H372">
            <v>1</v>
          </cell>
          <cell r="I372">
            <v>2</v>
          </cell>
          <cell r="J372">
            <v>0</v>
          </cell>
          <cell r="K372">
            <v>0</v>
          </cell>
          <cell r="L372">
            <v>2</v>
          </cell>
          <cell r="M372" t="str">
            <v/>
          </cell>
          <cell r="O372">
            <v>0.3</v>
          </cell>
          <cell r="P372">
            <v>166.60000000000002</v>
          </cell>
          <cell r="Q372">
            <v>71.399999999999991</v>
          </cell>
        </row>
        <row r="373">
          <cell r="A373" t="str">
            <v>Bottines FIA Sparco Formula RB8 rouge et noir T39</v>
          </cell>
          <cell r="B373" t="str">
            <v>COMP0348</v>
          </cell>
          <cell r="C373">
            <v>238</v>
          </cell>
          <cell r="D373">
            <v>0.2</v>
          </cell>
          <cell r="E373" t="str">
            <v xml:space="preserve">Compétition </v>
          </cell>
          <cell r="F373" t="str">
            <v>Oreca</v>
          </cell>
          <cell r="G373" t="str">
            <v>F047</v>
          </cell>
          <cell r="H373">
            <v>1</v>
          </cell>
          <cell r="I373">
            <v>2</v>
          </cell>
          <cell r="J373">
            <v>0</v>
          </cell>
          <cell r="K373">
            <v>0</v>
          </cell>
          <cell r="L373">
            <v>2</v>
          </cell>
          <cell r="M373" t="str">
            <v/>
          </cell>
          <cell r="O373">
            <v>0.3</v>
          </cell>
          <cell r="P373">
            <v>166.60000000000002</v>
          </cell>
          <cell r="Q373">
            <v>71.399999999999991</v>
          </cell>
        </row>
        <row r="374">
          <cell r="A374" t="str">
            <v>Bottines FIA Sparco Formula RB8 rouge et noir T40</v>
          </cell>
          <cell r="B374" t="str">
            <v>COMP0349</v>
          </cell>
          <cell r="C374">
            <v>238</v>
          </cell>
          <cell r="D374">
            <v>0.2</v>
          </cell>
          <cell r="E374" t="str">
            <v xml:space="preserve">Compétition </v>
          </cell>
          <cell r="F374" t="str">
            <v>Oreca</v>
          </cell>
          <cell r="G374" t="str">
            <v>F047</v>
          </cell>
          <cell r="H374">
            <v>1</v>
          </cell>
          <cell r="I374">
            <v>2</v>
          </cell>
          <cell r="J374">
            <v>0</v>
          </cell>
          <cell r="K374">
            <v>0</v>
          </cell>
          <cell r="L374">
            <v>2</v>
          </cell>
          <cell r="M374" t="str">
            <v/>
          </cell>
          <cell r="O374">
            <v>0.3</v>
          </cell>
          <cell r="P374">
            <v>166.60000000000002</v>
          </cell>
          <cell r="Q374">
            <v>71.399999999999991</v>
          </cell>
        </row>
        <row r="375">
          <cell r="A375" t="str">
            <v>Bottines FIA Sparco Formula RB8 rouge et noir T41</v>
          </cell>
          <cell r="B375" t="str">
            <v>COMP0350</v>
          </cell>
          <cell r="C375">
            <v>238</v>
          </cell>
          <cell r="D375">
            <v>0.2</v>
          </cell>
          <cell r="E375" t="str">
            <v xml:space="preserve">Compétition </v>
          </cell>
          <cell r="F375" t="str">
            <v>Oreca</v>
          </cell>
          <cell r="G375" t="str">
            <v>F047</v>
          </cell>
          <cell r="H375">
            <v>1</v>
          </cell>
          <cell r="I375">
            <v>2</v>
          </cell>
          <cell r="J375">
            <v>0</v>
          </cell>
          <cell r="K375">
            <v>0</v>
          </cell>
          <cell r="L375">
            <v>2</v>
          </cell>
          <cell r="M375" t="str">
            <v/>
          </cell>
          <cell r="O375">
            <v>0.3</v>
          </cell>
          <cell r="P375">
            <v>166.60000000000002</v>
          </cell>
          <cell r="Q375">
            <v>71.399999999999991</v>
          </cell>
        </row>
        <row r="376">
          <cell r="A376" t="str">
            <v>Bottines FIA Sparco Formula RB8 rouge et noir T42</v>
          </cell>
          <cell r="B376" t="str">
            <v>COMP0351</v>
          </cell>
          <cell r="C376">
            <v>238</v>
          </cell>
          <cell r="D376">
            <v>0.2</v>
          </cell>
          <cell r="E376" t="str">
            <v xml:space="preserve">Compétition </v>
          </cell>
          <cell r="F376" t="str">
            <v>Oreca</v>
          </cell>
          <cell r="G376" t="str">
            <v>F047</v>
          </cell>
          <cell r="H376">
            <v>1</v>
          </cell>
          <cell r="I376">
            <v>2</v>
          </cell>
          <cell r="J376">
            <v>0</v>
          </cell>
          <cell r="K376">
            <v>2</v>
          </cell>
          <cell r="L376">
            <v>0</v>
          </cell>
          <cell r="M376" t="str">
            <v>A commander</v>
          </cell>
          <cell r="O376">
            <v>0.3</v>
          </cell>
          <cell r="P376">
            <v>166.60000000000002</v>
          </cell>
          <cell r="Q376">
            <v>71.399999999999991</v>
          </cell>
        </row>
        <row r="377">
          <cell r="A377" t="str">
            <v>Bottines FIA Sparco Formula RB8 rouge et noir T43</v>
          </cell>
          <cell r="B377" t="str">
            <v>COMP0352</v>
          </cell>
          <cell r="C377">
            <v>238</v>
          </cell>
          <cell r="D377">
            <v>0.2</v>
          </cell>
          <cell r="E377" t="str">
            <v xml:space="preserve">Compétition </v>
          </cell>
          <cell r="F377" t="str">
            <v>Oreca</v>
          </cell>
          <cell r="G377" t="str">
            <v>F047</v>
          </cell>
          <cell r="H377">
            <v>1</v>
          </cell>
          <cell r="I377">
            <v>2</v>
          </cell>
          <cell r="J377">
            <v>0</v>
          </cell>
          <cell r="K377">
            <v>0</v>
          </cell>
          <cell r="L377">
            <v>2</v>
          </cell>
          <cell r="M377" t="str">
            <v/>
          </cell>
          <cell r="O377">
            <v>0.3</v>
          </cell>
          <cell r="P377">
            <v>166.60000000000002</v>
          </cell>
          <cell r="Q377">
            <v>71.399999999999991</v>
          </cell>
        </row>
        <row r="378">
          <cell r="A378" t="str">
            <v>Bottines FIA Sparco Formula RB8 rouge et noir T44</v>
          </cell>
          <cell r="B378" t="str">
            <v>COMP0353</v>
          </cell>
          <cell r="C378">
            <v>238</v>
          </cell>
          <cell r="D378">
            <v>0.2</v>
          </cell>
          <cell r="E378" t="str">
            <v xml:space="preserve">Compétition </v>
          </cell>
          <cell r="F378" t="str">
            <v>Oreca</v>
          </cell>
          <cell r="G378" t="str">
            <v>F047</v>
          </cell>
          <cell r="H378">
            <v>1</v>
          </cell>
          <cell r="I378">
            <v>2</v>
          </cell>
          <cell r="J378">
            <v>0</v>
          </cell>
          <cell r="K378">
            <v>0</v>
          </cell>
          <cell r="L378">
            <v>2</v>
          </cell>
          <cell r="M378" t="str">
            <v/>
          </cell>
          <cell r="O378">
            <v>0.3</v>
          </cell>
          <cell r="P378">
            <v>166.60000000000002</v>
          </cell>
          <cell r="Q378">
            <v>71.399999999999991</v>
          </cell>
        </row>
        <row r="379">
          <cell r="A379" t="str">
            <v>Bottines FIA Sparco Formula RB8 rouge et noir T45</v>
          </cell>
          <cell r="B379" t="str">
            <v>COMP0354</v>
          </cell>
          <cell r="C379">
            <v>238</v>
          </cell>
          <cell r="D379">
            <v>0.2</v>
          </cell>
          <cell r="E379" t="str">
            <v xml:space="preserve">Compétition </v>
          </cell>
          <cell r="F379" t="str">
            <v>Oreca</v>
          </cell>
          <cell r="G379" t="str">
            <v>F047</v>
          </cell>
          <cell r="H379">
            <v>1</v>
          </cell>
          <cell r="I379">
            <v>2</v>
          </cell>
          <cell r="J379">
            <v>0</v>
          </cell>
          <cell r="K379">
            <v>0</v>
          </cell>
          <cell r="L379">
            <v>2</v>
          </cell>
          <cell r="M379" t="str">
            <v/>
          </cell>
          <cell r="O379">
            <v>0.3</v>
          </cell>
          <cell r="P379">
            <v>166.60000000000002</v>
          </cell>
          <cell r="Q379">
            <v>71.399999999999991</v>
          </cell>
        </row>
        <row r="380">
          <cell r="A380" t="str">
            <v>Bottines FIA Sparco Formula RB8 rouge et noir T46</v>
          </cell>
          <cell r="B380" t="str">
            <v>COMP0355</v>
          </cell>
          <cell r="C380">
            <v>238</v>
          </cell>
          <cell r="D380">
            <v>0.2</v>
          </cell>
          <cell r="E380" t="str">
            <v xml:space="preserve">Compétition </v>
          </cell>
          <cell r="F380" t="str">
            <v>Oreca</v>
          </cell>
          <cell r="G380" t="str">
            <v>F047</v>
          </cell>
          <cell r="H380">
            <v>1</v>
          </cell>
          <cell r="I380">
            <v>2</v>
          </cell>
          <cell r="J380">
            <v>0</v>
          </cell>
          <cell r="K380">
            <v>0</v>
          </cell>
          <cell r="L380">
            <v>2</v>
          </cell>
          <cell r="M380" t="str">
            <v/>
          </cell>
          <cell r="O380">
            <v>0.3</v>
          </cell>
          <cell r="P380">
            <v>166.60000000000002</v>
          </cell>
          <cell r="Q380">
            <v>71.399999999999991</v>
          </cell>
        </row>
        <row r="381">
          <cell r="A381" t="str">
            <v>Bottines FIA Sparco Formula RB8 rouge et noir T47</v>
          </cell>
          <cell r="B381" t="str">
            <v>COMP0356</v>
          </cell>
          <cell r="C381">
            <v>238</v>
          </cell>
          <cell r="D381">
            <v>0.2</v>
          </cell>
          <cell r="E381" t="str">
            <v xml:space="preserve">Compétition </v>
          </cell>
          <cell r="F381" t="str">
            <v>Oreca</v>
          </cell>
          <cell r="G381" t="str">
            <v>F047</v>
          </cell>
          <cell r="H381">
            <v>1</v>
          </cell>
          <cell r="I381">
            <v>2</v>
          </cell>
          <cell r="J381">
            <v>0</v>
          </cell>
          <cell r="K381">
            <v>0</v>
          </cell>
          <cell r="L381">
            <v>2</v>
          </cell>
          <cell r="M381" t="str">
            <v/>
          </cell>
          <cell r="O381">
            <v>0.3</v>
          </cell>
          <cell r="P381">
            <v>166.60000000000002</v>
          </cell>
          <cell r="Q381">
            <v>71.399999999999991</v>
          </cell>
        </row>
        <row r="382">
          <cell r="A382" t="str">
            <v>Bottines FIA Sparco Formula RB8 rouge et noir T48</v>
          </cell>
          <cell r="B382" t="str">
            <v>COMP0357</v>
          </cell>
          <cell r="C382">
            <v>238</v>
          </cell>
          <cell r="D382">
            <v>0.2</v>
          </cell>
          <cell r="E382" t="str">
            <v xml:space="preserve">Compétition </v>
          </cell>
          <cell r="F382" t="str">
            <v>Oreca</v>
          </cell>
          <cell r="G382" t="str">
            <v>F047</v>
          </cell>
          <cell r="H382">
            <v>1</v>
          </cell>
          <cell r="I382">
            <v>2</v>
          </cell>
          <cell r="J382">
            <v>0</v>
          </cell>
          <cell r="K382">
            <v>0</v>
          </cell>
          <cell r="L382">
            <v>2</v>
          </cell>
          <cell r="M382" t="str">
            <v/>
          </cell>
          <cell r="O382">
            <v>0.3</v>
          </cell>
          <cell r="P382">
            <v>166.60000000000002</v>
          </cell>
          <cell r="Q382">
            <v>71.399999999999991</v>
          </cell>
        </row>
        <row r="383">
          <cell r="A383" t="str">
            <v>Bottines FIA Sparco Formula RB8 gris et noir T36</v>
          </cell>
          <cell r="B383" t="str">
            <v>COMP0358</v>
          </cell>
          <cell r="C383">
            <v>238</v>
          </cell>
          <cell r="D383">
            <v>0.2</v>
          </cell>
          <cell r="E383" t="str">
            <v xml:space="preserve">Compétition </v>
          </cell>
          <cell r="F383" t="str">
            <v>Oreca</v>
          </cell>
          <cell r="G383" t="str">
            <v>F047</v>
          </cell>
          <cell r="H383">
            <v>1</v>
          </cell>
          <cell r="I383">
            <v>2</v>
          </cell>
          <cell r="J383">
            <v>0</v>
          </cell>
          <cell r="K383">
            <v>0</v>
          </cell>
          <cell r="L383">
            <v>2</v>
          </cell>
          <cell r="M383" t="str">
            <v/>
          </cell>
          <cell r="O383">
            <v>0.3</v>
          </cell>
          <cell r="P383">
            <v>166.60000000000002</v>
          </cell>
          <cell r="Q383">
            <v>71.399999999999991</v>
          </cell>
        </row>
        <row r="384">
          <cell r="A384" t="str">
            <v>Bottines FIA Sparco Formula RB8 gris et noir T37</v>
          </cell>
          <cell r="B384" t="str">
            <v>COMP0359</v>
          </cell>
          <cell r="C384">
            <v>238</v>
          </cell>
          <cell r="D384">
            <v>0.2</v>
          </cell>
          <cell r="E384" t="str">
            <v xml:space="preserve">Compétition </v>
          </cell>
          <cell r="F384" t="str">
            <v>Oreca</v>
          </cell>
          <cell r="G384" t="str">
            <v>F047</v>
          </cell>
          <cell r="H384">
            <v>1</v>
          </cell>
          <cell r="I384">
            <v>2</v>
          </cell>
          <cell r="J384">
            <v>0</v>
          </cell>
          <cell r="K384">
            <v>0</v>
          </cell>
          <cell r="L384">
            <v>2</v>
          </cell>
          <cell r="M384" t="str">
            <v/>
          </cell>
          <cell r="O384">
            <v>0.3</v>
          </cell>
          <cell r="P384">
            <v>166.60000000000002</v>
          </cell>
          <cell r="Q384">
            <v>71.399999999999991</v>
          </cell>
        </row>
        <row r="385">
          <cell r="A385" t="str">
            <v>Bottines FIA Sparco Formula RB8 gris et noir T38</v>
          </cell>
          <cell r="B385" t="str">
            <v>COMP0360</v>
          </cell>
          <cell r="C385">
            <v>238</v>
          </cell>
          <cell r="D385">
            <v>0.2</v>
          </cell>
          <cell r="E385" t="str">
            <v xml:space="preserve">Compétition </v>
          </cell>
          <cell r="F385" t="str">
            <v>Oreca</v>
          </cell>
          <cell r="G385" t="str">
            <v>F047</v>
          </cell>
          <cell r="H385">
            <v>1</v>
          </cell>
          <cell r="I385">
            <v>2</v>
          </cell>
          <cell r="J385">
            <v>0</v>
          </cell>
          <cell r="K385">
            <v>0</v>
          </cell>
          <cell r="L385">
            <v>2</v>
          </cell>
          <cell r="M385" t="str">
            <v/>
          </cell>
          <cell r="O385">
            <v>0.3</v>
          </cell>
          <cell r="P385">
            <v>166.60000000000002</v>
          </cell>
          <cell r="Q385">
            <v>71.399999999999991</v>
          </cell>
        </row>
        <row r="386">
          <cell r="A386" t="str">
            <v>Bottines FIA Sparco Formula RB8 gris et noir T39</v>
          </cell>
          <cell r="B386" t="str">
            <v>COMP0361</v>
          </cell>
          <cell r="C386">
            <v>238</v>
          </cell>
          <cell r="D386">
            <v>0.2</v>
          </cell>
          <cell r="E386" t="str">
            <v xml:space="preserve">Compétition </v>
          </cell>
          <cell r="F386" t="str">
            <v>Oreca</v>
          </cell>
          <cell r="G386" t="str">
            <v>F047</v>
          </cell>
          <cell r="H386">
            <v>1</v>
          </cell>
          <cell r="I386">
            <v>2</v>
          </cell>
          <cell r="J386">
            <v>0</v>
          </cell>
          <cell r="K386">
            <v>0</v>
          </cell>
          <cell r="L386">
            <v>2</v>
          </cell>
          <cell r="M386" t="str">
            <v/>
          </cell>
          <cell r="O386">
            <v>0.3</v>
          </cell>
          <cell r="P386">
            <v>166.60000000000002</v>
          </cell>
          <cell r="Q386">
            <v>71.399999999999991</v>
          </cell>
        </row>
        <row r="387">
          <cell r="A387" t="str">
            <v>Bottines FIA Sparco Formula RB8 gris et noir T40</v>
          </cell>
          <cell r="B387" t="str">
            <v>COMP0362</v>
          </cell>
          <cell r="C387">
            <v>238</v>
          </cell>
          <cell r="D387">
            <v>0.2</v>
          </cell>
          <cell r="E387" t="str">
            <v xml:space="preserve">Compétition </v>
          </cell>
          <cell r="F387" t="str">
            <v>Oreca</v>
          </cell>
          <cell r="G387" t="str">
            <v>F047</v>
          </cell>
          <cell r="H387">
            <v>1</v>
          </cell>
          <cell r="I387">
            <v>2</v>
          </cell>
          <cell r="J387">
            <v>0</v>
          </cell>
          <cell r="K387">
            <v>0</v>
          </cell>
          <cell r="L387">
            <v>2</v>
          </cell>
          <cell r="M387" t="str">
            <v/>
          </cell>
          <cell r="O387">
            <v>0.3</v>
          </cell>
          <cell r="P387">
            <v>166.60000000000002</v>
          </cell>
          <cell r="Q387">
            <v>71.399999999999991</v>
          </cell>
        </row>
        <row r="388">
          <cell r="A388" t="str">
            <v>Bottines FIA Sparco Formula RB8 gris et noir T41</v>
          </cell>
          <cell r="B388" t="str">
            <v>COMP0363</v>
          </cell>
          <cell r="C388">
            <v>238</v>
          </cell>
          <cell r="D388">
            <v>0.2</v>
          </cell>
          <cell r="E388" t="str">
            <v xml:space="preserve">Compétition </v>
          </cell>
          <cell r="F388" t="str">
            <v>Oreca</v>
          </cell>
          <cell r="G388" t="str">
            <v>F047</v>
          </cell>
          <cell r="H388">
            <v>1</v>
          </cell>
          <cell r="I388">
            <v>2</v>
          </cell>
          <cell r="J388">
            <v>0</v>
          </cell>
          <cell r="K388">
            <v>0</v>
          </cell>
          <cell r="L388">
            <v>2</v>
          </cell>
          <cell r="M388" t="str">
            <v/>
          </cell>
          <cell r="O388">
            <v>0.3</v>
          </cell>
          <cell r="P388">
            <v>166.60000000000002</v>
          </cell>
          <cell r="Q388">
            <v>71.399999999999991</v>
          </cell>
        </row>
        <row r="389">
          <cell r="A389" t="str">
            <v>Bottines FIA Sparco Formula RB8 gris et noir T42</v>
          </cell>
          <cell r="B389" t="str">
            <v>COMP0364</v>
          </cell>
          <cell r="C389">
            <v>238</v>
          </cell>
          <cell r="D389">
            <v>0.2</v>
          </cell>
          <cell r="E389" t="str">
            <v xml:space="preserve">Compétition </v>
          </cell>
          <cell r="F389" t="str">
            <v>Oreca</v>
          </cell>
          <cell r="G389" t="str">
            <v>F047</v>
          </cell>
          <cell r="H389">
            <v>1</v>
          </cell>
          <cell r="I389">
            <v>2</v>
          </cell>
          <cell r="J389">
            <v>0</v>
          </cell>
          <cell r="K389">
            <v>0</v>
          </cell>
          <cell r="L389">
            <v>2</v>
          </cell>
          <cell r="M389" t="str">
            <v/>
          </cell>
          <cell r="O389">
            <v>0.3</v>
          </cell>
          <cell r="P389">
            <v>166.60000000000002</v>
          </cell>
          <cell r="Q389">
            <v>71.399999999999991</v>
          </cell>
        </row>
        <row r="390">
          <cell r="A390" t="str">
            <v>Bottines FIA Sparco Formula RB8 gris et noir T43</v>
          </cell>
          <cell r="B390" t="str">
            <v>COMP0365</v>
          </cell>
          <cell r="C390">
            <v>238</v>
          </cell>
          <cell r="D390">
            <v>0.2</v>
          </cell>
          <cell r="E390" t="str">
            <v xml:space="preserve">Compétition </v>
          </cell>
          <cell r="F390" t="str">
            <v>Oreca</v>
          </cell>
          <cell r="G390" t="str">
            <v>F047</v>
          </cell>
          <cell r="H390">
            <v>1</v>
          </cell>
          <cell r="I390">
            <v>2</v>
          </cell>
          <cell r="J390">
            <v>0</v>
          </cell>
          <cell r="K390">
            <v>0</v>
          </cell>
          <cell r="L390">
            <v>2</v>
          </cell>
          <cell r="M390" t="str">
            <v/>
          </cell>
          <cell r="O390">
            <v>0.3</v>
          </cell>
          <cell r="P390">
            <v>166.60000000000002</v>
          </cell>
          <cell r="Q390">
            <v>71.399999999999991</v>
          </cell>
        </row>
        <row r="391">
          <cell r="A391" t="str">
            <v>Bottines FIA Sparco Formula RB8 gris et noir T44</v>
          </cell>
          <cell r="B391" t="str">
            <v>COMP0366</v>
          </cell>
          <cell r="C391">
            <v>238</v>
          </cell>
          <cell r="D391">
            <v>0.2</v>
          </cell>
          <cell r="E391" t="str">
            <v xml:space="preserve">Compétition </v>
          </cell>
          <cell r="F391" t="str">
            <v>Oreca</v>
          </cell>
          <cell r="G391" t="str">
            <v>F047</v>
          </cell>
          <cell r="H391">
            <v>1</v>
          </cell>
          <cell r="I391">
            <v>2</v>
          </cell>
          <cell r="J391">
            <v>0</v>
          </cell>
          <cell r="K391">
            <v>0</v>
          </cell>
          <cell r="L391">
            <v>2</v>
          </cell>
          <cell r="M391" t="str">
            <v/>
          </cell>
          <cell r="O391">
            <v>0.3</v>
          </cell>
          <cell r="P391">
            <v>166.60000000000002</v>
          </cell>
          <cell r="Q391">
            <v>71.399999999999991</v>
          </cell>
        </row>
        <row r="392">
          <cell r="A392" t="str">
            <v>Bottines FIA Sparco Formula RB8 gris et noir T45</v>
          </cell>
          <cell r="B392" t="str">
            <v>COMP0367</v>
          </cell>
          <cell r="C392">
            <v>238</v>
          </cell>
          <cell r="D392">
            <v>0.2</v>
          </cell>
          <cell r="E392" t="str">
            <v xml:space="preserve">Compétition </v>
          </cell>
          <cell r="F392" t="str">
            <v>Oreca</v>
          </cell>
          <cell r="G392" t="str">
            <v>F047</v>
          </cell>
          <cell r="H392">
            <v>1</v>
          </cell>
          <cell r="I392">
            <v>2</v>
          </cell>
          <cell r="J392">
            <v>0</v>
          </cell>
          <cell r="K392">
            <v>0</v>
          </cell>
          <cell r="L392">
            <v>2</v>
          </cell>
          <cell r="M392" t="str">
            <v/>
          </cell>
          <cell r="O392">
            <v>0.3</v>
          </cell>
          <cell r="P392">
            <v>166.60000000000002</v>
          </cell>
          <cell r="Q392">
            <v>71.399999999999991</v>
          </cell>
        </row>
        <row r="393">
          <cell r="A393" t="str">
            <v>Bottines FIA Sparco Formula RB8 gris et noir T46</v>
          </cell>
          <cell r="B393" t="str">
            <v>COMP0368</v>
          </cell>
          <cell r="C393">
            <v>238</v>
          </cell>
          <cell r="D393">
            <v>0.2</v>
          </cell>
          <cell r="E393" t="str">
            <v xml:space="preserve">Compétition </v>
          </cell>
          <cell r="F393" t="str">
            <v>Oreca</v>
          </cell>
          <cell r="G393" t="str">
            <v>F047</v>
          </cell>
          <cell r="H393">
            <v>1</v>
          </cell>
          <cell r="I393">
            <v>2</v>
          </cell>
          <cell r="J393">
            <v>0</v>
          </cell>
          <cell r="K393">
            <v>0</v>
          </cell>
          <cell r="L393">
            <v>2</v>
          </cell>
          <cell r="M393" t="str">
            <v/>
          </cell>
          <cell r="O393">
            <v>0.3</v>
          </cell>
          <cell r="P393">
            <v>166.60000000000002</v>
          </cell>
          <cell r="Q393">
            <v>71.399999999999991</v>
          </cell>
        </row>
        <row r="394">
          <cell r="A394" t="str">
            <v>Bottines FIA Sparco Formula RB8 gris et noir T47</v>
          </cell>
          <cell r="B394" t="str">
            <v>COMP0369</v>
          </cell>
          <cell r="C394">
            <v>238</v>
          </cell>
          <cell r="D394">
            <v>0.2</v>
          </cell>
          <cell r="E394" t="str">
            <v xml:space="preserve">Compétition </v>
          </cell>
          <cell r="F394" t="str">
            <v>Oreca</v>
          </cell>
          <cell r="G394" t="str">
            <v>F047</v>
          </cell>
          <cell r="H394">
            <v>1</v>
          </cell>
          <cell r="I394">
            <v>2</v>
          </cell>
          <cell r="J394">
            <v>0</v>
          </cell>
          <cell r="K394">
            <v>0</v>
          </cell>
          <cell r="L394">
            <v>2</v>
          </cell>
          <cell r="M394" t="str">
            <v/>
          </cell>
          <cell r="O394">
            <v>0.3</v>
          </cell>
          <cell r="P394">
            <v>166.60000000000002</v>
          </cell>
          <cell r="Q394">
            <v>71.399999999999991</v>
          </cell>
        </row>
        <row r="395">
          <cell r="A395" t="str">
            <v>Bottines FIA Sparco Formula RB8 gris et noir T48</v>
          </cell>
          <cell r="B395" t="str">
            <v>COMP0370</v>
          </cell>
          <cell r="C395">
            <v>238</v>
          </cell>
          <cell r="D395">
            <v>0.2</v>
          </cell>
          <cell r="E395" t="str">
            <v xml:space="preserve">Compétition </v>
          </cell>
          <cell r="F395" t="str">
            <v>Oreca</v>
          </cell>
          <cell r="G395" t="str">
            <v>F047</v>
          </cell>
          <cell r="H395">
            <v>1</v>
          </cell>
          <cell r="I395">
            <v>2</v>
          </cell>
          <cell r="J395">
            <v>0</v>
          </cell>
          <cell r="K395">
            <v>0</v>
          </cell>
          <cell r="L395">
            <v>2</v>
          </cell>
          <cell r="M395" t="str">
            <v/>
          </cell>
          <cell r="O395">
            <v>0.3</v>
          </cell>
          <cell r="P395">
            <v>166.60000000000002</v>
          </cell>
          <cell r="Q395">
            <v>71.399999999999991</v>
          </cell>
        </row>
        <row r="396">
          <cell r="A396" t="str">
            <v>Bottines FIA Sparco Formula RB8 blanc et noir T36</v>
          </cell>
          <cell r="B396" t="str">
            <v>COMP0371</v>
          </cell>
          <cell r="C396">
            <v>238</v>
          </cell>
          <cell r="D396">
            <v>0.2</v>
          </cell>
          <cell r="E396" t="str">
            <v xml:space="preserve">Compétition </v>
          </cell>
          <cell r="F396" t="str">
            <v>Oreca</v>
          </cell>
          <cell r="G396" t="str">
            <v>F047</v>
          </cell>
          <cell r="H396">
            <v>1</v>
          </cell>
          <cell r="I396">
            <v>2</v>
          </cell>
          <cell r="J396">
            <v>0</v>
          </cell>
          <cell r="K396">
            <v>0</v>
          </cell>
          <cell r="L396">
            <v>2</v>
          </cell>
          <cell r="M396" t="str">
            <v/>
          </cell>
          <cell r="O396">
            <v>0.3</v>
          </cell>
          <cell r="P396">
            <v>166.60000000000002</v>
          </cell>
          <cell r="Q396">
            <v>71.399999999999991</v>
          </cell>
        </row>
        <row r="397">
          <cell r="A397" t="str">
            <v>Bottines FIA Sparco Formula RB8 blanc et noir T37</v>
          </cell>
          <cell r="B397" t="str">
            <v>COMP0372</v>
          </cell>
          <cell r="C397">
            <v>238</v>
          </cell>
          <cell r="D397">
            <v>0.2</v>
          </cell>
          <cell r="E397" t="str">
            <v xml:space="preserve">Compétition </v>
          </cell>
          <cell r="F397" t="str">
            <v>Oreca</v>
          </cell>
          <cell r="G397" t="str">
            <v>F047</v>
          </cell>
          <cell r="H397">
            <v>1</v>
          </cell>
          <cell r="I397">
            <v>2</v>
          </cell>
          <cell r="J397">
            <v>0</v>
          </cell>
          <cell r="K397">
            <v>0</v>
          </cell>
          <cell r="L397">
            <v>2</v>
          </cell>
          <cell r="M397" t="str">
            <v/>
          </cell>
          <cell r="O397">
            <v>0.3</v>
          </cell>
          <cell r="P397">
            <v>166.60000000000002</v>
          </cell>
          <cell r="Q397">
            <v>71.399999999999991</v>
          </cell>
        </row>
        <row r="398">
          <cell r="A398" t="str">
            <v>Bottines FIA Sparco Formula RB8 blanc et noir T38</v>
          </cell>
          <cell r="B398" t="str">
            <v>COMP0373</v>
          </cell>
          <cell r="C398">
            <v>238</v>
          </cell>
          <cell r="D398">
            <v>0.2</v>
          </cell>
          <cell r="E398" t="str">
            <v xml:space="preserve">Compétition </v>
          </cell>
          <cell r="F398" t="str">
            <v>Oreca</v>
          </cell>
          <cell r="G398" t="str">
            <v>F047</v>
          </cell>
          <cell r="H398">
            <v>1</v>
          </cell>
          <cell r="I398">
            <v>2</v>
          </cell>
          <cell r="J398">
            <v>0</v>
          </cell>
          <cell r="K398">
            <v>0</v>
          </cell>
          <cell r="L398">
            <v>2</v>
          </cell>
          <cell r="M398" t="str">
            <v/>
          </cell>
          <cell r="O398">
            <v>0.3</v>
          </cell>
          <cell r="P398">
            <v>166.60000000000002</v>
          </cell>
          <cell r="Q398">
            <v>71.399999999999991</v>
          </cell>
        </row>
        <row r="399">
          <cell r="A399" t="str">
            <v>Bottines FIA Sparco Formula RB8 blanc et noir T39</v>
          </cell>
          <cell r="B399" t="str">
            <v>COMP0374</v>
          </cell>
          <cell r="C399">
            <v>238</v>
          </cell>
          <cell r="D399">
            <v>0.2</v>
          </cell>
          <cell r="E399" t="str">
            <v xml:space="preserve">Compétition </v>
          </cell>
          <cell r="F399" t="str">
            <v>Oreca</v>
          </cell>
          <cell r="G399" t="str">
            <v>F047</v>
          </cell>
          <cell r="H399">
            <v>1</v>
          </cell>
          <cell r="I399">
            <v>2</v>
          </cell>
          <cell r="J399">
            <v>0</v>
          </cell>
          <cell r="K399">
            <v>0</v>
          </cell>
          <cell r="L399">
            <v>2</v>
          </cell>
          <cell r="M399" t="str">
            <v/>
          </cell>
          <cell r="O399">
            <v>0.3</v>
          </cell>
          <cell r="P399">
            <v>166.60000000000002</v>
          </cell>
          <cell r="Q399">
            <v>71.399999999999991</v>
          </cell>
        </row>
        <row r="400">
          <cell r="A400" t="str">
            <v>Bottines FIA Sparco Formula RB8 blanc et noir T40</v>
          </cell>
          <cell r="B400" t="str">
            <v>COMP0375</v>
          </cell>
          <cell r="C400">
            <v>238</v>
          </cell>
          <cell r="D400">
            <v>0.2</v>
          </cell>
          <cell r="E400" t="str">
            <v xml:space="preserve">Compétition </v>
          </cell>
          <cell r="F400" t="str">
            <v>Oreca</v>
          </cell>
          <cell r="G400" t="str">
            <v>F047</v>
          </cell>
          <cell r="H400">
            <v>1</v>
          </cell>
          <cell r="I400">
            <v>2</v>
          </cell>
          <cell r="J400">
            <v>0</v>
          </cell>
          <cell r="K400">
            <v>0</v>
          </cell>
          <cell r="L400">
            <v>2</v>
          </cell>
          <cell r="M400" t="str">
            <v/>
          </cell>
          <cell r="O400">
            <v>0.3</v>
          </cell>
          <cell r="P400">
            <v>166.60000000000002</v>
          </cell>
          <cell r="Q400">
            <v>71.399999999999991</v>
          </cell>
        </row>
        <row r="401">
          <cell r="A401" t="str">
            <v>Bottines FIA Sparco Formula RB8 blanc et noir T41</v>
          </cell>
          <cell r="B401" t="str">
            <v>COMP0376</v>
          </cell>
          <cell r="C401">
            <v>238</v>
          </cell>
          <cell r="D401">
            <v>0.2</v>
          </cell>
          <cell r="E401" t="str">
            <v xml:space="preserve">Compétition </v>
          </cell>
          <cell r="F401" t="str">
            <v>Oreca</v>
          </cell>
          <cell r="G401" t="str">
            <v>F047</v>
          </cell>
          <cell r="H401">
            <v>1</v>
          </cell>
          <cell r="I401">
            <v>2</v>
          </cell>
          <cell r="J401">
            <v>0</v>
          </cell>
          <cell r="K401">
            <v>0</v>
          </cell>
          <cell r="L401">
            <v>2</v>
          </cell>
          <cell r="M401" t="str">
            <v/>
          </cell>
          <cell r="O401">
            <v>0.3</v>
          </cell>
          <cell r="P401">
            <v>166.60000000000002</v>
          </cell>
          <cell r="Q401">
            <v>71.399999999999991</v>
          </cell>
        </row>
        <row r="402">
          <cell r="A402" t="str">
            <v>Bottines FIA Sparco Formula RB8 blanc et noir T42</v>
          </cell>
          <cell r="B402" t="str">
            <v>COMP0377</v>
          </cell>
          <cell r="C402">
            <v>238</v>
          </cell>
          <cell r="D402">
            <v>0.2</v>
          </cell>
          <cell r="E402" t="str">
            <v xml:space="preserve">Compétition </v>
          </cell>
          <cell r="F402" t="str">
            <v>Oreca</v>
          </cell>
          <cell r="G402" t="str">
            <v>F047</v>
          </cell>
          <cell r="H402">
            <v>1</v>
          </cell>
          <cell r="I402">
            <v>2</v>
          </cell>
          <cell r="J402">
            <v>0</v>
          </cell>
          <cell r="K402">
            <v>0</v>
          </cell>
          <cell r="L402">
            <v>2</v>
          </cell>
          <cell r="M402" t="str">
            <v/>
          </cell>
          <cell r="O402">
            <v>0.3</v>
          </cell>
          <cell r="P402">
            <v>166.60000000000002</v>
          </cell>
          <cell r="Q402">
            <v>71.399999999999991</v>
          </cell>
        </row>
        <row r="403">
          <cell r="A403" t="str">
            <v>Bottines FIA Sparco Formula RB8 blanc et noir T43</v>
          </cell>
          <cell r="B403" t="str">
            <v>COMP0378</v>
          </cell>
          <cell r="C403">
            <v>238</v>
          </cell>
          <cell r="D403">
            <v>0.2</v>
          </cell>
          <cell r="E403" t="str">
            <v xml:space="preserve">Compétition </v>
          </cell>
          <cell r="F403" t="str">
            <v>Oreca</v>
          </cell>
          <cell r="G403" t="str">
            <v>F047</v>
          </cell>
          <cell r="H403">
            <v>1</v>
          </cell>
          <cell r="I403">
            <v>2</v>
          </cell>
          <cell r="J403">
            <v>0</v>
          </cell>
          <cell r="K403">
            <v>0</v>
          </cell>
          <cell r="L403">
            <v>2</v>
          </cell>
          <cell r="M403" t="str">
            <v/>
          </cell>
          <cell r="O403">
            <v>0.3</v>
          </cell>
          <cell r="P403">
            <v>166.60000000000002</v>
          </cell>
          <cell r="Q403">
            <v>71.399999999999991</v>
          </cell>
        </row>
        <row r="404">
          <cell r="A404" t="str">
            <v>Bottines FIA Sparco Formula RB8 blanc et noir T44</v>
          </cell>
          <cell r="B404" t="str">
            <v>COMP0379</v>
          </cell>
          <cell r="C404">
            <v>238</v>
          </cell>
          <cell r="D404">
            <v>0.2</v>
          </cell>
          <cell r="E404" t="str">
            <v xml:space="preserve">Compétition </v>
          </cell>
          <cell r="F404" t="str">
            <v>Oreca</v>
          </cell>
          <cell r="G404" t="str">
            <v>F047</v>
          </cell>
          <cell r="H404">
            <v>1</v>
          </cell>
          <cell r="I404">
            <v>2</v>
          </cell>
          <cell r="J404">
            <v>0</v>
          </cell>
          <cell r="K404">
            <v>0</v>
          </cell>
          <cell r="L404">
            <v>2</v>
          </cell>
          <cell r="M404" t="str">
            <v/>
          </cell>
          <cell r="O404">
            <v>0.3</v>
          </cell>
          <cell r="P404">
            <v>166.60000000000002</v>
          </cell>
          <cell r="Q404">
            <v>71.399999999999991</v>
          </cell>
        </row>
        <row r="405">
          <cell r="A405" t="str">
            <v>Bottines FIA Sparco Formula RB8 blanc et noir T45</v>
          </cell>
          <cell r="B405" t="str">
            <v>COMP0380</v>
          </cell>
          <cell r="C405">
            <v>238</v>
          </cell>
          <cell r="D405">
            <v>0.2</v>
          </cell>
          <cell r="E405" t="str">
            <v xml:space="preserve">Compétition </v>
          </cell>
          <cell r="F405" t="str">
            <v>Oreca</v>
          </cell>
          <cell r="G405" t="str">
            <v>F047</v>
          </cell>
          <cell r="H405">
            <v>1</v>
          </cell>
          <cell r="I405">
            <v>2</v>
          </cell>
          <cell r="J405">
            <v>0</v>
          </cell>
          <cell r="K405">
            <v>0</v>
          </cell>
          <cell r="L405">
            <v>2</v>
          </cell>
          <cell r="M405" t="str">
            <v/>
          </cell>
          <cell r="O405">
            <v>0.3</v>
          </cell>
          <cell r="P405">
            <v>166.60000000000002</v>
          </cell>
          <cell r="Q405">
            <v>71.399999999999991</v>
          </cell>
        </row>
        <row r="406">
          <cell r="A406" t="str">
            <v>Bottines FIA Sparco Formula RB8 blanc et noir T46</v>
          </cell>
          <cell r="B406" t="str">
            <v>COMP0381</v>
          </cell>
          <cell r="C406">
            <v>238</v>
          </cell>
          <cell r="D406">
            <v>0.2</v>
          </cell>
          <cell r="E406" t="str">
            <v xml:space="preserve">Compétition </v>
          </cell>
          <cell r="F406" t="str">
            <v>Oreca</v>
          </cell>
          <cell r="G406" t="str">
            <v>F047</v>
          </cell>
          <cell r="H406">
            <v>1</v>
          </cell>
          <cell r="I406">
            <v>2</v>
          </cell>
          <cell r="J406">
            <v>0</v>
          </cell>
          <cell r="K406">
            <v>0</v>
          </cell>
          <cell r="L406">
            <v>2</v>
          </cell>
          <cell r="M406" t="str">
            <v/>
          </cell>
          <cell r="O406">
            <v>0.3</v>
          </cell>
          <cell r="P406">
            <v>166.60000000000002</v>
          </cell>
          <cell r="Q406">
            <v>71.399999999999991</v>
          </cell>
        </row>
        <row r="407">
          <cell r="A407" t="str">
            <v>Bottines FIA Sparco Formula RB8 blanc et noir T47</v>
          </cell>
          <cell r="B407" t="str">
            <v>COMP0382</v>
          </cell>
          <cell r="C407">
            <v>238</v>
          </cell>
          <cell r="D407">
            <v>0.2</v>
          </cell>
          <cell r="E407" t="str">
            <v xml:space="preserve">Compétition </v>
          </cell>
          <cell r="F407" t="str">
            <v>Oreca</v>
          </cell>
          <cell r="G407" t="str">
            <v>F047</v>
          </cell>
          <cell r="H407">
            <v>1</v>
          </cell>
          <cell r="I407">
            <v>2</v>
          </cell>
          <cell r="J407">
            <v>0</v>
          </cell>
          <cell r="K407">
            <v>0</v>
          </cell>
          <cell r="L407">
            <v>2</v>
          </cell>
          <cell r="M407" t="str">
            <v/>
          </cell>
          <cell r="O407">
            <v>0.3</v>
          </cell>
          <cell r="P407">
            <v>166.60000000000002</v>
          </cell>
          <cell r="Q407">
            <v>71.399999999999991</v>
          </cell>
        </row>
        <row r="408">
          <cell r="A408" t="str">
            <v>Bottines FIA Sparco Formula RB8 blanc et noir T48</v>
          </cell>
          <cell r="B408" t="str">
            <v>COMP0383</v>
          </cell>
          <cell r="C408">
            <v>238</v>
          </cell>
          <cell r="D408">
            <v>0.2</v>
          </cell>
          <cell r="E408" t="str">
            <v xml:space="preserve">Compétition </v>
          </cell>
          <cell r="F408" t="str">
            <v>Oreca</v>
          </cell>
          <cell r="G408" t="str">
            <v>F047</v>
          </cell>
          <cell r="H408">
            <v>1</v>
          </cell>
          <cell r="I408">
            <v>2</v>
          </cell>
          <cell r="J408">
            <v>0</v>
          </cell>
          <cell r="K408">
            <v>0</v>
          </cell>
          <cell r="L408">
            <v>2</v>
          </cell>
          <cell r="M408" t="str">
            <v/>
          </cell>
          <cell r="O408">
            <v>0.3</v>
          </cell>
          <cell r="P408">
            <v>166.60000000000002</v>
          </cell>
          <cell r="Q408">
            <v>71.399999999999991</v>
          </cell>
        </row>
        <row r="409">
          <cell r="A409" t="str">
            <v>Bottines FIA Alpinestars SP noir T36</v>
          </cell>
          <cell r="B409" t="str">
            <v>COMP0384</v>
          </cell>
          <cell r="C409">
            <v>120.79</v>
          </cell>
          <cell r="D409">
            <v>0.2</v>
          </cell>
          <cell r="E409" t="str">
            <v xml:space="preserve">Compétition </v>
          </cell>
          <cell r="F409" t="str">
            <v>Oreca</v>
          </cell>
          <cell r="G409" t="str">
            <v>F047</v>
          </cell>
          <cell r="H409">
            <v>1</v>
          </cell>
          <cell r="I409">
            <v>2</v>
          </cell>
          <cell r="J409">
            <v>0</v>
          </cell>
          <cell r="K409">
            <v>0</v>
          </cell>
          <cell r="L409">
            <v>2</v>
          </cell>
          <cell r="M409" t="str">
            <v/>
          </cell>
          <cell r="O409">
            <v>0.3</v>
          </cell>
          <cell r="P409">
            <v>84.552999999999997</v>
          </cell>
          <cell r="Q409">
            <v>36.237000000000002</v>
          </cell>
        </row>
        <row r="410">
          <cell r="A410" t="str">
            <v>Bottines FIA Alpinestars SP noir T37</v>
          </cell>
          <cell r="B410" t="str">
            <v>COMP0385</v>
          </cell>
          <cell r="C410">
            <v>120.79</v>
          </cell>
          <cell r="D410">
            <v>0.2</v>
          </cell>
          <cell r="E410" t="str">
            <v xml:space="preserve">Compétition </v>
          </cell>
          <cell r="F410" t="str">
            <v>Oreca</v>
          </cell>
          <cell r="G410" t="str">
            <v>F047</v>
          </cell>
          <cell r="H410">
            <v>1</v>
          </cell>
          <cell r="I410">
            <v>2</v>
          </cell>
          <cell r="J410">
            <v>0</v>
          </cell>
          <cell r="K410">
            <v>0</v>
          </cell>
          <cell r="L410">
            <v>2</v>
          </cell>
          <cell r="M410" t="str">
            <v/>
          </cell>
          <cell r="O410">
            <v>0.3</v>
          </cell>
          <cell r="P410">
            <v>84.552999999999997</v>
          </cell>
          <cell r="Q410">
            <v>36.237000000000002</v>
          </cell>
        </row>
        <row r="411">
          <cell r="A411" t="str">
            <v>Bottines FIA Alpinestars SP noir T38</v>
          </cell>
          <cell r="B411" t="str">
            <v>COMP0386</v>
          </cell>
          <cell r="C411">
            <v>120.79</v>
          </cell>
          <cell r="D411">
            <v>0.2</v>
          </cell>
          <cell r="E411" t="str">
            <v xml:space="preserve">Compétition </v>
          </cell>
          <cell r="F411" t="str">
            <v>Oreca</v>
          </cell>
          <cell r="G411" t="str">
            <v>F047</v>
          </cell>
          <cell r="H411">
            <v>1</v>
          </cell>
          <cell r="I411">
            <v>2</v>
          </cell>
          <cell r="J411">
            <v>0</v>
          </cell>
          <cell r="K411">
            <v>0</v>
          </cell>
          <cell r="L411">
            <v>2</v>
          </cell>
          <cell r="M411" t="str">
            <v/>
          </cell>
          <cell r="O411">
            <v>0.3</v>
          </cell>
          <cell r="P411">
            <v>84.552999999999997</v>
          </cell>
          <cell r="Q411">
            <v>36.237000000000002</v>
          </cell>
        </row>
        <row r="412">
          <cell r="A412" t="str">
            <v>Bottines FIA Alpinestars SP noir T39</v>
          </cell>
          <cell r="B412" t="str">
            <v>COMP0387</v>
          </cell>
          <cell r="C412">
            <v>120.79</v>
          </cell>
          <cell r="D412">
            <v>0.2</v>
          </cell>
          <cell r="E412" t="str">
            <v xml:space="preserve">Compétition </v>
          </cell>
          <cell r="F412" t="str">
            <v>Oreca</v>
          </cell>
          <cell r="G412" t="str">
            <v>F047</v>
          </cell>
          <cell r="H412">
            <v>1</v>
          </cell>
          <cell r="I412">
            <v>2</v>
          </cell>
          <cell r="J412">
            <v>0</v>
          </cell>
          <cell r="K412">
            <v>0</v>
          </cell>
          <cell r="L412">
            <v>2</v>
          </cell>
          <cell r="M412" t="str">
            <v/>
          </cell>
          <cell r="O412">
            <v>0.3</v>
          </cell>
          <cell r="P412">
            <v>84.552999999999997</v>
          </cell>
          <cell r="Q412">
            <v>36.237000000000002</v>
          </cell>
        </row>
        <row r="413">
          <cell r="A413" t="str">
            <v>Bottines FIA Alpinestars SP noir T40</v>
          </cell>
          <cell r="B413" t="str">
            <v>COMP0388</v>
          </cell>
          <cell r="C413">
            <v>120.79</v>
          </cell>
          <cell r="D413">
            <v>0.2</v>
          </cell>
          <cell r="E413" t="str">
            <v xml:space="preserve">Compétition </v>
          </cell>
          <cell r="F413" t="str">
            <v>Oreca</v>
          </cell>
          <cell r="G413" t="str">
            <v>F047</v>
          </cell>
          <cell r="H413">
            <v>1</v>
          </cell>
          <cell r="I413">
            <v>2</v>
          </cell>
          <cell r="J413">
            <v>0</v>
          </cell>
          <cell r="K413">
            <v>0</v>
          </cell>
          <cell r="L413">
            <v>2</v>
          </cell>
          <cell r="M413" t="str">
            <v/>
          </cell>
          <cell r="O413">
            <v>0.3</v>
          </cell>
          <cell r="P413">
            <v>84.552999999999997</v>
          </cell>
          <cell r="Q413">
            <v>36.237000000000002</v>
          </cell>
        </row>
        <row r="414">
          <cell r="A414" t="str">
            <v>Bottines FIA Alpinestars SP noir T41</v>
          </cell>
          <cell r="B414" t="str">
            <v>COMP0389</v>
          </cell>
          <cell r="C414">
            <v>120.79</v>
          </cell>
          <cell r="D414">
            <v>0.2</v>
          </cell>
          <cell r="E414" t="str">
            <v xml:space="preserve">Compétition </v>
          </cell>
          <cell r="F414" t="str">
            <v>Oreca</v>
          </cell>
          <cell r="G414" t="str">
            <v>F047</v>
          </cell>
          <cell r="H414">
            <v>1</v>
          </cell>
          <cell r="I414">
            <v>2</v>
          </cell>
          <cell r="J414">
            <v>0</v>
          </cell>
          <cell r="K414">
            <v>0</v>
          </cell>
          <cell r="L414">
            <v>2</v>
          </cell>
          <cell r="M414" t="str">
            <v/>
          </cell>
          <cell r="O414">
            <v>0.3</v>
          </cell>
          <cell r="P414">
            <v>84.552999999999997</v>
          </cell>
          <cell r="Q414">
            <v>36.237000000000002</v>
          </cell>
        </row>
        <row r="415">
          <cell r="A415" t="str">
            <v>Bottines FIA Alpinestars SP noir T42</v>
          </cell>
          <cell r="B415" t="str">
            <v>COMP0390</v>
          </cell>
          <cell r="C415">
            <v>120.79</v>
          </cell>
          <cell r="D415">
            <v>0.2</v>
          </cell>
          <cell r="E415" t="str">
            <v xml:space="preserve">Compétition </v>
          </cell>
          <cell r="F415" t="str">
            <v>Oreca</v>
          </cell>
          <cell r="G415" t="str">
            <v>F047</v>
          </cell>
          <cell r="H415">
            <v>1</v>
          </cell>
          <cell r="I415">
            <v>2</v>
          </cell>
          <cell r="J415">
            <v>0</v>
          </cell>
          <cell r="K415">
            <v>0</v>
          </cell>
          <cell r="L415">
            <v>2</v>
          </cell>
          <cell r="M415" t="str">
            <v/>
          </cell>
          <cell r="O415">
            <v>0.3</v>
          </cell>
          <cell r="P415">
            <v>84.552999999999997</v>
          </cell>
          <cell r="Q415">
            <v>36.237000000000002</v>
          </cell>
        </row>
        <row r="416">
          <cell r="A416" t="str">
            <v>Bottines FIA Alpinestars SP noir T43</v>
          </cell>
          <cell r="B416" t="str">
            <v>COMP0391</v>
          </cell>
          <cell r="C416">
            <v>120.79</v>
          </cell>
          <cell r="D416">
            <v>0.2</v>
          </cell>
          <cell r="E416" t="str">
            <v xml:space="preserve">Compétition </v>
          </cell>
          <cell r="F416" t="str">
            <v>Oreca</v>
          </cell>
          <cell r="G416" t="str">
            <v>F047</v>
          </cell>
          <cell r="H416">
            <v>1</v>
          </cell>
          <cell r="I416">
            <v>2</v>
          </cell>
          <cell r="J416">
            <v>0</v>
          </cell>
          <cell r="K416">
            <v>0</v>
          </cell>
          <cell r="L416">
            <v>2</v>
          </cell>
          <cell r="M416" t="str">
            <v/>
          </cell>
          <cell r="O416">
            <v>0.3</v>
          </cell>
          <cell r="P416">
            <v>84.552999999999997</v>
          </cell>
          <cell r="Q416">
            <v>36.237000000000002</v>
          </cell>
        </row>
        <row r="417">
          <cell r="A417" t="str">
            <v>Bottines FIA Alpinestars SP noir T44</v>
          </cell>
          <cell r="B417" t="str">
            <v>COMP0392</v>
          </cell>
          <cell r="C417">
            <v>120.79</v>
          </cell>
          <cell r="D417">
            <v>0.2</v>
          </cell>
          <cell r="E417" t="str">
            <v xml:space="preserve">Compétition </v>
          </cell>
          <cell r="F417" t="str">
            <v>Oreca</v>
          </cell>
          <cell r="G417" t="str">
            <v>F047</v>
          </cell>
          <cell r="H417">
            <v>1</v>
          </cell>
          <cell r="I417">
            <v>2</v>
          </cell>
          <cell r="J417">
            <v>0</v>
          </cell>
          <cell r="K417">
            <v>0</v>
          </cell>
          <cell r="L417">
            <v>2</v>
          </cell>
          <cell r="M417" t="str">
            <v/>
          </cell>
          <cell r="O417">
            <v>0.3</v>
          </cell>
          <cell r="P417">
            <v>84.552999999999997</v>
          </cell>
          <cell r="Q417">
            <v>36.237000000000002</v>
          </cell>
        </row>
        <row r="418">
          <cell r="A418" t="str">
            <v>Bottines FIA Alpinestars SP noir T45</v>
          </cell>
          <cell r="B418" t="str">
            <v>COMP0393</v>
          </cell>
          <cell r="C418">
            <v>120.79</v>
          </cell>
          <cell r="D418">
            <v>0.2</v>
          </cell>
          <cell r="E418" t="str">
            <v xml:space="preserve">Compétition </v>
          </cell>
          <cell r="F418" t="str">
            <v>Oreca</v>
          </cell>
          <cell r="G418" t="str">
            <v>F047</v>
          </cell>
          <cell r="H418">
            <v>1</v>
          </cell>
          <cell r="I418">
            <v>2</v>
          </cell>
          <cell r="J418">
            <v>0</v>
          </cell>
          <cell r="K418">
            <v>0</v>
          </cell>
          <cell r="L418">
            <v>2</v>
          </cell>
          <cell r="M418" t="str">
            <v/>
          </cell>
          <cell r="O418">
            <v>0.3</v>
          </cell>
          <cell r="P418">
            <v>84.552999999999997</v>
          </cell>
          <cell r="Q418">
            <v>36.237000000000002</v>
          </cell>
        </row>
        <row r="419">
          <cell r="A419" t="str">
            <v>Bottines FIA Alpinestars SP noir T46</v>
          </cell>
          <cell r="B419" t="str">
            <v>COMP0394</v>
          </cell>
          <cell r="C419">
            <v>120.79</v>
          </cell>
          <cell r="D419">
            <v>0.2</v>
          </cell>
          <cell r="E419" t="str">
            <v xml:space="preserve">Compétition </v>
          </cell>
          <cell r="F419" t="str">
            <v>Oreca</v>
          </cell>
          <cell r="G419" t="str">
            <v>F047</v>
          </cell>
          <cell r="H419">
            <v>1</v>
          </cell>
          <cell r="I419">
            <v>2</v>
          </cell>
          <cell r="J419">
            <v>0</v>
          </cell>
          <cell r="K419">
            <v>0</v>
          </cell>
          <cell r="L419">
            <v>2</v>
          </cell>
          <cell r="M419" t="str">
            <v/>
          </cell>
          <cell r="O419">
            <v>0.3</v>
          </cell>
          <cell r="P419">
            <v>84.552999999999997</v>
          </cell>
          <cell r="Q419">
            <v>36.237000000000002</v>
          </cell>
        </row>
        <row r="420">
          <cell r="A420" t="str">
            <v>Bottines FIA Alpinestars SP noir T47</v>
          </cell>
          <cell r="B420" t="str">
            <v>COMP0395</v>
          </cell>
          <cell r="C420">
            <v>120.79</v>
          </cell>
          <cell r="D420">
            <v>0.2</v>
          </cell>
          <cell r="E420" t="str">
            <v xml:space="preserve">Compétition </v>
          </cell>
          <cell r="F420" t="str">
            <v>Oreca</v>
          </cell>
          <cell r="G420" t="str">
            <v>F047</v>
          </cell>
          <cell r="H420">
            <v>1</v>
          </cell>
          <cell r="I420">
            <v>2</v>
          </cell>
          <cell r="J420">
            <v>0</v>
          </cell>
          <cell r="K420">
            <v>0</v>
          </cell>
          <cell r="L420">
            <v>2</v>
          </cell>
          <cell r="M420" t="str">
            <v/>
          </cell>
          <cell r="O420">
            <v>0.3</v>
          </cell>
          <cell r="P420">
            <v>84.552999999999997</v>
          </cell>
          <cell r="Q420">
            <v>36.237000000000002</v>
          </cell>
        </row>
        <row r="421">
          <cell r="A421" t="str">
            <v>Bottines FIA Alpinestars SP noir T48</v>
          </cell>
          <cell r="B421" t="str">
            <v>COMP0396</v>
          </cell>
          <cell r="C421">
            <v>120.79</v>
          </cell>
          <cell r="D421">
            <v>0.2</v>
          </cell>
          <cell r="E421" t="str">
            <v xml:space="preserve">Compétition </v>
          </cell>
          <cell r="F421" t="str">
            <v>Oreca</v>
          </cell>
          <cell r="G421" t="str">
            <v>F047</v>
          </cell>
          <cell r="H421">
            <v>1</v>
          </cell>
          <cell r="I421">
            <v>2</v>
          </cell>
          <cell r="J421">
            <v>0</v>
          </cell>
          <cell r="K421">
            <v>0</v>
          </cell>
          <cell r="L421">
            <v>2</v>
          </cell>
          <cell r="M421" t="str">
            <v/>
          </cell>
          <cell r="O421">
            <v>0.3</v>
          </cell>
          <cell r="P421">
            <v>84.552999999999997</v>
          </cell>
          <cell r="Q421">
            <v>36.237000000000002</v>
          </cell>
        </row>
        <row r="422">
          <cell r="A422" t="str">
            <v>Bottines FIA Alpinestars SP bleu et noir T36</v>
          </cell>
          <cell r="B422" t="str">
            <v>COMP0397</v>
          </cell>
          <cell r="C422">
            <v>120.79</v>
          </cell>
          <cell r="D422">
            <v>0.2</v>
          </cell>
          <cell r="E422" t="str">
            <v xml:space="preserve">Compétition </v>
          </cell>
          <cell r="F422" t="str">
            <v>Oreca</v>
          </cell>
          <cell r="G422" t="str">
            <v>F047</v>
          </cell>
          <cell r="H422">
            <v>1</v>
          </cell>
          <cell r="I422">
            <v>2</v>
          </cell>
          <cell r="J422">
            <v>0</v>
          </cell>
          <cell r="K422">
            <v>0</v>
          </cell>
          <cell r="L422">
            <v>2</v>
          </cell>
          <cell r="M422" t="str">
            <v/>
          </cell>
          <cell r="O422">
            <v>0.3</v>
          </cell>
          <cell r="P422">
            <v>84.552999999999997</v>
          </cell>
          <cell r="Q422">
            <v>36.237000000000002</v>
          </cell>
        </row>
        <row r="423">
          <cell r="A423" t="str">
            <v>Bottines FIA Alpinestars SP bleu et noir T37</v>
          </cell>
          <cell r="B423" t="str">
            <v>COMP0398</v>
          </cell>
          <cell r="C423">
            <v>120.79</v>
          </cell>
          <cell r="D423">
            <v>0.2</v>
          </cell>
          <cell r="E423" t="str">
            <v xml:space="preserve">Compétition </v>
          </cell>
          <cell r="F423" t="str">
            <v>Oreca</v>
          </cell>
          <cell r="G423" t="str">
            <v>F047</v>
          </cell>
          <cell r="H423">
            <v>1</v>
          </cell>
          <cell r="I423">
            <v>2</v>
          </cell>
          <cell r="J423">
            <v>0</v>
          </cell>
          <cell r="K423">
            <v>0</v>
          </cell>
          <cell r="L423">
            <v>2</v>
          </cell>
          <cell r="M423" t="str">
            <v/>
          </cell>
          <cell r="O423">
            <v>0.3</v>
          </cell>
          <cell r="P423">
            <v>84.552999999999997</v>
          </cell>
          <cell r="Q423">
            <v>36.237000000000002</v>
          </cell>
        </row>
        <row r="424">
          <cell r="A424" t="str">
            <v>Bottines FIA Alpinestars SP bleu et noir T38</v>
          </cell>
          <cell r="B424" t="str">
            <v>COMP0399</v>
          </cell>
          <cell r="C424">
            <v>120.79</v>
          </cell>
          <cell r="D424">
            <v>0.2</v>
          </cell>
          <cell r="E424" t="str">
            <v xml:space="preserve">Compétition </v>
          </cell>
          <cell r="F424" t="str">
            <v>Oreca</v>
          </cell>
          <cell r="G424" t="str">
            <v>F047</v>
          </cell>
          <cell r="H424">
            <v>1</v>
          </cell>
          <cell r="I424">
            <v>2</v>
          </cell>
          <cell r="J424">
            <v>0</v>
          </cell>
          <cell r="K424">
            <v>0</v>
          </cell>
          <cell r="L424">
            <v>2</v>
          </cell>
          <cell r="M424" t="str">
            <v/>
          </cell>
          <cell r="O424">
            <v>0.3</v>
          </cell>
          <cell r="P424">
            <v>84.552999999999997</v>
          </cell>
          <cell r="Q424">
            <v>36.237000000000002</v>
          </cell>
        </row>
        <row r="425">
          <cell r="A425" t="str">
            <v>Bottines FIA Alpinestars SP bleu et noir T39</v>
          </cell>
          <cell r="B425" t="str">
            <v>COMP0400</v>
          </cell>
          <cell r="C425">
            <v>120.79</v>
          </cell>
          <cell r="D425">
            <v>0.2</v>
          </cell>
          <cell r="E425" t="str">
            <v xml:space="preserve">Compétition </v>
          </cell>
          <cell r="F425" t="str">
            <v>Oreca</v>
          </cell>
          <cell r="G425" t="str">
            <v>F047</v>
          </cell>
          <cell r="H425">
            <v>1</v>
          </cell>
          <cell r="I425">
            <v>2</v>
          </cell>
          <cell r="J425">
            <v>0</v>
          </cell>
          <cell r="K425">
            <v>0</v>
          </cell>
          <cell r="L425">
            <v>2</v>
          </cell>
          <cell r="M425" t="str">
            <v/>
          </cell>
          <cell r="O425">
            <v>0.3</v>
          </cell>
          <cell r="P425">
            <v>84.552999999999997</v>
          </cell>
          <cell r="Q425">
            <v>36.237000000000002</v>
          </cell>
        </row>
        <row r="426">
          <cell r="A426" t="str">
            <v>Bottines FIA Alpinestars SP bleu et noir T40</v>
          </cell>
          <cell r="B426" t="str">
            <v>COMP0401</v>
          </cell>
          <cell r="C426">
            <v>120.79</v>
          </cell>
          <cell r="D426">
            <v>0.2</v>
          </cell>
          <cell r="E426" t="str">
            <v xml:space="preserve">Compétition </v>
          </cell>
          <cell r="F426" t="str">
            <v>Oreca</v>
          </cell>
          <cell r="G426" t="str">
            <v>F047</v>
          </cell>
          <cell r="H426">
            <v>1</v>
          </cell>
          <cell r="I426">
            <v>2</v>
          </cell>
          <cell r="J426">
            <v>0</v>
          </cell>
          <cell r="K426">
            <v>0</v>
          </cell>
          <cell r="L426">
            <v>2</v>
          </cell>
          <cell r="M426" t="str">
            <v/>
          </cell>
          <cell r="O426">
            <v>0.3</v>
          </cell>
          <cell r="P426">
            <v>84.552999999999997</v>
          </cell>
          <cell r="Q426">
            <v>36.237000000000002</v>
          </cell>
        </row>
        <row r="427">
          <cell r="A427" t="str">
            <v>Bottines FIA Alpinestars SP bleu et noir T41</v>
          </cell>
          <cell r="B427" t="str">
            <v>COMP0402</v>
          </cell>
          <cell r="C427">
            <v>120.79</v>
          </cell>
          <cell r="D427">
            <v>0.2</v>
          </cell>
          <cell r="E427" t="str">
            <v xml:space="preserve">Compétition </v>
          </cell>
          <cell r="F427" t="str">
            <v>Oreca</v>
          </cell>
          <cell r="G427" t="str">
            <v>F047</v>
          </cell>
          <cell r="H427">
            <v>1</v>
          </cell>
          <cell r="I427">
            <v>2</v>
          </cell>
          <cell r="J427">
            <v>0</v>
          </cell>
          <cell r="K427">
            <v>0</v>
          </cell>
          <cell r="L427">
            <v>2</v>
          </cell>
          <cell r="M427" t="str">
            <v/>
          </cell>
          <cell r="O427">
            <v>0.3</v>
          </cell>
          <cell r="P427">
            <v>84.552999999999997</v>
          </cell>
          <cell r="Q427">
            <v>36.237000000000002</v>
          </cell>
        </row>
        <row r="428">
          <cell r="A428" t="str">
            <v>Bottines FIA Alpinestars SP bleu et noir T42</v>
          </cell>
          <cell r="B428" t="str">
            <v>COMP0403</v>
          </cell>
          <cell r="C428">
            <v>120.79</v>
          </cell>
          <cell r="D428">
            <v>0.2</v>
          </cell>
          <cell r="E428" t="str">
            <v xml:space="preserve">Compétition </v>
          </cell>
          <cell r="F428" t="str">
            <v>Oreca</v>
          </cell>
          <cell r="G428" t="str">
            <v>F047</v>
          </cell>
          <cell r="H428">
            <v>1</v>
          </cell>
          <cell r="I428">
            <v>2</v>
          </cell>
          <cell r="J428">
            <v>0</v>
          </cell>
          <cell r="K428">
            <v>0</v>
          </cell>
          <cell r="L428">
            <v>2</v>
          </cell>
          <cell r="M428" t="str">
            <v/>
          </cell>
          <cell r="O428">
            <v>0.3</v>
          </cell>
          <cell r="P428">
            <v>84.552999999999997</v>
          </cell>
          <cell r="Q428">
            <v>36.237000000000002</v>
          </cell>
        </row>
        <row r="429">
          <cell r="A429" t="str">
            <v>Bottines FIA Alpinestars SP bleu et noir T43</v>
          </cell>
          <cell r="B429" t="str">
            <v>COMP0404</v>
          </cell>
          <cell r="C429">
            <v>120.79</v>
          </cell>
          <cell r="D429">
            <v>0.2</v>
          </cell>
          <cell r="E429" t="str">
            <v xml:space="preserve">Compétition </v>
          </cell>
          <cell r="F429" t="str">
            <v>Oreca</v>
          </cell>
          <cell r="G429" t="str">
            <v>F047</v>
          </cell>
          <cell r="H429">
            <v>1</v>
          </cell>
          <cell r="I429">
            <v>2</v>
          </cell>
          <cell r="J429">
            <v>0</v>
          </cell>
          <cell r="K429">
            <v>0</v>
          </cell>
          <cell r="L429">
            <v>2</v>
          </cell>
          <cell r="M429" t="str">
            <v/>
          </cell>
          <cell r="O429">
            <v>0.3</v>
          </cell>
          <cell r="P429">
            <v>84.552999999999997</v>
          </cell>
          <cell r="Q429">
            <v>36.237000000000002</v>
          </cell>
        </row>
        <row r="430">
          <cell r="A430" t="str">
            <v>Bottines FIA Alpinestars SP bleu et noir T44</v>
          </cell>
          <cell r="B430" t="str">
            <v>COMP0405</v>
          </cell>
          <cell r="C430">
            <v>120.79</v>
          </cell>
          <cell r="D430">
            <v>0.2</v>
          </cell>
          <cell r="E430" t="str">
            <v xml:space="preserve">Compétition </v>
          </cell>
          <cell r="F430" t="str">
            <v>Oreca</v>
          </cell>
          <cell r="G430" t="str">
            <v>F047</v>
          </cell>
          <cell r="H430">
            <v>1</v>
          </cell>
          <cell r="I430">
            <v>2</v>
          </cell>
          <cell r="J430">
            <v>0</v>
          </cell>
          <cell r="K430">
            <v>0</v>
          </cell>
          <cell r="L430">
            <v>2</v>
          </cell>
          <cell r="M430" t="str">
            <v/>
          </cell>
          <cell r="O430">
            <v>0.3</v>
          </cell>
          <cell r="P430">
            <v>84.552999999999997</v>
          </cell>
          <cell r="Q430">
            <v>36.237000000000002</v>
          </cell>
        </row>
        <row r="431">
          <cell r="A431" t="str">
            <v>Bottines FIA Alpinestars SP bleu et noir T45</v>
          </cell>
          <cell r="B431" t="str">
            <v>COMP0406</v>
          </cell>
          <cell r="C431">
            <v>120.79</v>
          </cell>
          <cell r="D431">
            <v>0.2</v>
          </cell>
          <cell r="E431" t="str">
            <v xml:space="preserve">Compétition </v>
          </cell>
          <cell r="F431" t="str">
            <v>Oreca</v>
          </cell>
          <cell r="G431" t="str">
            <v>F047</v>
          </cell>
          <cell r="H431">
            <v>1</v>
          </cell>
          <cell r="I431">
            <v>2</v>
          </cell>
          <cell r="J431">
            <v>0</v>
          </cell>
          <cell r="K431">
            <v>0</v>
          </cell>
          <cell r="L431">
            <v>2</v>
          </cell>
          <cell r="M431" t="str">
            <v/>
          </cell>
          <cell r="O431">
            <v>0.3</v>
          </cell>
          <cell r="P431">
            <v>84.552999999999997</v>
          </cell>
          <cell r="Q431">
            <v>36.237000000000002</v>
          </cell>
        </row>
        <row r="432">
          <cell r="A432" t="str">
            <v>Bottines FIA Alpinestars SP bleu et noir T46</v>
          </cell>
          <cell r="B432" t="str">
            <v>COMP0407</v>
          </cell>
          <cell r="C432">
            <v>120.79</v>
          </cell>
          <cell r="D432">
            <v>0.2</v>
          </cell>
          <cell r="E432" t="str">
            <v xml:space="preserve">Compétition </v>
          </cell>
          <cell r="F432" t="str">
            <v>Oreca</v>
          </cell>
          <cell r="G432" t="str">
            <v>F047</v>
          </cell>
          <cell r="H432">
            <v>1</v>
          </cell>
          <cell r="I432">
            <v>2</v>
          </cell>
          <cell r="J432">
            <v>0</v>
          </cell>
          <cell r="K432">
            <v>0</v>
          </cell>
          <cell r="L432">
            <v>2</v>
          </cell>
          <cell r="M432" t="str">
            <v/>
          </cell>
          <cell r="O432">
            <v>0.3</v>
          </cell>
          <cell r="P432">
            <v>84.552999999999997</v>
          </cell>
          <cell r="Q432">
            <v>36.237000000000002</v>
          </cell>
        </row>
        <row r="433">
          <cell r="A433" t="str">
            <v>Bottines FIA Alpinestars SP bleu et noir T47</v>
          </cell>
          <cell r="B433" t="str">
            <v>COMP0408</v>
          </cell>
          <cell r="C433">
            <v>120.79</v>
          </cell>
          <cell r="D433">
            <v>0.2</v>
          </cell>
          <cell r="E433" t="str">
            <v xml:space="preserve">Compétition </v>
          </cell>
          <cell r="F433" t="str">
            <v>Oreca</v>
          </cell>
          <cell r="G433" t="str">
            <v>F047</v>
          </cell>
          <cell r="H433">
            <v>1</v>
          </cell>
          <cell r="I433">
            <v>2</v>
          </cell>
          <cell r="J433">
            <v>0</v>
          </cell>
          <cell r="K433">
            <v>0</v>
          </cell>
          <cell r="L433">
            <v>2</v>
          </cell>
          <cell r="M433" t="str">
            <v/>
          </cell>
          <cell r="O433">
            <v>0.3</v>
          </cell>
          <cell r="P433">
            <v>84.552999999999997</v>
          </cell>
          <cell r="Q433">
            <v>36.237000000000002</v>
          </cell>
        </row>
        <row r="434">
          <cell r="A434" t="str">
            <v>Bottines FIA Alpinestars SP bleu et noir T48</v>
          </cell>
          <cell r="B434" t="str">
            <v>COMP0409</v>
          </cell>
          <cell r="C434">
            <v>120.79</v>
          </cell>
          <cell r="D434">
            <v>0.2</v>
          </cell>
          <cell r="E434" t="str">
            <v xml:space="preserve">Compétition </v>
          </cell>
          <cell r="F434" t="str">
            <v>Oreca</v>
          </cell>
          <cell r="G434" t="str">
            <v>F047</v>
          </cell>
          <cell r="H434">
            <v>1</v>
          </cell>
          <cell r="I434">
            <v>2</v>
          </cell>
          <cell r="J434">
            <v>0</v>
          </cell>
          <cell r="K434">
            <v>0</v>
          </cell>
          <cell r="L434">
            <v>2</v>
          </cell>
          <cell r="M434" t="str">
            <v/>
          </cell>
          <cell r="O434">
            <v>0.3</v>
          </cell>
          <cell r="P434">
            <v>84.552999999999997</v>
          </cell>
          <cell r="Q434">
            <v>36.237000000000002</v>
          </cell>
        </row>
        <row r="435">
          <cell r="A435" t="str">
            <v>Bottines FIA Alpinestars SP rouge et noir T36</v>
          </cell>
          <cell r="B435" t="str">
            <v>COMP0410</v>
          </cell>
          <cell r="C435">
            <v>120.79</v>
          </cell>
          <cell r="D435">
            <v>0.2</v>
          </cell>
          <cell r="E435" t="str">
            <v xml:space="preserve">Compétition </v>
          </cell>
          <cell r="F435" t="str">
            <v>Oreca</v>
          </cell>
          <cell r="G435" t="str">
            <v>F047</v>
          </cell>
          <cell r="H435">
            <v>1</v>
          </cell>
          <cell r="I435">
            <v>2</v>
          </cell>
          <cell r="J435">
            <v>0</v>
          </cell>
          <cell r="K435">
            <v>0</v>
          </cell>
          <cell r="L435">
            <v>2</v>
          </cell>
          <cell r="M435" t="str">
            <v/>
          </cell>
          <cell r="O435">
            <v>0.3</v>
          </cell>
          <cell r="P435">
            <v>84.552999999999997</v>
          </cell>
          <cell r="Q435">
            <v>36.237000000000002</v>
          </cell>
        </row>
        <row r="436">
          <cell r="A436" t="str">
            <v>Bottines FIA Alpinestars SP rouge et noir T37</v>
          </cell>
          <cell r="B436" t="str">
            <v>COMP0411</v>
          </cell>
          <cell r="C436">
            <v>120.79</v>
          </cell>
          <cell r="D436">
            <v>0.2</v>
          </cell>
          <cell r="E436" t="str">
            <v xml:space="preserve">Compétition </v>
          </cell>
          <cell r="F436" t="str">
            <v>Oreca</v>
          </cell>
          <cell r="G436" t="str">
            <v>F047</v>
          </cell>
          <cell r="H436">
            <v>1</v>
          </cell>
          <cell r="I436">
            <v>2</v>
          </cell>
          <cell r="J436">
            <v>0</v>
          </cell>
          <cell r="K436">
            <v>0</v>
          </cell>
          <cell r="L436">
            <v>2</v>
          </cell>
          <cell r="M436" t="str">
            <v/>
          </cell>
          <cell r="O436">
            <v>0.3</v>
          </cell>
          <cell r="P436">
            <v>84.552999999999997</v>
          </cell>
          <cell r="Q436">
            <v>36.237000000000002</v>
          </cell>
        </row>
        <row r="437">
          <cell r="A437" t="str">
            <v>Bottines FIA Alpinestars SP rouge et noir T38</v>
          </cell>
          <cell r="B437" t="str">
            <v>COMP0412</v>
          </cell>
          <cell r="C437">
            <v>120.79</v>
          </cell>
          <cell r="D437">
            <v>0.2</v>
          </cell>
          <cell r="E437" t="str">
            <v xml:space="preserve">Compétition </v>
          </cell>
          <cell r="F437" t="str">
            <v>Oreca</v>
          </cell>
          <cell r="G437" t="str">
            <v>F047</v>
          </cell>
          <cell r="H437">
            <v>1</v>
          </cell>
          <cell r="I437">
            <v>2</v>
          </cell>
          <cell r="J437">
            <v>0</v>
          </cell>
          <cell r="K437">
            <v>0</v>
          </cell>
          <cell r="L437">
            <v>2</v>
          </cell>
          <cell r="M437" t="str">
            <v/>
          </cell>
          <cell r="O437">
            <v>0.3</v>
          </cell>
          <cell r="P437">
            <v>84.552999999999997</v>
          </cell>
          <cell r="Q437">
            <v>36.237000000000002</v>
          </cell>
        </row>
        <row r="438">
          <cell r="A438" t="str">
            <v>Bottines FIA Alpinestars SP rouge et noir T39</v>
          </cell>
          <cell r="B438" t="str">
            <v>COMP0413</v>
          </cell>
          <cell r="C438">
            <v>120.79</v>
          </cell>
          <cell r="D438">
            <v>0.2</v>
          </cell>
          <cell r="E438" t="str">
            <v xml:space="preserve">Compétition </v>
          </cell>
          <cell r="F438" t="str">
            <v>Oreca</v>
          </cell>
          <cell r="G438" t="str">
            <v>F047</v>
          </cell>
          <cell r="H438">
            <v>1</v>
          </cell>
          <cell r="I438">
            <v>2</v>
          </cell>
          <cell r="J438">
            <v>0</v>
          </cell>
          <cell r="K438">
            <v>0</v>
          </cell>
          <cell r="L438">
            <v>2</v>
          </cell>
          <cell r="M438" t="str">
            <v/>
          </cell>
          <cell r="O438">
            <v>0.3</v>
          </cell>
          <cell r="P438">
            <v>84.552999999999997</v>
          </cell>
          <cell r="Q438">
            <v>36.237000000000002</v>
          </cell>
        </row>
        <row r="439">
          <cell r="A439" t="str">
            <v>Bottines FIA Alpinestars SP rouge et noir T40</v>
          </cell>
          <cell r="B439" t="str">
            <v>COMP0414</v>
          </cell>
          <cell r="C439">
            <v>120.79</v>
          </cell>
          <cell r="D439">
            <v>0.2</v>
          </cell>
          <cell r="E439" t="str">
            <v xml:space="preserve">Compétition </v>
          </cell>
          <cell r="F439" t="str">
            <v>Oreca</v>
          </cell>
          <cell r="G439" t="str">
            <v>F047</v>
          </cell>
          <cell r="H439">
            <v>1</v>
          </cell>
          <cell r="I439">
            <v>2</v>
          </cell>
          <cell r="J439">
            <v>0</v>
          </cell>
          <cell r="K439">
            <v>0</v>
          </cell>
          <cell r="L439">
            <v>2</v>
          </cell>
          <cell r="M439" t="str">
            <v/>
          </cell>
          <cell r="O439">
            <v>0.3</v>
          </cell>
          <cell r="P439">
            <v>84.552999999999997</v>
          </cell>
          <cell r="Q439">
            <v>36.237000000000002</v>
          </cell>
        </row>
        <row r="440">
          <cell r="A440" t="str">
            <v>Bottines FIA Alpinestars SP rouge et noir T41</v>
          </cell>
          <cell r="B440" t="str">
            <v>COMP0415</v>
          </cell>
          <cell r="C440">
            <v>120.79</v>
          </cell>
          <cell r="D440">
            <v>0.2</v>
          </cell>
          <cell r="E440" t="str">
            <v xml:space="preserve">Compétition </v>
          </cell>
          <cell r="F440" t="str">
            <v>Oreca</v>
          </cell>
          <cell r="G440" t="str">
            <v>F047</v>
          </cell>
          <cell r="H440">
            <v>1</v>
          </cell>
          <cell r="I440">
            <v>2</v>
          </cell>
          <cell r="J440">
            <v>0</v>
          </cell>
          <cell r="K440">
            <v>0</v>
          </cell>
          <cell r="L440">
            <v>2</v>
          </cell>
          <cell r="M440" t="str">
            <v/>
          </cell>
          <cell r="O440">
            <v>0.3</v>
          </cell>
          <cell r="P440">
            <v>84.552999999999997</v>
          </cell>
          <cell r="Q440">
            <v>36.237000000000002</v>
          </cell>
        </row>
        <row r="441">
          <cell r="A441" t="str">
            <v>Bottines FIA Alpinestars SP rouge et noir T42</v>
          </cell>
          <cell r="B441" t="str">
            <v>COMP0416</v>
          </cell>
          <cell r="C441">
            <v>120.79</v>
          </cell>
          <cell r="D441">
            <v>0.2</v>
          </cell>
          <cell r="E441" t="str">
            <v xml:space="preserve">Compétition </v>
          </cell>
          <cell r="F441" t="str">
            <v>Oreca</v>
          </cell>
          <cell r="G441" t="str">
            <v>F047</v>
          </cell>
          <cell r="H441">
            <v>1</v>
          </cell>
          <cell r="I441">
            <v>2</v>
          </cell>
          <cell r="J441">
            <v>0</v>
          </cell>
          <cell r="K441">
            <v>0</v>
          </cell>
          <cell r="L441">
            <v>2</v>
          </cell>
          <cell r="M441" t="str">
            <v/>
          </cell>
          <cell r="O441">
            <v>0.3</v>
          </cell>
          <cell r="P441">
            <v>84.552999999999997</v>
          </cell>
          <cell r="Q441">
            <v>36.237000000000002</v>
          </cell>
        </row>
        <row r="442">
          <cell r="A442" t="str">
            <v>Bottines FIA Alpinestars SP rouge et noir T43</v>
          </cell>
          <cell r="B442" t="str">
            <v>COMP0417</v>
          </cell>
          <cell r="C442">
            <v>120.79</v>
          </cell>
          <cell r="D442">
            <v>0.2</v>
          </cell>
          <cell r="E442" t="str">
            <v xml:space="preserve">Compétition </v>
          </cell>
          <cell r="F442" t="str">
            <v>Oreca</v>
          </cell>
          <cell r="G442" t="str">
            <v>F047</v>
          </cell>
          <cell r="H442">
            <v>1</v>
          </cell>
          <cell r="I442">
            <v>2</v>
          </cell>
          <cell r="J442">
            <v>0</v>
          </cell>
          <cell r="K442">
            <v>0</v>
          </cell>
          <cell r="L442">
            <v>2</v>
          </cell>
          <cell r="M442" t="str">
            <v/>
          </cell>
          <cell r="O442">
            <v>0.3</v>
          </cell>
          <cell r="P442">
            <v>84.552999999999997</v>
          </cell>
          <cell r="Q442">
            <v>36.237000000000002</v>
          </cell>
        </row>
        <row r="443">
          <cell r="A443" t="str">
            <v>Bottines FIA Alpinestars SP rouge et noir T44</v>
          </cell>
          <cell r="B443" t="str">
            <v>COMP0418</v>
          </cell>
          <cell r="C443">
            <v>120.79</v>
          </cell>
          <cell r="D443">
            <v>0.2</v>
          </cell>
          <cell r="E443" t="str">
            <v xml:space="preserve">Compétition </v>
          </cell>
          <cell r="F443" t="str">
            <v>Oreca</v>
          </cell>
          <cell r="G443" t="str">
            <v>F047</v>
          </cell>
          <cell r="H443">
            <v>1</v>
          </cell>
          <cell r="I443">
            <v>2</v>
          </cell>
          <cell r="J443">
            <v>0</v>
          </cell>
          <cell r="K443">
            <v>0</v>
          </cell>
          <cell r="L443">
            <v>2</v>
          </cell>
          <cell r="M443" t="str">
            <v/>
          </cell>
          <cell r="O443">
            <v>0.3</v>
          </cell>
          <cell r="P443">
            <v>84.552999999999997</v>
          </cell>
          <cell r="Q443">
            <v>36.237000000000002</v>
          </cell>
        </row>
        <row r="444">
          <cell r="A444" t="str">
            <v>Bottines FIA Alpinestars SP rouge et noir T45</v>
          </cell>
          <cell r="B444" t="str">
            <v>COMP0419</v>
          </cell>
          <cell r="C444">
            <v>120.79</v>
          </cell>
          <cell r="D444">
            <v>0.2</v>
          </cell>
          <cell r="E444" t="str">
            <v xml:space="preserve">Compétition </v>
          </cell>
          <cell r="F444" t="str">
            <v>Oreca</v>
          </cell>
          <cell r="G444" t="str">
            <v>F047</v>
          </cell>
          <cell r="H444">
            <v>1</v>
          </cell>
          <cell r="I444">
            <v>2</v>
          </cell>
          <cell r="J444">
            <v>0</v>
          </cell>
          <cell r="K444">
            <v>0</v>
          </cell>
          <cell r="L444">
            <v>2</v>
          </cell>
          <cell r="M444" t="str">
            <v/>
          </cell>
          <cell r="O444">
            <v>0.3</v>
          </cell>
          <cell r="P444">
            <v>84.552999999999997</v>
          </cell>
          <cell r="Q444">
            <v>36.237000000000002</v>
          </cell>
        </row>
        <row r="445">
          <cell r="A445" t="str">
            <v>Bottines FIA Alpinestars SP rouge et noir T46</v>
          </cell>
          <cell r="B445" t="str">
            <v>COMP0420</v>
          </cell>
          <cell r="C445">
            <v>120.79</v>
          </cell>
          <cell r="D445">
            <v>0.2</v>
          </cell>
          <cell r="E445" t="str">
            <v xml:space="preserve">Compétition </v>
          </cell>
          <cell r="F445" t="str">
            <v>Oreca</v>
          </cell>
          <cell r="G445" t="str">
            <v>F047</v>
          </cell>
          <cell r="H445">
            <v>1</v>
          </cell>
          <cell r="I445">
            <v>2</v>
          </cell>
          <cell r="J445">
            <v>0</v>
          </cell>
          <cell r="K445">
            <v>0</v>
          </cell>
          <cell r="L445">
            <v>2</v>
          </cell>
          <cell r="M445" t="str">
            <v/>
          </cell>
          <cell r="O445">
            <v>0.3</v>
          </cell>
          <cell r="P445">
            <v>84.552999999999997</v>
          </cell>
          <cell r="Q445">
            <v>36.237000000000002</v>
          </cell>
        </row>
        <row r="446">
          <cell r="A446" t="str">
            <v>Bottines FIA Alpinestars SP rouge et noir T47</v>
          </cell>
          <cell r="B446" t="str">
            <v>COMP0421</v>
          </cell>
          <cell r="C446">
            <v>120.79</v>
          </cell>
          <cell r="D446">
            <v>0.2</v>
          </cell>
          <cell r="E446" t="str">
            <v xml:space="preserve">Compétition </v>
          </cell>
          <cell r="F446" t="str">
            <v>Oreca</v>
          </cell>
          <cell r="G446" t="str">
            <v>F047</v>
          </cell>
          <cell r="H446">
            <v>1</v>
          </cell>
          <cell r="I446">
            <v>2</v>
          </cell>
          <cell r="J446">
            <v>0</v>
          </cell>
          <cell r="K446">
            <v>0</v>
          </cell>
          <cell r="L446">
            <v>2</v>
          </cell>
          <cell r="M446" t="str">
            <v/>
          </cell>
          <cell r="O446">
            <v>0.3</v>
          </cell>
          <cell r="P446">
            <v>84.552999999999997</v>
          </cell>
          <cell r="Q446">
            <v>36.237000000000002</v>
          </cell>
        </row>
        <row r="447">
          <cell r="A447" t="str">
            <v>Bottines FIA Alpinestars SP rouge et noir T48</v>
          </cell>
          <cell r="B447" t="str">
            <v>COMP0422</v>
          </cell>
          <cell r="C447">
            <v>120.79</v>
          </cell>
          <cell r="D447">
            <v>0.2</v>
          </cell>
          <cell r="E447" t="str">
            <v xml:space="preserve">Compétition </v>
          </cell>
          <cell r="F447" t="str">
            <v>Oreca</v>
          </cell>
          <cell r="G447" t="str">
            <v>F047</v>
          </cell>
          <cell r="H447">
            <v>1</v>
          </cell>
          <cell r="I447">
            <v>2</v>
          </cell>
          <cell r="J447">
            <v>0</v>
          </cell>
          <cell r="K447">
            <v>0</v>
          </cell>
          <cell r="L447">
            <v>2</v>
          </cell>
          <cell r="M447" t="str">
            <v/>
          </cell>
          <cell r="O447">
            <v>0.3</v>
          </cell>
          <cell r="P447">
            <v>84.552999999999997</v>
          </cell>
          <cell r="Q447">
            <v>36.237000000000002</v>
          </cell>
        </row>
        <row r="448">
          <cell r="A448" t="str">
            <v>Bottines FIA Alpinestars Tech 1-T blanc, noir et rouge T36</v>
          </cell>
          <cell r="B448" t="str">
            <v>COMP0423</v>
          </cell>
          <cell r="C448">
            <v>187.46</v>
          </cell>
          <cell r="D448">
            <v>0.2</v>
          </cell>
          <cell r="E448" t="str">
            <v xml:space="preserve">Compétition </v>
          </cell>
          <cell r="F448" t="str">
            <v>Oreca</v>
          </cell>
          <cell r="G448" t="str">
            <v>F047</v>
          </cell>
          <cell r="H448">
            <v>1</v>
          </cell>
          <cell r="I448">
            <v>2</v>
          </cell>
          <cell r="J448">
            <v>0</v>
          </cell>
          <cell r="K448">
            <v>0</v>
          </cell>
          <cell r="L448">
            <v>2</v>
          </cell>
          <cell r="M448" t="str">
            <v/>
          </cell>
          <cell r="O448">
            <v>0.3</v>
          </cell>
          <cell r="P448">
            <v>131.22200000000001</v>
          </cell>
          <cell r="Q448">
            <v>56.238</v>
          </cell>
        </row>
        <row r="449">
          <cell r="A449" t="str">
            <v>Bottines FIA Alpinestars Tech 1-T blanc, noir et rouge T37</v>
          </cell>
          <cell r="B449" t="str">
            <v>COMP0424</v>
          </cell>
          <cell r="C449">
            <v>187.46</v>
          </cell>
          <cell r="D449">
            <v>0.2</v>
          </cell>
          <cell r="E449" t="str">
            <v xml:space="preserve">Compétition </v>
          </cell>
          <cell r="F449" t="str">
            <v>Oreca</v>
          </cell>
          <cell r="G449" t="str">
            <v>F047</v>
          </cell>
          <cell r="H449">
            <v>1</v>
          </cell>
          <cell r="I449">
            <v>2</v>
          </cell>
          <cell r="J449">
            <v>0</v>
          </cell>
          <cell r="K449">
            <v>0</v>
          </cell>
          <cell r="L449">
            <v>2</v>
          </cell>
          <cell r="M449" t="str">
            <v/>
          </cell>
          <cell r="O449">
            <v>0.3</v>
          </cell>
          <cell r="P449">
            <v>131.22200000000001</v>
          </cell>
          <cell r="Q449">
            <v>56.238</v>
          </cell>
        </row>
        <row r="450">
          <cell r="A450" t="str">
            <v>Bottines FIA Alpinestars Tech 1-T blanc, noir et rouge T38</v>
          </cell>
          <cell r="B450" t="str">
            <v>COMP0425</v>
          </cell>
          <cell r="C450">
            <v>187.46</v>
          </cell>
          <cell r="D450">
            <v>0.2</v>
          </cell>
          <cell r="E450" t="str">
            <v xml:space="preserve">Compétition </v>
          </cell>
          <cell r="F450" t="str">
            <v>Oreca</v>
          </cell>
          <cell r="G450" t="str">
            <v>F047</v>
          </cell>
          <cell r="H450">
            <v>1</v>
          </cell>
          <cell r="I450">
            <v>2</v>
          </cell>
          <cell r="J450">
            <v>0</v>
          </cell>
          <cell r="K450">
            <v>0</v>
          </cell>
          <cell r="L450">
            <v>2</v>
          </cell>
          <cell r="M450" t="str">
            <v/>
          </cell>
          <cell r="O450">
            <v>0.3</v>
          </cell>
          <cell r="P450">
            <v>131.22200000000001</v>
          </cell>
          <cell r="Q450">
            <v>56.238</v>
          </cell>
        </row>
        <row r="451">
          <cell r="A451" t="str">
            <v>Bottines FIA Alpinestars Tech 1-T blanc, noir et rouge T39</v>
          </cell>
          <cell r="B451" t="str">
            <v>COMP0426</v>
          </cell>
          <cell r="C451">
            <v>187.46</v>
          </cell>
          <cell r="D451">
            <v>0.2</v>
          </cell>
          <cell r="E451" t="str">
            <v xml:space="preserve">Compétition </v>
          </cell>
          <cell r="F451" t="str">
            <v>Oreca</v>
          </cell>
          <cell r="G451" t="str">
            <v>F047</v>
          </cell>
          <cell r="H451">
            <v>1</v>
          </cell>
          <cell r="I451">
            <v>2</v>
          </cell>
          <cell r="J451">
            <v>0</v>
          </cell>
          <cell r="K451">
            <v>0</v>
          </cell>
          <cell r="L451">
            <v>2</v>
          </cell>
          <cell r="M451" t="str">
            <v/>
          </cell>
          <cell r="O451">
            <v>0.3</v>
          </cell>
          <cell r="P451">
            <v>131.22200000000001</v>
          </cell>
          <cell r="Q451">
            <v>56.238</v>
          </cell>
        </row>
        <row r="452">
          <cell r="A452" t="str">
            <v>Bottines FIA Alpinestars Tech 1-T blanc, noir et rouge T40</v>
          </cell>
          <cell r="B452" t="str">
            <v>COMP0427</v>
          </cell>
          <cell r="C452">
            <v>187.46</v>
          </cell>
          <cell r="D452">
            <v>0.2</v>
          </cell>
          <cell r="E452" t="str">
            <v xml:space="preserve">Compétition </v>
          </cell>
          <cell r="F452" t="str">
            <v>Oreca</v>
          </cell>
          <cell r="G452" t="str">
            <v>F047</v>
          </cell>
          <cell r="H452">
            <v>1</v>
          </cell>
          <cell r="I452">
            <v>2</v>
          </cell>
          <cell r="J452">
            <v>0</v>
          </cell>
          <cell r="K452">
            <v>0</v>
          </cell>
          <cell r="L452">
            <v>2</v>
          </cell>
          <cell r="M452" t="str">
            <v/>
          </cell>
          <cell r="O452">
            <v>0.3</v>
          </cell>
          <cell r="P452">
            <v>131.22200000000001</v>
          </cell>
          <cell r="Q452">
            <v>56.238</v>
          </cell>
        </row>
        <row r="453">
          <cell r="A453" t="str">
            <v>Bottines FIA Alpinestars Tech 1-T blanc, noir et rouge T41</v>
          </cell>
          <cell r="B453" t="str">
            <v>COMP0428</v>
          </cell>
          <cell r="C453">
            <v>187.46</v>
          </cell>
          <cell r="D453">
            <v>0.2</v>
          </cell>
          <cell r="E453" t="str">
            <v xml:space="preserve">Compétition </v>
          </cell>
          <cell r="F453" t="str">
            <v>Oreca</v>
          </cell>
          <cell r="G453" t="str">
            <v>F047</v>
          </cell>
          <cell r="H453">
            <v>1</v>
          </cell>
          <cell r="I453">
            <v>2</v>
          </cell>
          <cell r="J453">
            <v>0</v>
          </cell>
          <cell r="K453">
            <v>0</v>
          </cell>
          <cell r="L453">
            <v>2</v>
          </cell>
          <cell r="M453" t="str">
            <v/>
          </cell>
          <cell r="O453">
            <v>0.3</v>
          </cell>
          <cell r="P453">
            <v>131.22200000000001</v>
          </cell>
          <cell r="Q453">
            <v>56.238</v>
          </cell>
        </row>
        <row r="454">
          <cell r="A454" t="str">
            <v>Bottines FIA Alpinestars Tech 1-T blanc, noir et rouge T42</v>
          </cell>
          <cell r="B454" t="str">
            <v>COMP0429</v>
          </cell>
          <cell r="C454">
            <v>187.46</v>
          </cell>
          <cell r="D454">
            <v>0.2</v>
          </cell>
          <cell r="E454" t="str">
            <v xml:space="preserve">Compétition </v>
          </cell>
          <cell r="F454" t="str">
            <v>Oreca</v>
          </cell>
          <cell r="G454" t="str">
            <v>F047</v>
          </cell>
          <cell r="H454">
            <v>1</v>
          </cell>
          <cell r="I454">
            <v>2</v>
          </cell>
          <cell r="J454">
            <v>0</v>
          </cell>
          <cell r="K454">
            <v>0</v>
          </cell>
          <cell r="L454">
            <v>2</v>
          </cell>
          <cell r="M454" t="str">
            <v/>
          </cell>
          <cell r="O454">
            <v>0.3</v>
          </cell>
          <cell r="P454">
            <v>131.22200000000001</v>
          </cell>
          <cell r="Q454">
            <v>56.238</v>
          </cell>
        </row>
        <row r="455">
          <cell r="A455" t="str">
            <v>Bottines FIA Alpinestars Tech 1-T blanc, noir et rouge T43</v>
          </cell>
          <cell r="B455" t="str">
            <v>COMP0430</v>
          </cell>
          <cell r="C455">
            <v>187.46</v>
          </cell>
          <cell r="D455">
            <v>0.2</v>
          </cell>
          <cell r="E455" t="str">
            <v xml:space="preserve">Compétition </v>
          </cell>
          <cell r="F455" t="str">
            <v>Oreca</v>
          </cell>
          <cell r="G455" t="str">
            <v>F047</v>
          </cell>
          <cell r="H455">
            <v>1</v>
          </cell>
          <cell r="I455">
            <v>2</v>
          </cell>
          <cell r="J455">
            <v>0</v>
          </cell>
          <cell r="K455">
            <v>0</v>
          </cell>
          <cell r="L455">
            <v>2</v>
          </cell>
          <cell r="M455" t="str">
            <v/>
          </cell>
          <cell r="O455">
            <v>0.3</v>
          </cell>
          <cell r="P455">
            <v>131.22200000000001</v>
          </cell>
          <cell r="Q455">
            <v>56.238</v>
          </cell>
        </row>
        <row r="456">
          <cell r="A456" t="str">
            <v>Bottines FIA Alpinestars Tech 1-T blanc, noir et rouge T44</v>
          </cell>
          <cell r="B456" t="str">
            <v>COMP0431</v>
          </cell>
          <cell r="C456">
            <v>187.46</v>
          </cell>
          <cell r="D456">
            <v>0.2</v>
          </cell>
          <cell r="E456" t="str">
            <v xml:space="preserve">Compétition </v>
          </cell>
          <cell r="F456" t="str">
            <v>Oreca</v>
          </cell>
          <cell r="G456" t="str">
            <v>F047</v>
          </cell>
          <cell r="H456">
            <v>1</v>
          </cell>
          <cell r="I456">
            <v>2</v>
          </cell>
          <cell r="J456">
            <v>0</v>
          </cell>
          <cell r="K456">
            <v>0</v>
          </cell>
          <cell r="L456">
            <v>2</v>
          </cell>
          <cell r="M456" t="str">
            <v/>
          </cell>
          <cell r="O456">
            <v>0.3</v>
          </cell>
          <cell r="P456">
            <v>131.22200000000001</v>
          </cell>
          <cell r="Q456">
            <v>56.238</v>
          </cell>
        </row>
        <row r="457">
          <cell r="A457" t="str">
            <v>Bottines FIA Alpinestars Tech 1-T blanc, noir et rouge T45</v>
          </cell>
          <cell r="B457" t="str">
            <v>COMP0432</v>
          </cell>
          <cell r="C457">
            <v>187.46</v>
          </cell>
          <cell r="D457">
            <v>0.2</v>
          </cell>
          <cell r="E457" t="str">
            <v xml:space="preserve">Compétition </v>
          </cell>
          <cell r="F457" t="str">
            <v>Oreca</v>
          </cell>
          <cell r="G457" t="str">
            <v>F047</v>
          </cell>
          <cell r="H457">
            <v>1</v>
          </cell>
          <cell r="I457">
            <v>2</v>
          </cell>
          <cell r="J457">
            <v>0</v>
          </cell>
          <cell r="K457">
            <v>0</v>
          </cell>
          <cell r="L457">
            <v>2</v>
          </cell>
          <cell r="M457" t="str">
            <v/>
          </cell>
          <cell r="O457">
            <v>0.3</v>
          </cell>
          <cell r="P457">
            <v>131.22200000000001</v>
          </cell>
          <cell r="Q457">
            <v>56.238</v>
          </cell>
        </row>
        <row r="458">
          <cell r="A458" t="str">
            <v>Bottines FIA Alpinestars Tech 1-T blanc, noir et rouge T46</v>
          </cell>
          <cell r="B458" t="str">
            <v>COMP0433</v>
          </cell>
          <cell r="C458">
            <v>187.46</v>
          </cell>
          <cell r="D458">
            <v>0.2</v>
          </cell>
          <cell r="E458" t="str">
            <v xml:space="preserve">Compétition </v>
          </cell>
          <cell r="F458" t="str">
            <v>Oreca</v>
          </cell>
          <cell r="G458" t="str">
            <v>F047</v>
          </cell>
          <cell r="H458">
            <v>1</v>
          </cell>
          <cell r="I458">
            <v>2</v>
          </cell>
          <cell r="J458">
            <v>0</v>
          </cell>
          <cell r="K458">
            <v>0</v>
          </cell>
          <cell r="L458">
            <v>2</v>
          </cell>
          <cell r="M458" t="str">
            <v/>
          </cell>
          <cell r="O458">
            <v>0.3</v>
          </cell>
          <cell r="P458">
            <v>131.22200000000001</v>
          </cell>
          <cell r="Q458">
            <v>56.238</v>
          </cell>
        </row>
        <row r="459">
          <cell r="A459" t="str">
            <v>Bottines FIA Alpinestars Tech 1-T blanc, noir et rouge T47</v>
          </cell>
          <cell r="B459" t="str">
            <v>COMP0434</v>
          </cell>
          <cell r="C459">
            <v>187.46</v>
          </cell>
          <cell r="D459">
            <v>0.2</v>
          </cell>
          <cell r="E459" t="str">
            <v xml:space="preserve">Compétition </v>
          </cell>
          <cell r="F459" t="str">
            <v>Oreca</v>
          </cell>
          <cell r="G459" t="str">
            <v>F047</v>
          </cell>
          <cell r="H459">
            <v>1</v>
          </cell>
          <cell r="I459">
            <v>2</v>
          </cell>
          <cell r="J459">
            <v>0</v>
          </cell>
          <cell r="K459">
            <v>0</v>
          </cell>
          <cell r="L459">
            <v>2</v>
          </cell>
          <cell r="M459" t="str">
            <v/>
          </cell>
          <cell r="O459">
            <v>0.3</v>
          </cell>
          <cell r="P459">
            <v>131.22200000000001</v>
          </cell>
          <cell r="Q459">
            <v>56.238</v>
          </cell>
        </row>
        <row r="460">
          <cell r="A460" t="str">
            <v>Bottines FIA Alpinestars Tech 1-T blanc, noir et rouge T48</v>
          </cell>
          <cell r="B460" t="str">
            <v>COMP0435</v>
          </cell>
          <cell r="C460">
            <v>187.46</v>
          </cell>
          <cell r="D460">
            <v>0.2</v>
          </cell>
          <cell r="E460" t="str">
            <v xml:space="preserve">Compétition </v>
          </cell>
          <cell r="F460" t="str">
            <v>Oreca</v>
          </cell>
          <cell r="G460" t="str">
            <v>F047</v>
          </cell>
          <cell r="H460">
            <v>1</v>
          </cell>
          <cell r="I460">
            <v>2</v>
          </cell>
          <cell r="J460">
            <v>0</v>
          </cell>
          <cell r="K460">
            <v>0</v>
          </cell>
          <cell r="L460">
            <v>2</v>
          </cell>
          <cell r="M460" t="str">
            <v/>
          </cell>
          <cell r="O460">
            <v>0.3</v>
          </cell>
          <cell r="P460">
            <v>131.22200000000001</v>
          </cell>
          <cell r="Q460">
            <v>56.238</v>
          </cell>
        </row>
        <row r="461">
          <cell r="A461" t="str">
            <v>Bottines FIA Alpinestars Tech 1-T noir et jaune T36</v>
          </cell>
          <cell r="B461" t="str">
            <v>COMP0436</v>
          </cell>
          <cell r="C461">
            <v>187.46</v>
          </cell>
          <cell r="D461">
            <v>0.2</v>
          </cell>
          <cell r="E461" t="str">
            <v xml:space="preserve">Compétition </v>
          </cell>
          <cell r="F461" t="str">
            <v>Oreca</v>
          </cell>
          <cell r="G461" t="str">
            <v>F047</v>
          </cell>
          <cell r="H461">
            <v>1</v>
          </cell>
          <cell r="I461">
            <v>2</v>
          </cell>
          <cell r="J461">
            <v>0</v>
          </cell>
          <cell r="K461">
            <v>0</v>
          </cell>
          <cell r="L461">
            <v>2</v>
          </cell>
          <cell r="M461" t="str">
            <v/>
          </cell>
          <cell r="O461">
            <v>0.3</v>
          </cell>
          <cell r="P461">
            <v>131.22200000000001</v>
          </cell>
          <cell r="Q461">
            <v>56.238</v>
          </cell>
        </row>
        <row r="462">
          <cell r="A462" t="str">
            <v>Bottines FIA Alpinestars Tech 1-T noir et jaune T37</v>
          </cell>
          <cell r="B462" t="str">
            <v>COMP0437</v>
          </cell>
          <cell r="C462">
            <v>187.46</v>
          </cell>
          <cell r="D462">
            <v>0.2</v>
          </cell>
          <cell r="E462" t="str">
            <v xml:space="preserve">Compétition </v>
          </cell>
          <cell r="F462" t="str">
            <v>Oreca</v>
          </cell>
          <cell r="G462" t="str">
            <v>F047</v>
          </cell>
          <cell r="H462">
            <v>1</v>
          </cell>
          <cell r="I462">
            <v>2</v>
          </cell>
          <cell r="J462">
            <v>0</v>
          </cell>
          <cell r="K462">
            <v>0</v>
          </cell>
          <cell r="L462">
            <v>2</v>
          </cell>
          <cell r="M462" t="str">
            <v/>
          </cell>
          <cell r="O462">
            <v>0.3</v>
          </cell>
          <cell r="P462">
            <v>131.22200000000001</v>
          </cell>
          <cell r="Q462">
            <v>56.238</v>
          </cell>
        </row>
        <row r="463">
          <cell r="A463" t="str">
            <v>Bottines FIA Alpinestars Tech 1-T noir et jaune T38</v>
          </cell>
          <cell r="B463" t="str">
            <v>COMP0438</v>
          </cell>
          <cell r="C463">
            <v>187.46</v>
          </cell>
          <cell r="D463">
            <v>0.2</v>
          </cell>
          <cell r="E463" t="str">
            <v xml:space="preserve">Compétition </v>
          </cell>
          <cell r="F463" t="str">
            <v>Oreca</v>
          </cell>
          <cell r="G463" t="str">
            <v>F047</v>
          </cell>
          <cell r="H463">
            <v>1</v>
          </cell>
          <cell r="I463">
            <v>2</v>
          </cell>
          <cell r="J463">
            <v>0</v>
          </cell>
          <cell r="K463">
            <v>0</v>
          </cell>
          <cell r="L463">
            <v>2</v>
          </cell>
          <cell r="M463" t="str">
            <v/>
          </cell>
          <cell r="O463">
            <v>0.3</v>
          </cell>
          <cell r="P463">
            <v>131.22200000000001</v>
          </cell>
          <cell r="Q463">
            <v>56.238</v>
          </cell>
        </row>
        <row r="464">
          <cell r="A464" t="str">
            <v>Bottines FIA Alpinestars Tech 1-T noir et jaune T39</v>
          </cell>
          <cell r="B464" t="str">
            <v>COMP0439</v>
          </cell>
          <cell r="C464">
            <v>187.46</v>
          </cell>
          <cell r="D464">
            <v>0.2</v>
          </cell>
          <cell r="E464" t="str">
            <v xml:space="preserve">Compétition </v>
          </cell>
          <cell r="F464" t="str">
            <v>Oreca</v>
          </cell>
          <cell r="G464" t="str">
            <v>F047</v>
          </cell>
          <cell r="H464">
            <v>1</v>
          </cell>
          <cell r="I464">
            <v>2</v>
          </cell>
          <cell r="J464">
            <v>0</v>
          </cell>
          <cell r="K464">
            <v>0</v>
          </cell>
          <cell r="L464">
            <v>2</v>
          </cell>
          <cell r="M464" t="str">
            <v/>
          </cell>
          <cell r="O464">
            <v>0.3</v>
          </cell>
          <cell r="P464">
            <v>131.22200000000001</v>
          </cell>
          <cell r="Q464">
            <v>56.238</v>
          </cell>
        </row>
        <row r="465">
          <cell r="A465" t="str">
            <v>Bottines FIA Alpinestars Tech 1-T noir et jaune T40</v>
          </cell>
          <cell r="B465" t="str">
            <v>COMP0440</v>
          </cell>
          <cell r="C465">
            <v>187.46</v>
          </cell>
          <cell r="D465">
            <v>0.2</v>
          </cell>
          <cell r="E465" t="str">
            <v xml:space="preserve">Compétition </v>
          </cell>
          <cell r="F465" t="str">
            <v>Oreca</v>
          </cell>
          <cell r="G465" t="str">
            <v>F047</v>
          </cell>
          <cell r="H465">
            <v>1</v>
          </cell>
          <cell r="I465">
            <v>2</v>
          </cell>
          <cell r="J465">
            <v>0</v>
          </cell>
          <cell r="K465">
            <v>2</v>
          </cell>
          <cell r="L465">
            <v>0</v>
          </cell>
          <cell r="M465" t="str">
            <v>A commander</v>
          </cell>
          <cell r="O465">
            <v>0.3</v>
          </cell>
          <cell r="P465">
            <v>131.22200000000001</v>
          </cell>
          <cell r="Q465">
            <v>56.238</v>
          </cell>
        </row>
        <row r="466">
          <cell r="A466" t="str">
            <v>Bottines FIA Alpinestars Tech 1-T noir et jaune T41</v>
          </cell>
          <cell r="B466" t="str">
            <v>COMP0441</v>
          </cell>
          <cell r="C466">
            <v>187.46</v>
          </cell>
          <cell r="D466">
            <v>0.2</v>
          </cell>
          <cell r="E466" t="str">
            <v xml:space="preserve">Compétition </v>
          </cell>
          <cell r="F466" t="str">
            <v>Oreca</v>
          </cell>
          <cell r="G466" t="str">
            <v>F047</v>
          </cell>
          <cell r="H466">
            <v>1</v>
          </cell>
          <cell r="I466">
            <v>2</v>
          </cell>
          <cell r="J466">
            <v>0</v>
          </cell>
          <cell r="K466">
            <v>2</v>
          </cell>
          <cell r="L466">
            <v>0</v>
          </cell>
          <cell r="M466" t="str">
            <v>A commander</v>
          </cell>
          <cell r="O466">
            <v>0.3</v>
          </cell>
          <cell r="P466">
            <v>131.22200000000001</v>
          </cell>
          <cell r="Q466">
            <v>56.238</v>
          </cell>
        </row>
        <row r="467">
          <cell r="A467" t="str">
            <v>Bottines FIA Alpinestars Tech 1-T noir et jaune T42</v>
          </cell>
          <cell r="B467" t="str">
            <v>COMP0442</v>
          </cell>
          <cell r="C467">
            <v>187.46</v>
          </cell>
          <cell r="D467">
            <v>0.2</v>
          </cell>
          <cell r="E467" t="str">
            <v xml:space="preserve">Compétition </v>
          </cell>
          <cell r="F467" t="str">
            <v>Oreca</v>
          </cell>
          <cell r="G467" t="str">
            <v>F047</v>
          </cell>
          <cell r="H467">
            <v>1</v>
          </cell>
          <cell r="I467">
            <v>2</v>
          </cell>
          <cell r="J467">
            <v>0</v>
          </cell>
          <cell r="K467">
            <v>0</v>
          </cell>
          <cell r="L467">
            <v>2</v>
          </cell>
          <cell r="M467" t="str">
            <v/>
          </cell>
          <cell r="O467">
            <v>0.3</v>
          </cell>
          <cell r="P467">
            <v>131.22200000000001</v>
          </cell>
          <cell r="Q467">
            <v>56.238</v>
          </cell>
        </row>
        <row r="468">
          <cell r="A468" t="str">
            <v>Bottines FIA Alpinestars Tech 1-T noir et jaune T43</v>
          </cell>
          <cell r="B468" t="str">
            <v>COMP0443</v>
          </cell>
          <cell r="C468">
            <v>187.46</v>
          </cell>
          <cell r="D468">
            <v>0.2</v>
          </cell>
          <cell r="E468" t="str">
            <v xml:space="preserve">Compétition </v>
          </cell>
          <cell r="F468" t="str">
            <v>Oreca</v>
          </cell>
          <cell r="G468" t="str">
            <v>F047</v>
          </cell>
          <cell r="H468">
            <v>1</v>
          </cell>
          <cell r="I468">
            <v>2</v>
          </cell>
          <cell r="J468">
            <v>0</v>
          </cell>
          <cell r="K468">
            <v>0</v>
          </cell>
          <cell r="L468">
            <v>2</v>
          </cell>
          <cell r="M468" t="str">
            <v/>
          </cell>
          <cell r="O468">
            <v>0.3</v>
          </cell>
          <cell r="P468">
            <v>131.22200000000001</v>
          </cell>
          <cell r="Q468">
            <v>56.238</v>
          </cell>
        </row>
        <row r="469">
          <cell r="A469" t="str">
            <v>Bottines FIA Alpinestars Tech 1-T noir et jaune T44</v>
          </cell>
          <cell r="B469" t="str">
            <v>COMP0444</v>
          </cell>
          <cell r="C469">
            <v>187.46</v>
          </cell>
          <cell r="D469">
            <v>0.2</v>
          </cell>
          <cell r="E469" t="str">
            <v xml:space="preserve">Compétition </v>
          </cell>
          <cell r="F469" t="str">
            <v>Oreca</v>
          </cell>
          <cell r="G469" t="str">
            <v>F047</v>
          </cell>
          <cell r="H469">
            <v>1</v>
          </cell>
          <cell r="I469">
            <v>2</v>
          </cell>
          <cell r="J469">
            <v>0</v>
          </cell>
          <cell r="K469">
            <v>0</v>
          </cell>
          <cell r="L469">
            <v>2</v>
          </cell>
          <cell r="M469" t="str">
            <v/>
          </cell>
          <cell r="O469">
            <v>0.3</v>
          </cell>
          <cell r="P469">
            <v>131.22200000000001</v>
          </cell>
          <cell r="Q469">
            <v>56.238</v>
          </cell>
        </row>
        <row r="470">
          <cell r="A470" t="str">
            <v>Bottines FIA Alpinestars Tech 1-T noir et jaune T45</v>
          </cell>
          <cell r="B470" t="str">
            <v>COMP0445</v>
          </cell>
          <cell r="C470">
            <v>187.46</v>
          </cell>
          <cell r="D470">
            <v>0.2</v>
          </cell>
          <cell r="E470" t="str">
            <v xml:space="preserve">Compétition </v>
          </cell>
          <cell r="F470" t="str">
            <v>Oreca</v>
          </cell>
          <cell r="G470" t="str">
            <v>F047</v>
          </cell>
          <cell r="H470">
            <v>1</v>
          </cell>
          <cell r="I470">
            <v>2</v>
          </cell>
          <cell r="J470">
            <v>0</v>
          </cell>
          <cell r="K470">
            <v>0</v>
          </cell>
          <cell r="L470">
            <v>2</v>
          </cell>
          <cell r="M470" t="str">
            <v/>
          </cell>
          <cell r="O470">
            <v>0.3</v>
          </cell>
          <cell r="P470">
            <v>131.22200000000001</v>
          </cell>
          <cell r="Q470">
            <v>56.238</v>
          </cell>
        </row>
        <row r="471">
          <cell r="A471" t="str">
            <v>Bottines FIA Alpinestars Tech 1-T noir et jaune T46</v>
          </cell>
          <cell r="B471" t="str">
            <v>COMP0446</v>
          </cell>
          <cell r="C471">
            <v>187.46</v>
          </cell>
          <cell r="D471">
            <v>0.2</v>
          </cell>
          <cell r="E471" t="str">
            <v xml:space="preserve">Compétition </v>
          </cell>
          <cell r="F471" t="str">
            <v>Oreca</v>
          </cell>
          <cell r="G471" t="str">
            <v>F047</v>
          </cell>
          <cell r="H471">
            <v>1</v>
          </cell>
          <cell r="I471">
            <v>2</v>
          </cell>
          <cell r="J471">
            <v>0</v>
          </cell>
          <cell r="K471">
            <v>0</v>
          </cell>
          <cell r="L471">
            <v>2</v>
          </cell>
          <cell r="M471" t="str">
            <v/>
          </cell>
          <cell r="O471">
            <v>0.3</v>
          </cell>
          <cell r="P471">
            <v>131.22200000000001</v>
          </cell>
          <cell r="Q471">
            <v>56.238</v>
          </cell>
        </row>
        <row r="472">
          <cell r="A472" t="str">
            <v>Bottines FIA Alpinestars Tech 1-T noir et jaune T47</v>
          </cell>
          <cell r="B472" t="str">
            <v>COMP0447</v>
          </cell>
          <cell r="C472">
            <v>187.46</v>
          </cell>
          <cell r="D472">
            <v>0.2</v>
          </cell>
          <cell r="E472" t="str">
            <v xml:space="preserve">Compétition </v>
          </cell>
          <cell r="F472" t="str">
            <v>Oreca</v>
          </cell>
          <cell r="G472" t="str">
            <v>F047</v>
          </cell>
          <cell r="H472">
            <v>1</v>
          </cell>
          <cell r="I472">
            <v>2</v>
          </cell>
          <cell r="J472">
            <v>0</v>
          </cell>
          <cell r="K472">
            <v>0</v>
          </cell>
          <cell r="L472">
            <v>2</v>
          </cell>
          <cell r="M472" t="str">
            <v/>
          </cell>
          <cell r="O472">
            <v>0.3</v>
          </cell>
          <cell r="P472">
            <v>131.22200000000001</v>
          </cell>
          <cell r="Q472">
            <v>56.238</v>
          </cell>
        </row>
        <row r="473">
          <cell r="A473" t="str">
            <v>Bottines FIA Alpinestars Tech 1-T noir et jaune T48</v>
          </cell>
          <cell r="B473" t="str">
            <v>COMP0448</v>
          </cell>
          <cell r="C473">
            <v>187.46</v>
          </cell>
          <cell r="D473">
            <v>0.2</v>
          </cell>
          <cell r="E473" t="str">
            <v xml:space="preserve">Compétition </v>
          </cell>
          <cell r="F473" t="str">
            <v>Oreca</v>
          </cell>
          <cell r="G473" t="str">
            <v>F047</v>
          </cell>
          <cell r="H473">
            <v>1</v>
          </cell>
          <cell r="I473">
            <v>2</v>
          </cell>
          <cell r="J473">
            <v>0</v>
          </cell>
          <cell r="K473">
            <v>0</v>
          </cell>
          <cell r="L473">
            <v>2</v>
          </cell>
          <cell r="M473" t="str">
            <v/>
          </cell>
          <cell r="O473">
            <v>0.3</v>
          </cell>
          <cell r="P473">
            <v>131.22200000000001</v>
          </cell>
          <cell r="Q473">
            <v>56.238</v>
          </cell>
        </row>
        <row r="474">
          <cell r="A474" t="str">
            <v>Bottines FIA Alpinestars Tech 1-T blanc et noir T36</v>
          </cell>
          <cell r="B474" t="str">
            <v>COMP0449</v>
          </cell>
          <cell r="C474">
            <v>187.46</v>
          </cell>
          <cell r="D474">
            <v>0.2</v>
          </cell>
          <cell r="E474" t="str">
            <v xml:space="preserve">Compétition </v>
          </cell>
          <cell r="F474" t="str">
            <v>Oreca</v>
          </cell>
          <cell r="G474" t="str">
            <v>F047</v>
          </cell>
          <cell r="H474">
            <v>1</v>
          </cell>
          <cell r="I474">
            <v>2</v>
          </cell>
          <cell r="J474">
            <v>0</v>
          </cell>
          <cell r="K474">
            <v>0</v>
          </cell>
          <cell r="L474">
            <v>2</v>
          </cell>
          <cell r="M474" t="str">
            <v/>
          </cell>
          <cell r="O474">
            <v>0.3</v>
          </cell>
          <cell r="P474">
            <v>131.22200000000001</v>
          </cell>
          <cell r="Q474">
            <v>56.238</v>
          </cell>
        </row>
        <row r="475">
          <cell r="A475" t="str">
            <v>Bottines FIA Alpinestars Tech 1-T blanc et noir T37</v>
          </cell>
          <cell r="B475" t="str">
            <v>COMP0450</v>
          </cell>
          <cell r="C475">
            <v>187.46</v>
          </cell>
          <cell r="D475">
            <v>0.2</v>
          </cell>
          <cell r="E475" t="str">
            <v xml:space="preserve">Compétition </v>
          </cell>
          <cell r="F475" t="str">
            <v>Oreca</v>
          </cell>
          <cell r="G475" t="str">
            <v>F047</v>
          </cell>
          <cell r="H475">
            <v>1</v>
          </cell>
          <cell r="I475">
            <v>2</v>
          </cell>
          <cell r="J475">
            <v>0</v>
          </cell>
          <cell r="K475">
            <v>0</v>
          </cell>
          <cell r="L475">
            <v>2</v>
          </cell>
          <cell r="M475" t="str">
            <v/>
          </cell>
          <cell r="O475">
            <v>0.3</v>
          </cell>
          <cell r="P475">
            <v>131.22200000000001</v>
          </cell>
          <cell r="Q475">
            <v>56.238</v>
          </cell>
        </row>
        <row r="476">
          <cell r="A476" t="str">
            <v>Bottines FIA Alpinestars Tech 1-T blanc et noir T38</v>
          </cell>
          <cell r="B476" t="str">
            <v>COMP0451</v>
          </cell>
          <cell r="C476">
            <v>187.46</v>
          </cell>
          <cell r="D476">
            <v>0.2</v>
          </cell>
          <cell r="E476" t="str">
            <v xml:space="preserve">Compétition </v>
          </cell>
          <cell r="F476" t="str">
            <v>Oreca</v>
          </cell>
          <cell r="G476" t="str">
            <v>F047</v>
          </cell>
          <cell r="H476">
            <v>1</v>
          </cell>
          <cell r="I476">
            <v>2</v>
          </cell>
          <cell r="J476">
            <v>0</v>
          </cell>
          <cell r="K476">
            <v>0</v>
          </cell>
          <cell r="L476">
            <v>2</v>
          </cell>
          <cell r="M476" t="str">
            <v/>
          </cell>
          <cell r="O476">
            <v>0.3</v>
          </cell>
          <cell r="P476">
            <v>131.22200000000001</v>
          </cell>
          <cell r="Q476">
            <v>56.238</v>
          </cell>
        </row>
        <row r="477">
          <cell r="A477" t="str">
            <v>Bottines FIA Alpinestars Tech 1-T blanc et noir T39</v>
          </cell>
          <cell r="B477" t="str">
            <v>COMP0452</v>
          </cell>
          <cell r="C477">
            <v>187.46</v>
          </cell>
          <cell r="D477">
            <v>0.2</v>
          </cell>
          <cell r="E477" t="str">
            <v xml:space="preserve">Compétition </v>
          </cell>
          <cell r="F477" t="str">
            <v>Oreca</v>
          </cell>
          <cell r="G477" t="str">
            <v>F047</v>
          </cell>
          <cell r="H477">
            <v>1</v>
          </cell>
          <cell r="I477">
            <v>2</v>
          </cell>
          <cell r="J477">
            <v>0</v>
          </cell>
          <cell r="K477">
            <v>0</v>
          </cell>
          <cell r="L477">
            <v>2</v>
          </cell>
          <cell r="M477" t="str">
            <v/>
          </cell>
          <cell r="O477">
            <v>0.3</v>
          </cell>
          <cell r="P477">
            <v>131.22200000000001</v>
          </cell>
          <cell r="Q477">
            <v>56.238</v>
          </cell>
        </row>
        <row r="478">
          <cell r="A478" t="str">
            <v>Bottines FIA Alpinestars Tech 1-T blanc et noir T40</v>
          </cell>
          <cell r="B478" t="str">
            <v>COMP0453</v>
          </cell>
          <cell r="C478">
            <v>187.46</v>
          </cell>
          <cell r="D478">
            <v>0.2</v>
          </cell>
          <cell r="E478" t="str">
            <v xml:space="preserve">Compétition </v>
          </cell>
          <cell r="F478" t="str">
            <v>Oreca</v>
          </cell>
          <cell r="G478" t="str">
            <v>F047</v>
          </cell>
          <cell r="H478">
            <v>1</v>
          </cell>
          <cell r="I478">
            <v>2</v>
          </cell>
          <cell r="J478">
            <v>0</v>
          </cell>
          <cell r="K478">
            <v>0</v>
          </cell>
          <cell r="L478">
            <v>2</v>
          </cell>
          <cell r="M478" t="str">
            <v/>
          </cell>
          <cell r="O478">
            <v>0.3</v>
          </cell>
          <cell r="P478">
            <v>131.22200000000001</v>
          </cell>
          <cell r="Q478">
            <v>56.238</v>
          </cell>
        </row>
        <row r="479">
          <cell r="A479" t="str">
            <v>Bottines FIA Alpinestars Tech 1-T blanc et noir T41</v>
          </cell>
          <cell r="B479" t="str">
            <v>COMP0454</v>
          </cell>
          <cell r="C479">
            <v>187.46</v>
          </cell>
          <cell r="D479">
            <v>0.2</v>
          </cell>
          <cell r="E479" t="str">
            <v xml:space="preserve">Compétition </v>
          </cell>
          <cell r="F479" t="str">
            <v>Oreca</v>
          </cell>
          <cell r="G479" t="str">
            <v>F047</v>
          </cell>
          <cell r="H479">
            <v>1</v>
          </cell>
          <cell r="I479">
            <v>2</v>
          </cell>
          <cell r="J479">
            <v>0</v>
          </cell>
          <cell r="K479">
            <v>0</v>
          </cell>
          <cell r="L479">
            <v>2</v>
          </cell>
          <cell r="M479" t="str">
            <v/>
          </cell>
          <cell r="O479">
            <v>0.3</v>
          </cell>
          <cell r="P479">
            <v>131.22200000000001</v>
          </cell>
          <cell r="Q479">
            <v>56.238</v>
          </cell>
        </row>
        <row r="480">
          <cell r="A480" t="str">
            <v>Bottines FIA Alpinestars Tech 1-T blanc et noir T42</v>
          </cell>
          <cell r="B480" t="str">
            <v>COMP0455</v>
          </cell>
          <cell r="C480">
            <v>187.46</v>
          </cell>
          <cell r="D480">
            <v>0.2</v>
          </cell>
          <cell r="E480" t="str">
            <v xml:space="preserve">Compétition </v>
          </cell>
          <cell r="F480" t="str">
            <v>Oreca</v>
          </cell>
          <cell r="G480" t="str">
            <v>F047</v>
          </cell>
          <cell r="H480">
            <v>1</v>
          </cell>
          <cell r="I480">
            <v>2</v>
          </cell>
          <cell r="J480">
            <v>0</v>
          </cell>
          <cell r="K480">
            <v>0</v>
          </cell>
          <cell r="L480">
            <v>2</v>
          </cell>
          <cell r="M480" t="str">
            <v/>
          </cell>
          <cell r="O480">
            <v>0.3</v>
          </cell>
          <cell r="P480">
            <v>131.22200000000001</v>
          </cell>
          <cell r="Q480">
            <v>56.238</v>
          </cell>
        </row>
        <row r="481">
          <cell r="A481" t="str">
            <v>Bottines FIA Alpinestars Tech 1-T blanc et noir T43</v>
          </cell>
          <cell r="B481" t="str">
            <v>COMP0456</v>
          </cell>
          <cell r="C481">
            <v>187.46</v>
          </cell>
          <cell r="D481">
            <v>0.2</v>
          </cell>
          <cell r="E481" t="str">
            <v xml:space="preserve">Compétition </v>
          </cell>
          <cell r="F481" t="str">
            <v>Oreca</v>
          </cell>
          <cell r="G481" t="str">
            <v>F047</v>
          </cell>
          <cell r="H481">
            <v>1</v>
          </cell>
          <cell r="I481">
            <v>2</v>
          </cell>
          <cell r="J481">
            <v>0</v>
          </cell>
          <cell r="K481">
            <v>0</v>
          </cell>
          <cell r="L481">
            <v>2</v>
          </cell>
          <cell r="M481" t="str">
            <v/>
          </cell>
          <cell r="O481">
            <v>0.3</v>
          </cell>
          <cell r="P481">
            <v>131.22200000000001</v>
          </cell>
          <cell r="Q481">
            <v>56.238</v>
          </cell>
        </row>
        <row r="482">
          <cell r="A482" t="str">
            <v>Bottines FIA Alpinestars Tech 1-T blanc et noir T44</v>
          </cell>
          <cell r="B482" t="str">
            <v>COMP0457</v>
          </cell>
          <cell r="C482">
            <v>187.46</v>
          </cell>
          <cell r="D482">
            <v>0.2</v>
          </cell>
          <cell r="E482" t="str">
            <v xml:space="preserve">Compétition </v>
          </cell>
          <cell r="F482" t="str">
            <v>Oreca</v>
          </cell>
          <cell r="G482" t="str">
            <v>F047</v>
          </cell>
          <cell r="H482">
            <v>1</v>
          </cell>
          <cell r="I482">
            <v>2</v>
          </cell>
          <cell r="J482">
            <v>0</v>
          </cell>
          <cell r="K482">
            <v>0</v>
          </cell>
          <cell r="L482">
            <v>2</v>
          </cell>
          <cell r="M482" t="str">
            <v/>
          </cell>
          <cell r="O482">
            <v>0.3</v>
          </cell>
          <cell r="P482">
            <v>131.22200000000001</v>
          </cell>
          <cell r="Q482">
            <v>56.238</v>
          </cell>
        </row>
        <row r="483">
          <cell r="A483" t="str">
            <v>Bottines FIA Alpinestars Tech 1-T blanc et noir T45</v>
          </cell>
          <cell r="B483" t="str">
            <v>COMP0458</v>
          </cell>
          <cell r="C483">
            <v>187.46</v>
          </cell>
          <cell r="D483">
            <v>0.2</v>
          </cell>
          <cell r="E483" t="str">
            <v xml:space="preserve">Compétition </v>
          </cell>
          <cell r="F483" t="str">
            <v>Oreca</v>
          </cell>
          <cell r="G483" t="str">
            <v>F047</v>
          </cell>
          <cell r="H483">
            <v>1</v>
          </cell>
          <cell r="I483">
            <v>2</v>
          </cell>
          <cell r="J483">
            <v>0</v>
          </cell>
          <cell r="K483">
            <v>0</v>
          </cell>
          <cell r="L483">
            <v>2</v>
          </cell>
          <cell r="M483" t="str">
            <v/>
          </cell>
          <cell r="O483">
            <v>0.3</v>
          </cell>
          <cell r="P483">
            <v>131.22200000000001</v>
          </cell>
          <cell r="Q483">
            <v>56.238</v>
          </cell>
        </row>
        <row r="484">
          <cell r="A484" t="str">
            <v>Bottines FIA Alpinestars Tech 1-T blanc et noir T46</v>
          </cell>
          <cell r="B484" t="str">
            <v>COMP0459</v>
          </cell>
          <cell r="C484">
            <v>187.46</v>
          </cell>
          <cell r="D484">
            <v>0.2</v>
          </cell>
          <cell r="E484" t="str">
            <v xml:space="preserve">Compétition </v>
          </cell>
          <cell r="F484" t="str">
            <v>Oreca</v>
          </cell>
          <cell r="G484" t="str">
            <v>F047</v>
          </cell>
          <cell r="H484">
            <v>1</v>
          </cell>
          <cell r="I484">
            <v>2</v>
          </cell>
          <cell r="J484">
            <v>0</v>
          </cell>
          <cell r="K484">
            <v>0</v>
          </cell>
          <cell r="L484">
            <v>2</v>
          </cell>
          <cell r="M484" t="str">
            <v/>
          </cell>
          <cell r="O484">
            <v>0.3</v>
          </cell>
          <cell r="P484">
            <v>131.22200000000001</v>
          </cell>
          <cell r="Q484">
            <v>56.238</v>
          </cell>
        </row>
        <row r="485">
          <cell r="A485" t="str">
            <v>Bottines FIA Alpinestars Tech 1-T blanc et noir T47</v>
          </cell>
          <cell r="B485" t="str">
            <v>COMP0460</v>
          </cell>
          <cell r="C485">
            <v>187.46</v>
          </cell>
          <cell r="D485">
            <v>0.2</v>
          </cell>
          <cell r="E485" t="str">
            <v xml:space="preserve">Compétition </v>
          </cell>
          <cell r="F485" t="str">
            <v>Oreca</v>
          </cell>
          <cell r="G485" t="str">
            <v>F047</v>
          </cell>
          <cell r="H485">
            <v>1</v>
          </cell>
          <cell r="I485">
            <v>2</v>
          </cell>
          <cell r="J485">
            <v>0</v>
          </cell>
          <cell r="K485">
            <v>0</v>
          </cell>
          <cell r="L485">
            <v>2</v>
          </cell>
          <cell r="M485" t="str">
            <v/>
          </cell>
          <cell r="O485">
            <v>0.3</v>
          </cell>
          <cell r="P485">
            <v>131.22200000000001</v>
          </cell>
          <cell r="Q485">
            <v>56.238</v>
          </cell>
        </row>
        <row r="486">
          <cell r="A486" t="str">
            <v>Bottines FIA Alpinestars Tech 1-T blanc et noir T48</v>
          </cell>
          <cell r="B486" t="str">
            <v>COMP0461</v>
          </cell>
          <cell r="C486">
            <v>187.46</v>
          </cell>
          <cell r="D486">
            <v>0.2</v>
          </cell>
          <cell r="E486" t="str">
            <v xml:space="preserve">Compétition </v>
          </cell>
          <cell r="F486" t="str">
            <v>Oreca</v>
          </cell>
          <cell r="G486" t="str">
            <v>F047</v>
          </cell>
          <cell r="H486">
            <v>1</v>
          </cell>
          <cell r="I486">
            <v>2</v>
          </cell>
          <cell r="J486">
            <v>0</v>
          </cell>
          <cell r="K486">
            <v>0</v>
          </cell>
          <cell r="L486">
            <v>2</v>
          </cell>
          <cell r="M486" t="str">
            <v/>
          </cell>
          <cell r="O486">
            <v>0.3</v>
          </cell>
          <cell r="P486">
            <v>131.22200000000001</v>
          </cell>
          <cell r="Q486">
            <v>56.238</v>
          </cell>
        </row>
        <row r="487">
          <cell r="A487" t="str">
            <v>Bottines FIA Alpinestars Tech 1-T blanc, noir et orange T36</v>
          </cell>
          <cell r="B487" t="str">
            <v>COMP0462</v>
          </cell>
          <cell r="C487">
            <v>187.46</v>
          </cell>
          <cell r="D487">
            <v>0.2</v>
          </cell>
          <cell r="E487" t="str">
            <v xml:space="preserve">Compétition </v>
          </cell>
          <cell r="F487" t="str">
            <v>Oreca</v>
          </cell>
          <cell r="G487" t="str">
            <v>F047</v>
          </cell>
          <cell r="H487">
            <v>1</v>
          </cell>
          <cell r="I487">
            <v>2</v>
          </cell>
          <cell r="J487">
            <v>0</v>
          </cell>
          <cell r="K487">
            <v>0</v>
          </cell>
          <cell r="L487">
            <v>2</v>
          </cell>
          <cell r="M487" t="str">
            <v/>
          </cell>
          <cell r="O487">
            <v>0.3</v>
          </cell>
          <cell r="P487">
            <v>131.22200000000001</v>
          </cell>
          <cell r="Q487">
            <v>56.238</v>
          </cell>
        </row>
        <row r="488">
          <cell r="A488" t="str">
            <v>Bottines FIA Alpinestars Tech 1-T blanc, noir et orange T37</v>
          </cell>
          <cell r="B488" t="str">
            <v>COMP0463</v>
          </cell>
          <cell r="C488">
            <v>187.46</v>
          </cell>
          <cell r="D488">
            <v>0.2</v>
          </cell>
          <cell r="E488" t="str">
            <v xml:space="preserve">Compétition </v>
          </cell>
          <cell r="F488" t="str">
            <v>Oreca</v>
          </cell>
          <cell r="G488" t="str">
            <v>F047</v>
          </cell>
          <cell r="H488">
            <v>1</v>
          </cell>
          <cell r="I488">
            <v>2</v>
          </cell>
          <cell r="J488">
            <v>0</v>
          </cell>
          <cell r="K488">
            <v>0</v>
          </cell>
          <cell r="L488">
            <v>2</v>
          </cell>
          <cell r="M488" t="str">
            <v/>
          </cell>
          <cell r="O488">
            <v>0.3</v>
          </cell>
          <cell r="P488">
            <v>131.22200000000001</v>
          </cell>
          <cell r="Q488">
            <v>56.238</v>
          </cell>
        </row>
        <row r="489">
          <cell r="A489" t="str">
            <v>Bottines FIA Alpinestars Tech 1-T blanc, noir et orange T38</v>
          </cell>
          <cell r="B489" t="str">
            <v>COMP0464</v>
          </cell>
          <cell r="C489">
            <v>187.46</v>
          </cell>
          <cell r="D489">
            <v>0.2</v>
          </cell>
          <cell r="E489" t="str">
            <v xml:space="preserve">Compétition </v>
          </cell>
          <cell r="F489" t="str">
            <v>Oreca</v>
          </cell>
          <cell r="G489" t="str">
            <v>F047</v>
          </cell>
          <cell r="H489">
            <v>1</v>
          </cell>
          <cell r="I489">
            <v>2</v>
          </cell>
          <cell r="J489">
            <v>0</v>
          </cell>
          <cell r="K489">
            <v>0</v>
          </cell>
          <cell r="L489">
            <v>2</v>
          </cell>
          <cell r="M489" t="str">
            <v/>
          </cell>
          <cell r="O489">
            <v>0.3</v>
          </cell>
          <cell r="P489">
            <v>131.22200000000001</v>
          </cell>
          <cell r="Q489">
            <v>56.238</v>
          </cell>
        </row>
        <row r="490">
          <cell r="A490" t="str">
            <v>Bottines FIA Alpinestars Tech 1-T blanc, noir et orange T39</v>
          </cell>
          <cell r="B490" t="str">
            <v>COMP0465</v>
          </cell>
          <cell r="C490">
            <v>187.46</v>
          </cell>
          <cell r="D490">
            <v>0.2</v>
          </cell>
          <cell r="E490" t="str">
            <v xml:space="preserve">Compétition </v>
          </cell>
          <cell r="F490" t="str">
            <v>Oreca</v>
          </cell>
          <cell r="G490" t="str">
            <v>F047</v>
          </cell>
          <cell r="H490">
            <v>1</v>
          </cell>
          <cell r="I490">
            <v>2</v>
          </cell>
          <cell r="J490">
            <v>0</v>
          </cell>
          <cell r="K490">
            <v>0</v>
          </cell>
          <cell r="L490">
            <v>2</v>
          </cell>
          <cell r="M490" t="str">
            <v/>
          </cell>
          <cell r="O490">
            <v>0.3</v>
          </cell>
          <cell r="P490">
            <v>131.22200000000001</v>
          </cell>
          <cell r="Q490">
            <v>56.238</v>
          </cell>
        </row>
        <row r="491">
          <cell r="A491" t="str">
            <v>Bottines FIA Alpinestars Tech 1-T blanc, noir et orange T40</v>
          </cell>
          <cell r="B491" t="str">
            <v>COMP0466</v>
          </cell>
          <cell r="C491">
            <v>187.46</v>
          </cell>
          <cell r="D491">
            <v>0.2</v>
          </cell>
          <cell r="E491" t="str">
            <v xml:space="preserve">Compétition </v>
          </cell>
          <cell r="F491" t="str">
            <v>Oreca</v>
          </cell>
          <cell r="G491" t="str">
            <v>F047</v>
          </cell>
          <cell r="H491">
            <v>1</v>
          </cell>
          <cell r="I491">
            <v>2</v>
          </cell>
          <cell r="J491">
            <v>0</v>
          </cell>
          <cell r="K491">
            <v>0</v>
          </cell>
          <cell r="L491">
            <v>2</v>
          </cell>
          <cell r="M491" t="str">
            <v/>
          </cell>
          <cell r="O491">
            <v>0.3</v>
          </cell>
          <cell r="P491">
            <v>131.22200000000001</v>
          </cell>
          <cell r="Q491">
            <v>56.238</v>
          </cell>
        </row>
        <row r="492">
          <cell r="A492" t="str">
            <v>Bottines FIA Alpinestars Tech 1-T blanc, noir et orange T41</v>
          </cell>
          <cell r="B492" t="str">
            <v>COMP0467</v>
          </cell>
          <cell r="C492">
            <v>187.46</v>
          </cell>
          <cell r="D492">
            <v>0.2</v>
          </cell>
          <cell r="E492" t="str">
            <v xml:space="preserve">Compétition </v>
          </cell>
          <cell r="F492" t="str">
            <v>Oreca</v>
          </cell>
          <cell r="G492" t="str">
            <v>F047</v>
          </cell>
          <cell r="H492">
            <v>1</v>
          </cell>
          <cell r="I492">
            <v>2</v>
          </cell>
          <cell r="J492">
            <v>0</v>
          </cell>
          <cell r="K492">
            <v>0</v>
          </cell>
          <cell r="L492">
            <v>2</v>
          </cell>
          <cell r="M492" t="str">
            <v/>
          </cell>
          <cell r="O492">
            <v>0.3</v>
          </cell>
          <cell r="P492">
            <v>131.22200000000001</v>
          </cell>
          <cell r="Q492">
            <v>56.238</v>
          </cell>
        </row>
        <row r="493">
          <cell r="A493" t="str">
            <v>Bottines FIA Alpinestars Tech 1-T blanc, noir et orange T42</v>
          </cell>
          <cell r="B493" t="str">
            <v>COMP0468</v>
          </cell>
          <cell r="C493">
            <v>187.46</v>
          </cell>
          <cell r="D493">
            <v>0.2</v>
          </cell>
          <cell r="E493" t="str">
            <v xml:space="preserve">Compétition </v>
          </cell>
          <cell r="F493" t="str">
            <v>Oreca</v>
          </cell>
          <cell r="G493" t="str">
            <v>F047</v>
          </cell>
          <cell r="H493">
            <v>1</v>
          </cell>
          <cell r="I493">
            <v>2</v>
          </cell>
          <cell r="J493">
            <v>0</v>
          </cell>
          <cell r="K493">
            <v>0</v>
          </cell>
          <cell r="L493">
            <v>2</v>
          </cell>
          <cell r="M493" t="str">
            <v/>
          </cell>
          <cell r="O493">
            <v>0.3</v>
          </cell>
          <cell r="P493">
            <v>131.22200000000001</v>
          </cell>
          <cell r="Q493">
            <v>56.238</v>
          </cell>
        </row>
        <row r="494">
          <cell r="A494" t="str">
            <v>Bottines FIA Alpinestars Tech 1-T blanc, noir et orange T43</v>
          </cell>
          <cell r="B494" t="str">
            <v>COMP0469</v>
          </cell>
          <cell r="C494">
            <v>187.46</v>
          </cell>
          <cell r="D494">
            <v>0.2</v>
          </cell>
          <cell r="E494" t="str">
            <v xml:space="preserve">Compétition </v>
          </cell>
          <cell r="F494" t="str">
            <v>Oreca</v>
          </cell>
          <cell r="G494" t="str">
            <v>F047</v>
          </cell>
          <cell r="H494">
            <v>1</v>
          </cell>
          <cell r="I494">
            <v>2</v>
          </cell>
          <cell r="J494">
            <v>0</v>
          </cell>
          <cell r="K494">
            <v>0</v>
          </cell>
          <cell r="L494">
            <v>2</v>
          </cell>
          <cell r="M494" t="str">
            <v/>
          </cell>
          <cell r="O494">
            <v>0.3</v>
          </cell>
          <cell r="P494">
            <v>131.22200000000001</v>
          </cell>
          <cell r="Q494">
            <v>56.238</v>
          </cell>
        </row>
        <row r="495">
          <cell r="A495" t="str">
            <v>Bottines FIA Alpinestars Tech 1-T blanc, noir et orange T44</v>
          </cell>
          <cell r="B495" t="str">
            <v>COMP0470</v>
          </cell>
          <cell r="C495">
            <v>187.46</v>
          </cell>
          <cell r="D495">
            <v>0.2</v>
          </cell>
          <cell r="E495" t="str">
            <v xml:space="preserve">Compétition </v>
          </cell>
          <cell r="F495" t="str">
            <v>Oreca</v>
          </cell>
          <cell r="G495" t="str">
            <v>F047</v>
          </cell>
          <cell r="H495">
            <v>1</v>
          </cell>
          <cell r="I495">
            <v>2</v>
          </cell>
          <cell r="J495">
            <v>0</v>
          </cell>
          <cell r="K495">
            <v>0</v>
          </cell>
          <cell r="L495">
            <v>2</v>
          </cell>
          <cell r="M495" t="str">
            <v/>
          </cell>
          <cell r="O495">
            <v>0.3</v>
          </cell>
          <cell r="P495">
            <v>131.22200000000001</v>
          </cell>
          <cell r="Q495">
            <v>56.238</v>
          </cell>
        </row>
        <row r="496">
          <cell r="A496" t="str">
            <v>Bottines FIA Alpinestars Tech 1-T blanc, noir et orange T45</v>
          </cell>
          <cell r="B496" t="str">
            <v>COMP0471</v>
          </cell>
          <cell r="C496">
            <v>187.46</v>
          </cell>
          <cell r="D496">
            <v>0.2</v>
          </cell>
          <cell r="E496" t="str">
            <v xml:space="preserve">Compétition </v>
          </cell>
          <cell r="F496" t="str">
            <v>Oreca</v>
          </cell>
          <cell r="G496" t="str">
            <v>F047</v>
          </cell>
          <cell r="H496">
            <v>1</v>
          </cell>
          <cell r="I496">
            <v>2</v>
          </cell>
          <cell r="J496">
            <v>0</v>
          </cell>
          <cell r="K496">
            <v>0</v>
          </cell>
          <cell r="L496">
            <v>2</v>
          </cell>
          <cell r="M496" t="str">
            <v/>
          </cell>
          <cell r="O496">
            <v>0.3</v>
          </cell>
          <cell r="P496">
            <v>131.22200000000001</v>
          </cell>
          <cell r="Q496">
            <v>56.238</v>
          </cell>
        </row>
        <row r="497">
          <cell r="A497" t="str">
            <v>Bottines FIA Alpinestars Tech 1-T blanc, noir et orange T46</v>
          </cell>
          <cell r="B497" t="str">
            <v>COMP0472</v>
          </cell>
          <cell r="C497">
            <v>187.46</v>
          </cell>
          <cell r="D497">
            <v>0.2</v>
          </cell>
          <cell r="E497" t="str">
            <v xml:space="preserve">Compétition </v>
          </cell>
          <cell r="F497" t="str">
            <v>Oreca</v>
          </cell>
          <cell r="G497" t="str">
            <v>F047</v>
          </cell>
          <cell r="H497">
            <v>1</v>
          </cell>
          <cell r="I497">
            <v>2</v>
          </cell>
          <cell r="J497">
            <v>0</v>
          </cell>
          <cell r="K497">
            <v>0</v>
          </cell>
          <cell r="L497">
            <v>2</v>
          </cell>
          <cell r="M497" t="str">
            <v/>
          </cell>
          <cell r="O497">
            <v>0.3</v>
          </cell>
          <cell r="P497">
            <v>131.22200000000001</v>
          </cell>
          <cell r="Q497">
            <v>56.238</v>
          </cell>
        </row>
        <row r="498">
          <cell r="A498" t="str">
            <v>Bottines FIA Alpinestars Tech 1-T blanc, noir et orange T47</v>
          </cell>
          <cell r="B498" t="str">
            <v>COMP0473</v>
          </cell>
          <cell r="C498">
            <v>187.46</v>
          </cell>
          <cell r="D498">
            <v>0.2</v>
          </cell>
          <cell r="E498" t="str">
            <v xml:space="preserve">Compétition </v>
          </cell>
          <cell r="F498" t="str">
            <v>Oreca</v>
          </cell>
          <cell r="G498" t="str">
            <v>F047</v>
          </cell>
          <cell r="H498">
            <v>1</v>
          </cell>
          <cell r="I498">
            <v>2</v>
          </cell>
          <cell r="J498">
            <v>0</v>
          </cell>
          <cell r="K498">
            <v>0</v>
          </cell>
          <cell r="L498">
            <v>2</v>
          </cell>
          <cell r="M498" t="str">
            <v/>
          </cell>
          <cell r="O498">
            <v>0.3</v>
          </cell>
          <cell r="P498">
            <v>131.22200000000001</v>
          </cell>
          <cell r="Q498">
            <v>56.238</v>
          </cell>
        </row>
        <row r="499">
          <cell r="A499" t="str">
            <v>Bottines FIA Alpinestars Tech 1-T blanc, noir et orange T48</v>
          </cell>
          <cell r="B499" t="str">
            <v>COMP0474</v>
          </cell>
          <cell r="C499">
            <v>187.46</v>
          </cell>
          <cell r="D499">
            <v>0.2</v>
          </cell>
          <cell r="E499" t="str">
            <v xml:space="preserve">Compétition </v>
          </cell>
          <cell r="F499" t="str">
            <v>Oreca</v>
          </cell>
          <cell r="G499" t="str">
            <v>F047</v>
          </cell>
          <cell r="H499">
            <v>1</v>
          </cell>
          <cell r="I499">
            <v>2</v>
          </cell>
          <cell r="J499">
            <v>0</v>
          </cell>
          <cell r="K499">
            <v>0</v>
          </cell>
          <cell r="L499">
            <v>2</v>
          </cell>
          <cell r="M499" t="str">
            <v/>
          </cell>
          <cell r="O499">
            <v>0.3</v>
          </cell>
          <cell r="P499">
            <v>131.22200000000001</v>
          </cell>
          <cell r="Q499">
            <v>56.238</v>
          </cell>
        </row>
        <row r="500">
          <cell r="A500" t="str">
            <v>Bottines FIA Alpinestars Tech 1-T noir et blanc T36</v>
          </cell>
          <cell r="B500" t="str">
            <v>COMP0475</v>
          </cell>
          <cell r="C500">
            <v>187.46</v>
          </cell>
          <cell r="D500">
            <v>0.2</v>
          </cell>
          <cell r="E500" t="str">
            <v xml:space="preserve">Compétition </v>
          </cell>
          <cell r="F500" t="str">
            <v>Oreca</v>
          </cell>
          <cell r="G500" t="str">
            <v>F047</v>
          </cell>
          <cell r="H500">
            <v>1</v>
          </cell>
          <cell r="I500">
            <v>2</v>
          </cell>
          <cell r="J500">
            <v>0</v>
          </cell>
          <cell r="K500">
            <v>0</v>
          </cell>
          <cell r="L500">
            <v>2</v>
          </cell>
          <cell r="M500" t="str">
            <v/>
          </cell>
          <cell r="O500">
            <v>0.3</v>
          </cell>
          <cell r="P500">
            <v>131.22200000000001</v>
          </cell>
          <cell r="Q500">
            <v>56.238</v>
          </cell>
        </row>
        <row r="501">
          <cell r="A501" t="str">
            <v>Bottines FIA Alpinestars Tech 1-T noir et blanc T37</v>
          </cell>
          <cell r="B501" t="str">
            <v>COMP0476</v>
          </cell>
          <cell r="C501">
            <v>187.46</v>
          </cell>
          <cell r="D501">
            <v>0.2</v>
          </cell>
          <cell r="E501" t="str">
            <v xml:space="preserve">Compétition </v>
          </cell>
          <cell r="F501" t="str">
            <v>Oreca</v>
          </cell>
          <cell r="G501" t="str">
            <v>F047</v>
          </cell>
          <cell r="H501">
            <v>1</v>
          </cell>
          <cell r="I501">
            <v>2</v>
          </cell>
          <cell r="J501">
            <v>0</v>
          </cell>
          <cell r="K501">
            <v>0</v>
          </cell>
          <cell r="L501">
            <v>2</v>
          </cell>
          <cell r="M501" t="str">
            <v/>
          </cell>
          <cell r="O501">
            <v>0.3</v>
          </cell>
          <cell r="P501">
            <v>131.22200000000001</v>
          </cell>
          <cell r="Q501">
            <v>56.238</v>
          </cell>
        </row>
        <row r="502">
          <cell r="A502" t="str">
            <v>Bottines FIA Alpinestars Tech 1-T noir et blanc T38</v>
          </cell>
          <cell r="B502" t="str">
            <v>COMP0477</v>
          </cell>
          <cell r="C502">
            <v>187.46</v>
          </cell>
          <cell r="D502">
            <v>0.2</v>
          </cell>
          <cell r="E502" t="str">
            <v xml:space="preserve">Compétition </v>
          </cell>
          <cell r="F502" t="str">
            <v>Oreca</v>
          </cell>
          <cell r="G502" t="str">
            <v>F047</v>
          </cell>
          <cell r="H502">
            <v>1</v>
          </cell>
          <cell r="I502">
            <v>2</v>
          </cell>
          <cell r="J502">
            <v>0</v>
          </cell>
          <cell r="K502">
            <v>0</v>
          </cell>
          <cell r="L502">
            <v>2</v>
          </cell>
          <cell r="M502" t="str">
            <v/>
          </cell>
          <cell r="O502">
            <v>0.3</v>
          </cell>
          <cell r="P502">
            <v>131.22200000000001</v>
          </cell>
          <cell r="Q502">
            <v>56.238</v>
          </cell>
        </row>
        <row r="503">
          <cell r="A503" t="str">
            <v>Bottines FIA Alpinestars Tech 1-T noir et blanc T39</v>
          </cell>
          <cell r="B503" t="str">
            <v>COMP0478</v>
          </cell>
          <cell r="C503">
            <v>187.46</v>
          </cell>
          <cell r="D503">
            <v>0.2</v>
          </cell>
          <cell r="E503" t="str">
            <v xml:space="preserve">Compétition </v>
          </cell>
          <cell r="F503" t="str">
            <v>Oreca</v>
          </cell>
          <cell r="G503" t="str">
            <v>F047</v>
          </cell>
          <cell r="H503">
            <v>1</v>
          </cell>
          <cell r="I503">
            <v>2</v>
          </cell>
          <cell r="J503">
            <v>0</v>
          </cell>
          <cell r="K503">
            <v>0</v>
          </cell>
          <cell r="L503">
            <v>2</v>
          </cell>
          <cell r="M503" t="str">
            <v/>
          </cell>
          <cell r="O503">
            <v>0.3</v>
          </cell>
          <cell r="P503">
            <v>131.22200000000001</v>
          </cell>
          <cell r="Q503">
            <v>56.238</v>
          </cell>
        </row>
        <row r="504">
          <cell r="A504" t="str">
            <v>Bottines FIA Alpinestars Tech 1-T noir et blanc T40</v>
          </cell>
          <cell r="B504" t="str">
            <v>COMP0479</v>
          </cell>
          <cell r="C504">
            <v>187.46</v>
          </cell>
          <cell r="D504">
            <v>0.2</v>
          </cell>
          <cell r="E504" t="str">
            <v xml:space="preserve">Compétition </v>
          </cell>
          <cell r="F504" t="str">
            <v>Oreca</v>
          </cell>
          <cell r="G504" t="str">
            <v>F047</v>
          </cell>
          <cell r="H504">
            <v>1</v>
          </cell>
          <cell r="I504">
            <v>2</v>
          </cell>
          <cell r="J504">
            <v>0</v>
          </cell>
          <cell r="K504">
            <v>0</v>
          </cell>
          <cell r="L504">
            <v>2</v>
          </cell>
          <cell r="M504" t="str">
            <v/>
          </cell>
          <cell r="O504">
            <v>0.3</v>
          </cell>
          <cell r="P504">
            <v>131.22200000000001</v>
          </cell>
          <cell r="Q504">
            <v>56.238</v>
          </cell>
        </row>
        <row r="505">
          <cell r="A505" t="str">
            <v>Bottines FIA Alpinestars Tech 1-T noir et blanc T41</v>
          </cell>
          <cell r="B505" t="str">
            <v>COMP0480</v>
          </cell>
          <cell r="C505">
            <v>187.46</v>
          </cell>
          <cell r="D505">
            <v>0.2</v>
          </cell>
          <cell r="E505" t="str">
            <v xml:space="preserve">Compétition </v>
          </cell>
          <cell r="F505" t="str">
            <v>Oreca</v>
          </cell>
          <cell r="G505" t="str">
            <v>F047</v>
          </cell>
          <cell r="H505">
            <v>1</v>
          </cell>
          <cell r="I505">
            <v>2</v>
          </cell>
          <cell r="J505">
            <v>0</v>
          </cell>
          <cell r="K505">
            <v>0</v>
          </cell>
          <cell r="L505">
            <v>2</v>
          </cell>
          <cell r="M505" t="str">
            <v/>
          </cell>
          <cell r="O505">
            <v>0.3</v>
          </cell>
          <cell r="P505">
            <v>131.22200000000001</v>
          </cell>
          <cell r="Q505">
            <v>56.238</v>
          </cell>
        </row>
        <row r="506">
          <cell r="A506" t="str">
            <v>Bottines FIA Alpinestars Tech 1-T noir et blanc T42</v>
          </cell>
          <cell r="B506" t="str">
            <v>COMP0481</v>
          </cell>
          <cell r="C506">
            <v>187.46</v>
          </cell>
          <cell r="D506">
            <v>0.2</v>
          </cell>
          <cell r="E506" t="str">
            <v xml:space="preserve">Compétition </v>
          </cell>
          <cell r="F506" t="str">
            <v>Oreca</v>
          </cell>
          <cell r="G506" t="str">
            <v>F047</v>
          </cell>
          <cell r="H506">
            <v>1</v>
          </cell>
          <cell r="I506">
            <v>2</v>
          </cell>
          <cell r="J506">
            <v>0</v>
          </cell>
          <cell r="K506">
            <v>0</v>
          </cell>
          <cell r="L506">
            <v>2</v>
          </cell>
          <cell r="M506" t="str">
            <v/>
          </cell>
          <cell r="O506">
            <v>0.3</v>
          </cell>
          <cell r="P506">
            <v>131.22200000000001</v>
          </cell>
          <cell r="Q506">
            <v>56.238</v>
          </cell>
        </row>
        <row r="507">
          <cell r="A507" t="str">
            <v>Bottines FIA Alpinestars Tech 1-T noir et blanc T43</v>
          </cell>
          <cell r="B507" t="str">
            <v>COMP0482</v>
          </cell>
          <cell r="C507">
            <v>187.46</v>
          </cell>
          <cell r="D507">
            <v>0.2</v>
          </cell>
          <cell r="E507" t="str">
            <v xml:space="preserve">Compétition </v>
          </cell>
          <cell r="F507" t="str">
            <v>Oreca</v>
          </cell>
          <cell r="G507" t="str">
            <v>F047</v>
          </cell>
          <cell r="H507">
            <v>1</v>
          </cell>
          <cell r="I507">
            <v>2</v>
          </cell>
          <cell r="J507">
            <v>0</v>
          </cell>
          <cell r="K507">
            <v>0</v>
          </cell>
          <cell r="L507">
            <v>2</v>
          </cell>
          <cell r="M507" t="str">
            <v/>
          </cell>
          <cell r="O507">
            <v>0.3</v>
          </cell>
          <cell r="P507">
            <v>131.22200000000001</v>
          </cell>
          <cell r="Q507">
            <v>56.238</v>
          </cell>
        </row>
        <row r="508">
          <cell r="A508" t="str">
            <v>Bottines FIA Alpinestars Tech 1-T noir et blanc T44</v>
          </cell>
          <cell r="B508" t="str">
            <v>COMP0483</v>
          </cell>
          <cell r="C508">
            <v>187.46</v>
          </cell>
          <cell r="D508">
            <v>0.2</v>
          </cell>
          <cell r="E508" t="str">
            <v xml:space="preserve">Compétition </v>
          </cell>
          <cell r="F508" t="str">
            <v>Oreca</v>
          </cell>
          <cell r="G508" t="str">
            <v>F047</v>
          </cell>
          <cell r="H508">
            <v>1</v>
          </cell>
          <cell r="I508">
            <v>2</v>
          </cell>
          <cell r="J508">
            <v>0</v>
          </cell>
          <cell r="K508">
            <v>0</v>
          </cell>
          <cell r="L508">
            <v>2</v>
          </cell>
          <cell r="M508" t="str">
            <v/>
          </cell>
          <cell r="O508">
            <v>0.3</v>
          </cell>
          <cell r="P508">
            <v>131.22200000000001</v>
          </cell>
          <cell r="Q508">
            <v>56.238</v>
          </cell>
        </row>
        <row r="509">
          <cell r="A509" t="str">
            <v>Bottines FIA Alpinestars Tech 1-T noir et blanc T45</v>
          </cell>
          <cell r="B509" t="str">
            <v>COMP0484</v>
          </cell>
          <cell r="C509">
            <v>187.46</v>
          </cell>
          <cell r="D509">
            <v>0.2</v>
          </cell>
          <cell r="E509" t="str">
            <v xml:space="preserve">Compétition </v>
          </cell>
          <cell r="F509" t="str">
            <v>Oreca</v>
          </cell>
          <cell r="G509" t="str">
            <v>F047</v>
          </cell>
          <cell r="H509">
            <v>1</v>
          </cell>
          <cell r="I509">
            <v>2</v>
          </cell>
          <cell r="J509">
            <v>0</v>
          </cell>
          <cell r="K509">
            <v>0</v>
          </cell>
          <cell r="L509">
            <v>2</v>
          </cell>
          <cell r="M509" t="str">
            <v/>
          </cell>
          <cell r="O509">
            <v>0.3</v>
          </cell>
          <cell r="P509">
            <v>131.22200000000001</v>
          </cell>
          <cell r="Q509">
            <v>56.238</v>
          </cell>
        </row>
        <row r="510">
          <cell r="A510" t="str">
            <v>Bottines FIA Alpinestars Tech 1-T noir et blanc T46</v>
          </cell>
          <cell r="B510" t="str">
            <v>COMP0485</v>
          </cell>
          <cell r="C510">
            <v>187.46</v>
          </cell>
          <cell r="D510">
            <v>0.2</v>
          </cell>
          <cell r="E510" t="str">
            <v xml:space="preserve">Compétition </v>
          </cell>
          <cell r="F510" t="str">
            <v>Oreca</v>
          </cell>
          <cell r="G510" t="str">
            <v>F047</v>
          </cell>
          <cell r="H510">
            <v>1</v>
          </cell>
          <cell r="I510">
            <v>2</v>
          </cell>
          <cell r="J510">
            <v>0</v>
          </cell>
          <cell r="K510">
            <v>0</v>
          </cell>
          <cell r="L510">
            <v>2</v>
          </cell>
          <cell r="M510" t="str">
            <v/>
          </cell>
          <cell r="O510">
            <v>0.3</v>
          </cell>
          <cell r="P510">
            <v>131.22200000000001</v>
          </cell>
          <cell r="Q510">
            <v>56.238</v>
          </cell>
        </row>
        <row r="511">
          <cell r="A511" t="str">
            <v>Bottines FIA Alpinestars Tech 1-T noir et blanc T47</v>
          </cell>
          <cell r="B511" t="str">
            <v>COMP0486</v>
          </cell>
          <cell r="C511">
            <v>187.46</v>
          </cell>
          <cell r="D511">
            <v>0.2</v>
          </cell>
          <cell r="E511" t="str">
            <v xml:space="preserve">Compétition </v>
          </cell>
          <cell r="F511" t="str">
            <v>Oreca</v>
          </cell>
          <cell r="G511" t="str">
            <v>F047</v>
          </cell>
          <cell r="H511">
            <v>1</v>
          </cell>
          <cell r="I511">
            <v>2</v>
          </cell>
          <cell r="J511">
            <v>0</v>
          </cell>
          <cell r="K511">
            <v>0</v>
          </cell>
          <cell r="L511">
            <v>2</v>
          </cell>
          <cell r="M511" t="str">
            <v/>
          </cell>
          <cell r="O511">
            <v>0.3</v>
          </cell>
          <cell r="P511">
            <v>131.22200000000001</v>
          </cell>
          <cell r="Q511">
            <v>56.238</v>
          </cell>
        </row>
        <row r="512">
          <cell r="A512" t="str">
            <v>Bottines FIA Alpinestars Tech 1-T noir et blanc T48</v>
          </cell>
          <cell r="B512" t="str">
            <v>COMP0487</v>
          </cell>
          <cell r="C512">
            <v>187.46</v>
          </cell>
          <cell r="D512">
            <v>0.2</v>
          </cell>
          <cell r="E512" t="str">
            <v xml:space="preserve">Compétition </v>
          </cell>
          <cell r="F512" t="str">
            <v>Oreca</v>
          </cell>
          <cell r="G512" t="str">
            <v>F047</v>
          </cell>
          <cell r="H512">
            <v>1</v>
          </cell>
          <cell r="I512">
            <v>2</v>
          </cell>
          <cell r="J512">
            <v>0</v>
          </cell>
          <cell r="K512">
            <v>0</v>
          </cell>
          <cell r="L512">
            <v>2</v>
          </cell>
          <cell r="M512" t="str">
            <v/>
          </cell>
          <cell r="O512">
            <v>0.3</v>
          </cell>
          <cell r="P512">
            <v>131.22200000000001</v>
          </cell>
          <cell r="Q512">
            <v>56.238</v>
          </cell>
        </row>
        <row r="513">
          <cell r="A513" t="str">
            <v>Bottines FIA Alpinestars Tech 1-T noir et gris T36</v>
          </cell>
          <cell r="B513" t="str">
            <v>COMP0488</v>
          </cell>
          <cell r="C513">
            <v>187.46</v>
          </cell>
          <cell r="D513">
            <v>0.2</v>
          </cell>
          <cell r="E513" t="str">
            <v xml:space="preserve">Compétition </v>
          </cell>
          <cell r="F513" t="str">
            <v>Oreca</v>
          </cell>
          <cell r="G513" t="str">
            <v>F047</v>
          </cell>
          <cell r="H513">
            <v>1</v>
          </cell>
          <cell r="I513">
            <v>2</v>
          </cell>
          <cell r="J513">
            <v>0</v>
          </cell>
          <cell r="K513">
            <v>0</v>
          </cell>
          <cell r="L513">
            <v>2</v>
          </cell>
          <cell r="M513" t="str">
            <v/>
          </cell>
          <cell r="O513">
            <v>0.3</v>
          </cell>
          <cell r="P513">
            <v>131.22200000000001</v>
          </cell>
          <cell r="Q513">
            <v>56.238</v>
          </cell>
        </row>
        <row r="514">
          <cell r="A514" t="str">
            <v>Bottines FIA Alpinestars Tech 1-T noir et gris T37</v>
          </cell>
          <cell r="B514" t="str">
            <v>COMP0489</v>
          </cell>
          <cell r="C514">
            <v>187.46</v>
          </cell>
          <cell r="D514">
            <v>0.2</v>
          </cell>
          <cell r="E514" t="str">
            <v xml:space="preserve">Compétition </v>
          </cell>
          <cell r="F514" t="str">
            <v>Oreca</v>
          </cell>
          <cell r="G514" t="str">
            <v>F047</v>
          </cell>
          <cell r="H514">
            <v>1</v>
          </cell>
          <cell r="I514">
            <v>2</v>
          </cell>
          <cell r="J514">
            <v>0</v>
          </cell>
          <cell r="K514">
            <v>0</v>
          </cell>
          <cell r="L514">
            <v>2</v>
          </cell>
          <cell r="M514" t="str">
            <v/>
          </cell>
          <cell r="O514">
            <v>0.3</v>
          </cell>
          <cell r="P514">
            <v>131.22200000000001</v>
          </cell>
          <cell r="Q514">
            <v>56.238</v>
          </cell>
        </row>
        <row r="515">
          <cell r="A515" t="str">
            <v>Bottines FIA Alpinestars Tech 1-T noir et gris T38</v>
          </cell>
          <cell r="B515" t="str">
            <v>COMP0490</v>
          </cell>
          <cell r="C515">
            <v>187.46</v>
          </cell>
          <cell r="D515">
            <v>0.2</v>
          </cell>
          <cell r="E515" t="str">
            <v xml:space="preserve">Compétition </v>
          </cell>
          <cell r="F515" t="str">
            <v>Oreca</v>
          </cell>
          <cell r="G515" t="str">
            <v>F047</v>
          </cell>
          <cell r="H515">
            <v>1</v>
          </cell>
          <cell r="I515">
            <v>2</v>
          </cell>
          <cell r="J515">
            <v>0</v>
          </cell>
          <cell r="K515">
            <v>0</v>
          </cell>
          <cell r="L515">
            <v>2</v>
          </cell>
          <cell r="M515" t="str">
            <v/>
          </cell>
          <cell r="O515">
            <v>0.3</v>
          </cell>
          <cell r="P515">
            <v>131.22200000000001</v>
          </cell>
          <cell r="Q515">
            <v>56.238</v>
          </cell>
        </row>
        <row r="516">
          <cell r="A516" t="str">
            <v>Bottines FIA Alpinestars Tech 1-T noir et gris T39</v>
          </cell>
          <cell r="B516" t="str">
            <v>COMP0491</v>
          </cell>
          <cell r="C516">
            <v>187.46</v>
          </cell>
          <cell r="D516">
            <v>0.2</v>
          </cell>
          <cell r="E516" t="str">
            <v xml:space="preserve">Compétition </v>
          </cell>
          <cell r="F516" t="str">
            <v>Oreca</v>
          </cell>
          <cell r="G516" t="str">
            <v>F047</v>
          </cell>
          <cell r="H516">
            <v>1</v>
          </cell>
          <cell r="I516">
            <v>2</v>
          </cell>
          <cell r="J516">
            <v>0</v>
          </cell>
          <cell r="K516">
            <v>0</v>
          </cell>
          <cell r="L516">
            <v>2</v>
          </cell>
          <cell r="M516" t="str">
            <v/>
          </cell>
          <cell r="O516">
            <v>0.3</v>
          </cell>
          <cell r="P516">
            <v>131.22200000000001</v>
          </cell>
          <cell r="Q516">
            <v>56.238</v>
          </cell>
        </row>
        <row r="517">
          <cell r="A517" t="str">
            <v>Bottines FIA Alpinestars Tech 1-T noir et gris T40</v>
          </cell>
          <cell r="B517" t="str">
            <v>COMP0492</v>
          </cell>
          <cell r="C517">
            <v>187.46</v>
          </cell>
          <cell r="D517">
            <v>0.2</v>
          </cell>
          <cell r="E517" t="str">
            <v xml:space="preserve">Compétition </v>
          </cell>
          <cell r="F517" t="str">
            <v>Oreca</v>
          </cell>
          <cell r="G517" t="str">
            <v>F047</v>
          </cell>
          <cell r="H517">
            <v>1</v>
          </cell>
          <cell r="I517">
            <v>2</v>
          </cell>
          <cell r="J517">
            <v>0</v>
          </cell>
          <cell r="K517">
            <v>0</v>
          </cell>
          <cell r="L517">
            <v>2</v>
          </cell>
          <cell r="M517" t="str">
            <v/>
          </cell>
          <cell r="O517">
            <v>0.3</v>
          </cell>
          <cell r="P517">
            <v>131.22200000000001</v>
          </cell>
          <cell r="Q517">
            <v>56.238</v>
          </cell>
        </row>
        <row r="518">
          <cell r="A518" t="str">
            <v>Bottines FIA Alpinestars Tech 1-T noir et gris T41</v>
          </cell>
          <cell r="B518" t="str">
            <v>COMP0493</v>
          </cell>
          <cell r="C518">
            <v>187.46</v>
          </cell>
          <cell r="D518">
            <v>0.2</v>
          </cell>
          <cell r="E518" t="str">
            <v xml:space="preserve">Compétition </v>
          </cell>
          <cell r="F518" t="str">
            <v>Oreca</v>
          </cell>
          <cell r="G518" t="str">
            <v>F047</v>
          </cell>
          <cell r="H518">
            <v>1</v>
          </cell>
          <cell r="I518">
            <v>2</v>
          </cell>
          <cell r="J518">
            <v>0</v>
          </cell>
          <cell r="K518">
            <v>0</v>
          </cell>
          <cell r="L518">
            <v>2</v>
          </cell>
          <cell r="M518" t="str">
            <v/>
          </cell>
          <cell r="O518">
            <v>0.3</v>
          </cell>
          <cell r="P518">
            <v>131.22200000000001</v>
          </cell>
          <cell r="Q518">
            <v>56.238</v>
          </cell>
        </row>
        <row r="519">
          <cell r="A519" t="str">
            <v>Bottines FIA Alpinestars Tech 1-T noir et gris T42</v>
          </cell>
          <cell r="B519" t="str">
            <v>COMP0494</v>
          </cell>
          <cell r="C519">
            <v>187.46</v>
          </cell>
          <cell r="D519">
            <v>0.2</v>
          </cell>
          <cell r="E519" t="str">
            <v xml:space="preserve">Compétition </v>
          </cell>
          <cell r="F519" t="str">
            <v>Oreca</v>
          </cell>
          <cell r="G519" t="str">
            <v>F047</v>
          </cell>
          <cell r="H519">
            <v>1</v>
          </cell>
          <cell r="I519">
            <v>2</v>
          </cell>
          <cell r="J519">
            <v>0</v>
          </cell>
          <cell r="K519">
            <v>0</v>
          </cell>
          <cell r="L519">
            <v>2</v>
          </cell>
          <cell r="M519" t="str">
            <v/>
          </cell>
          <cell r="O519">
            <v>0.3</v>
          </cell>
          <cell r="P519">
            <v>131.22200000000001</v>
          </cell>
          <cell r="Q519">
            <v>56.238</v>
          </cell>
        </row>
        <row r="520">
          <cell r="A520" t="str">
            <v>Bottines FIA Alpinestars Tech 1-T noir et gris T43</v>
          </cell>
          <cell r="B520" t="str">
            <v>COMP0495</v>
          </cell>
          <cell r="C520">
            <v>187.46</v>
          </cell>
          <cell r="D520">
            <v>0.2</v>
          </cell>
          <cell r="E520" t="str">
            <v xml:space="preserve">Compétition </v>
          </cell>
          <cell r="F520" t="str">
            <v>Oreca</v>
          </cell>
          <cell r="G520" t="str">
            <v>F047</v>
          </cell>
          <cell r="H520">
            <v>1</v>
          </cell>
          <cell r="I520">
            <v>2</v>
          </cell>
          <cell r="J520">
            <v>0</v>
          </cell>
          <cell r="K520">
            <v>0</v>
          </cell>
          <cell r="L520">
            <v>2</v>
          </cell>
          <cell r="M520" t="str">
            <v/>
          </cell>
          <cell r="O520">
            <v>0.3</v>
          </cell>
          <cell r="P520">
            <v>131.22200000000001</v>
          </cell>
          <cell r="Q520">
            <v>56.238</v>
          </cell>
        </row>
        <row r="521">
          <cell r="A521" t="str">
            <v>Bottines FIA Alpinestars Tech 1-T noir et gris T44</v>
          </cell>
          <cell r="B521" t="str">
            <v>COMP0496</v>
          </cell>
          <cell r="C521">
            <v>187.46</v>
          </cell>
          <cell r="D521">
            <v>0.2</v>
          </cell>
          <cell r="E521" t="str">
            <v xml:space="preserve">Compétition </v>
          </cell>
          <cell r="F521" t="str">
            <v>Oreca</v>
          </cell>
          <cell r="G521" t="str">
            <v>F047</v>
          </cell>
          <cell r="H521">
            <v>1</v>
          </cell>
          <cell r="I521">
            <v>2</v>
          </cell>
          <cell r="J521">
            <v>0</v>
          </cell>
          <cell r="K521">
            <v>0</v>
          </cell>
          <cell r="L521">
            <v>2</v>
          </cell>
          <cell r="M521" t="str">
            <v/>
          </cell>
          <cell r="O521">
            <v>0.3</v>
          </cell>
          <cell r="P521">
            <v>131.22200000000001</v>
          </cell>
          <cell r="Q521">
            <v>56.238</v>
          </cell>
        </row>
        <row r="522">
          <cell r="A522" t="str">
            <v>Bottines FIA Alpinestars Tech 1-T noir et gris T45</v>
          </cell>
          <cell r="B522" t="str">
            <v>COMP0497</v>
          </cell>
          <cell r="C522">
            <v>187.46</v>
          </cell>
          <cell r="D522">
            <v>0.2</v>
          </cell>
          <cell r="E522" t="str">
            <v xml:space="preserve">Compétition </v>
          </cell>
          <cell r="F522" t="str">
            <v>Oreca</v>
          </cell>
          <cell r="G522" t="str">
            <v>F047</v>
          </cell>
          <cell r="H522">
            <v>1</v>
          </cell>
          <cell r="I522">
            <v>2</v>
          </cell>
          <cell r="J522">
            <v>0</v>
          </cell>
          <cell r="K522">
            <v>0</v>
          </cell>
          <cell r="L522">
            <v>2</v>
          </cell>
          <cell r="M522" t="str">
            <v/>
          </cell>
          <cell r="O522">
            <v>0.3</v>
          </cell>
          <cell r="P522">
            <v>131.22200000000001</v>
          </cell>
          <cell r="Q522">
            <v>56.238</v>
          </cell>
        </row>
        <row r="523">
          <cell r="A523" t="str">
            <v>Bottines FIA Alpinestars Tech 1-T noir et gris T46</v>
          </cell>
          <cell r="B523" t="str">
            <v>COMP0498</v>
          </cell>
          <cell r="C523">
            <v>187.46</v>
          </cell>
          <cell r="D523">
            <v>0.2</v>
          </cell>
          <cell r="E523" t="str">
            <v xml:space="preserve">Compétition </v>
          </cell>
          <cell r="F523" t="str">
            <v>Oreca</v>
          </cell>
          <cell r="G523" t="str">
            <v>F047</v>
          </cell>
          <cell r="H523">
            <v>1</v>
          </cell>
          <cell r="I523">
            <v>2</v>
          </cell>
          <cell r="J523">
            <v>0</v>
          </cell>
          <cell r="K523">
            <v>0</v>
          </cell>
          <cell r="L523">
            <v>2</v>
          </cell>
          <cell r="M523" t="str">
            <v/>
          </cell>
          <cell r="O523">
            <v>0.3</v>
          </cell>
          <cell r="P523">
            <v>131.22200000000001</v>
          </cell>
          <cell r="Q523">
            <v>56.238</v>
          </cell>
        </row>
        <row r="524">
          <cell r="A524" t="str">
            <v>Bottines FIA Alpinestars Tech 1-T noir et gris T47</v>
          </cell>
          <cell r="B524" t="str">
            <v>COMP0499</v>
          </cell>
          <cell r="C524">
            <v>187.46</v>
          </cell>
          <cell r="D524">
            <v>0.2</v>
          </cell>
          <cell r="E524" t="str">
            <v xml:space="preserve">Compétition </v>
          </cell>
          <cell r="F524" t="str">
            <v>Oreca</v>
          </cell>
          <cell r="G524" t="str">
            <v>F047</v>
          </cell>
          <cell r="H524">
            <v>1</v>
          </cell>
          <cell r="I524">
            <v>2</v>
          </cell>
          <cell r="J524">
            <v>0</v>
          </cell>
          <cell r="K524">
            <v>0</v>
          </cell>
          <cell r="L524">
            <v>2</v>
          </cell>
          <cell r="M524" t="str">
            <v/>
          </cell>
          <cell r="O524">
            <v>0.3</v>
          </cell>
          <cell r="P524">
            <v>131.22200000000001</v>
          </cell>
          <cell r="Q524">
            <v>56.238</v>
          </cell>
        </row>
        <row r="525">
          <cell r="A525" t="str">
            <v>Bottines FIA Alpinestars Tech 1-T noir et gris T48</v>
          </cell>
          <cell r="B525" t="str">
            <v>COMP0500</v>
          </cell>
          <cell r="C525">
            <v>187.46</v>
          </cell>
          <cell r="D525">
            <v>0.2</v>
          </cell>
          <cell r="E525" t="str">
            <v xml:space="preserve">Compétition </v>
          </cell>
          <cell r="F525" t="str">
            <v>Oreca</v>
          </cell>
          <cell r="G525" t="str">
            <v>F047</v>
          </cell>
          <cell r="H525">
            <v>1</v>
          </cell>
          <cell r="I525">
            <v>2</v>
          </cell>
          <cell r="J525">
            <v>0</v>
          </cell>
          <cell r="K525">
            <v>0</v>
          </cell>
          <cell r="L525">
            <v>2</v>
          </cell>
          <cell r="M525" t="str">
            <v/>
          </cell>
          <cell r="O525">
            <v>0.3</v>
          </cell>
          <cell r="P525">
            <v>131.22200000000001</v>
          </cell>
          <cell r="Q525">
            <v>56.238</v>
          </cell>
        </row>
        <row r="526">
          <cell r="A526" t="str">
            <v>Bottines FIA Alpinestars Supermono blanc, noir et orange T36</v>
          </cell>
          <cell r="B526" t="str">
            <v>COMP0501</v>
          </cell>
          <cell r="C526">
            <v>299.95999999999998</v>
          </cell>
          <cell r="D526">
            <v>0.2</v>
          </cell>
          <cell r="E526" t="str">
            <v xml:space="preserve">Compétition </v>
          </cell>
          <cell r="F526" t="str">
            <v>Oreca</v>
          </cell>
          <cell r="G526" t="str">
            <v>F047</v>
          </cell>
          <cell r="H526">
            <v>1</v>
          </cell>
          <cell r="I526">
            <v>2</v>
          </cell>
          <cell r="J526">
            <v>0</v>
          </cell>
          <cell r="K526">
            <v>0</v>
          </cell>
          <cell r="L526">
            <v>2</v>
          </cell>
          <cell r="M526" t="str">
            <v/>
          </cell>
          <cell r="O526">
            <v>0.3</v>
          </cell>
          <cell r="P526">
            <v>209.97199999999998</v>
          </cell>
          <cell r="Q526">
            <v>89.987999999999985</v>
          </cell>
        </row>
        <row r="527">
          <cell r="A527" t="str">
            <v>Bottines FIA Alpinestars Supermono blanc, noir et orange T37</v>
          </cell>
          <cell r="B527" t="str">
            <v>COMP0502</v>
          </cell>
          <cell r="C527">
            <v>299.95999999999998</v>
          </cell>
          <cell r="D527">
            <v>0.2</v>
          </cell>
          <cell r="E527" t="str">
            <v xml:space="preserve">Compétition </v>
          </cell>
          <cell r="F527" t="str">
            <v>Oreca</v>
          </cell>
          <cell r="G527" t="str">
            <v>F047</v>
          </cell>
          <cell r="H527">
            <v>1</v>
          </cell>
          <cell r="I527">
            <v>2</v>
          </cell>
          <cell r="J527">
            <v>0</v>
          </cell>
          <cell r="K527">
            <v>0</v>
          </cell>
          <cell r="L527">
            <v>2</v>
          </cell>
          <cell r="M527" t="str">
            <v/>
          </cell>
          <cell r="O527">
            <v>0.3</v>
          </cell>
          <cell r="P527">
            <v>209.97199999999998</v>
          </cell>
          <cell r="Q527">
            <v>89.987999999999985</v>
          </cell>
        </row>
        <row r="528">
          <cell r="A528" t="str">
            <v>Bottines FIA Alpinestars Supermono blanc, noir et orange T38</v>
          </cell>
          <cell r="B528" t="str">
            <v>COMP0503</v>
          </cell>
          <cell r="C528">
            <v>299.95999999999998</v>
          </cell>
          <cell r="D528">
            <v>0.2</v>
          </cell>
          <cell r="E528" t="str">
            <v xml:space="preserve">Compétition </v>
          </cell>
          <cell r="F528" t="str">
            <v>Oreca</v>
          </cell>
          <cell r="G528" t="str">
            <v>F047</v>
          </cell>
          <cell r="H528">
            <v>1</v>
          </cell>
          <cell r="I528">
            <v>2</v>
          </cell>
          <cell r="J528">
            <v>0</v>
          </cell>
          <cell r="K528">
            <v>0</v>
          </cell>
          <cell r="L528">
            <v>2</v>
          </cell>
          <cell r="M528" t="str">
            <v/>
          </cell>
          <cell r="O528">
            <v>0.3</v>
          </cell>
          <cell r="P528">
            <v>209.97199999999998</v>
          </cell>
          <cell r="Q528">
            <v>89.987999999999985</v>
          </cell>
        </row>
        <row r="529">
          <cell r="A529" t="str">
            <v>Bottines FIA Alpinestars Supermono blanc, noir et orange T39</v>
          </cell>
          <cell r="B529" t="str">
            <v>COMP0504</v>
          </cell>
          <cell r="C529">
            <v>299.95999999999998</v>
          </cell>
          <cell r="D529">
            <v>0.2</v>
          </cell>
          <cell r="E529" t="str">
            <v xml:space="preserve">Compétition </v>
          </cell>
          <cell r="F529" t="str">
            <v>Oreca</v>
          </cell>
          <cell r="G529" t="str">
            <v>F047</v>
          </cell>
          <cell r="H529">
            <v>1</v>
          </cell>
          <cell r="I529">
            <v>2</v>
          </cell>
          <cell r="J529">
            <v>0</v>
          </cell>
          <cell r="K529">
            <v>0</v>
          </cell>
          <cell r="L529">
            <v>2</v>
          </cell>
          <cell r="M529" t="str">
            <v/>
          </cell>
          <cell r="O529">
            <v>0.3</v>
          </cell>
          <cell r="P529">
            <v>209.97199999999998</v>
          </cell>
          <cell r="Q529">
            <v>89.987999999999985</v>
          </cell>
        </row>
        <row r="530">
          <cell r="A530" t="str">
            <v>Bottines FIA Alpinestars Supermono blanc, noir et orange T40</v>
          </cell>
          <cell r="B530" t="str">
            <v>COMP0505</v>
          </cell>
          <cell r="C530">
            <v>299.95999999999998</v>
          </cell>
          <cell r="D530">
            <v>0.2</v>
          </cell>
          <cell r="E530" t="str">
            <v xml:space="preserve">Compétition </v>
          </cell>
          <cell r="F530" t="str">
            <v>Oreca</v>
          </cell>
          <cell r="G530" t="str">
            <v>F047</v>
          </cell>
          <cell r="H530">
            <v>1</v>
          </cell>
          <cell r="I530">
            <v>2</v>
          </cell>
          <cell r="J530">
            <v>0</v>
          </cell>
          <cell r="K530">
            <v>0</v>
          </cell>
          <cell r="L530">
            <v>2</v>
          </cell>
          <cell r="M530" t="str">
            <v/>
          </cell>
          <cell r="O530">
            <v>0.3</v>
          </cell>
          <cell r="P530">
            <v>209.97199999999998</v>
          </cell>
          <cell r="Q530">
            <v>89.987999999999985</v>
          </cell>
        </row>
        <row r="531">
          <cell r="A531" t="str">
            <v>Bottines FIA Alpinestars Supermono blanc, noir et orange T41</v>
          </cell>
          <cell r="B531" t="str">
            <v>COMP0506</v>
          </cell>
          <cell r="C531">
            <v>299.95999999999998</v>
          </cell>
          <cell r="D531">
            <v>0.2</v>
          </cell>
          <cell r="E531" t="str">
            <v xml:space="preserve">Compétition </v>
          </cell>
          <cell r="F531" t="str">
            <v>Oreca</v>
          </cell>
          <cell r="G531" t="str">
            <v>F047</v>
          </cell>
          <cell r="H531">
            <v>1</v>
          </cell>
          <cell r="I531">
            <v>2</v>
          </cell>
          <cell r="J531">
            <v>0</v>
          </cell>
          <cell r="K531">
            <v>0</v>
          </cell>
          <cell r="L531">
            <v>2</v>
          </cell>
          <cell r="M531" t="str">
            <v/>
          </cell>
          <cell r="O531">
            <v>0.3</v>
          </cell>
          <cell r="P531">
            <v>209.97199999999998</v>
          </cell>
          <cell r="Q531">
            <v>89.987999999999985</v>
          </cell>
        </row>
        <row r="532">
          <cell r="A532" t="str">
            <v>Bottines FIA Alpinestars Supermono blanc, noir et orange T42</v>
          </cell>
          <cell r="B532" t="str">
            <v>COMP0507</v>
          </cell>
          <cell r="C532">
            <v>299.95999999999998</v>
          </cell>
          <cell r="D532">
            <v>0.2</v>
          </cell>
          <cell r="E532" t="str">
            <v xml:space="preserve">Compétition </v>
          </cell>
          <cell r="F532" t="str">
            <v>Oreca</v>
          </cell>
          <cell r="G532" t="str">
            <v>F047</v>
          </cell>
          <cell r="H532">
            <v>1</v>
          </cell>
          <cell r="I532">
            <v>2</v>
          </cell>
          <cell r="J532">
            <v>0</v>
          </cell>
          <cell r="K532">
            <v>0</v>
          </cell>
          <cell r="L532">
            <v>2</v>
          </cell>
          <cell r="M532" t="str">
            <v/>
          </cell>
          <cell r="O532">
            <v>0.3</v>
          </cell>
          <cell r="P532">
            <v>209.97199999999998</v>
          </cell>
          <cell r="Q532">
            <v>89.987999999999985</v>
          </cell>
        </row>
        <row r="533">
          <cell r="A533" t="str">
            <v>Bottines FIA Alpinestars Supermono blanc, noir et orange T43</v>
          </cell>
          <cell r="B533" t="str">
            <v>COMP0508</v>
          </cell>
          <cell r="C533">
            <v>299.95999999999998</v>
          </cell>
          <cell r="D533">
            <v>0.2</v>
          </cell>
          <cell r="E533" t="str">
            <v xml:space="preserve">Compétition </v>
          </cell>
          <cell r="F533" t="str">
            <v>Oreca</v>
          </cell>
          <cell r="G533" t="str">
            <v>F047</v>
          </cell>
          <cell r="H533">
            <v>1</v>
          </cell>
          <cell r="I533">
            <v>2</v>
          </cell>
          <cell r="J533">
            <v>0</v>
          </cell>
          <cell r="K533">
            <v>0</v>
          </cell>
          <cell r="L533">
            <v>2</v>
          </cell>
          <cell r="M533" t="str">
            <v/>
          </cell>
          <cell r="O533">
            <v>0.3</v>
          </cell>
          <cell r="P533">
            <v>209.97199999999998</v>
          </cell>
          <cell r="Q533">
            <v>89.987999999999985</v>
          </cell>
        </row>
        <row r="534">
          <cell r="A534" t="str">
            <v>Bottines FIA Alpinestars Supermono blanc, noir et orange T44</v>
          </cell>
          <cell r="B534" t="str">
            <v>COMP0509</v>
          </cell>
          <cell r="C534">
            <v>299.95999999999998</v>
          </cell>
          <cell r="D534">
            <v>0.2</v>
          </cell>
          <cell r="E534" t="str">
            <v xml:space="preserve">Compétition </v>
          </cell>
          <cell r="F534" t="str">
            <v>Oreca</v>
          </cell>
          <cell r="G534" t="str">
            <v>F047</v>
          </cell>
          <cell r="H534">
            <v>1</v>
          </cell>
          <cell r="I534">
            <v>2</v>
          </cell>
          <cell r="J534">
            <v>0</v>
          </cell>
          <cell r="K534">
            <v>0</v>
          </cell>
          <cell r="L534">
            <v>2</v>
          </cell>
          <cell r="M534" t="str">
            <v/>
          </cell>
          <cell r="O534">
            <v>0.3</v>
          </cell>
          <cell r="P534">
            <v>209.97199999999998</v>
          </cell>
          <cell r="Q534">
            <v>89.987999999999985</v>
          </cell>
        </row>
        <row r="535">
          <cell r="A535" t="str">
            <v>Bottines FIA Alpinestars Supermono blanc, noir et orange T45</v>
          </cell>
          <cell r="B535" t="str">
            <v>COMP0510</v>
          </cell>
          <cell r="C535">
            <v>299.95999999999998</v>
          </cell>
          <cell r="D535">
            <v>0.2</v>
          </cell>
          <cell r="E535" t="str">
            <v xml:space="preserve">Compétition </v>
          </cell>
          <cell r="F535" t="str">
            <v>Oreca</v>
          </cell>
          <cell r="G535" t="str">
            <v>F047</v>
          </cell>
          <cell r="H535">
            <v>1</v>
          </cell>
          <cell r="I535">
            <v>2</v>
          </cell>
          <cell r="J535">
            <v>0</v>
          </cell>
          <cell r="K535">
            <v>0</v>
          </cell>
          <cell r="L535">
            <v>2</v>
          </cell>
          <cell r="M535" t="str">
            <v/>
          </cell>
          <cell r="O535">
            <v>0.3</v>
          </cell>
          <cell r="P535">
            <v>209.97199999999998</v>
          </cell>
          <cell r="Q535">
            <v>89.987999999999985</v>
          </cell>
        </row>
        <row r="536">
          <cell r="A536" t="str">
            <v>Bottines FIA Alpinestars Supermono blanc, noir et orange T46</v>
          </cell>
          <cell r="B536" t="str">
            <v>COMP0511</v>
          </cell>
          <cell r="C536">
            <v>299.95999999999998</v>
          </cell>
          <cell r="D536">
            <v>0.2</v>
          </cell>
          <cell r="E536" t="str">
            <v xml:space="preserve">Compétition </v>
          </cell>
          <cell r="F536" t="str">
            <v>Oreca</v>
          </cell>
          <cell r="G536" t="str">
            <v>F047</v>
          </cell>
          <cell r="H536">
            <v>1</v>
          </cell>
          <cell r="I536">
            <v>2</v>
          </cell>
          <cell r="J536">
            <v>0</v>
          </cell>
          <cell r="K536">
            <v>0</v>
          </cell>
          <cell r="L536">
            <v>2</v>
          </cell>
          <cell r="M536" t="str">
            <v/>
          </cell>
          <cell r="O536">
            <v>0.3</v>
          </cell>
          <cell r="P536">
            <v>209.97199999999998</v>
          </cell>
          <cell r="Q536">
            <v>89.987999999999985</v>
          </cell>
        </row>
        <row r="537">
          <cell r="A537" t="str">
            <v>Bottines FIA Alpinestars Supermono blanc, noir et orange T47</v>
          </cell>
          <cell r="B537" t="str">
            <v>COMP0512</v>
          </cell>
          <cell r="C537">
            <v>299.95999999999998</v>
          </cell>
          <cell r="D537">
            <v>0.2</v>
          </cell>
          <cell r="E537" t="str">
            <v xml:space="preserve">Compétition </v>
          </cell>
          <cell r="F537" t="str">
            <v>Oreca</v>
          </cell>
          <cell r="G537" t="str">
            <v>F047</v>
          </cell>
          <cell r="H537">
            <v>1</v>
          </cell>
          <cell r="I537">
            <v>2</v>
          </cell>
          <cell r="J537">
            <v>0</v>
          </cell>
          <cell r="K537">
            <v>0</v>
          </cell>
          <cell r="L537">
            <v>2</v>
          </cell>
          <cell r="M537" t="str">
            <v/>
          </cell>
          <cell r="O537">
            <v>0.3</v>
          </cell>
          <cell r="P537">
            <v>209.97199999999998</v>
          </cell>
          <cell r="Q537">
            <v>89.987999999999985</v>
          </cell>
        </row>
        <row r="538">
          <cell r="A538" t="str">
            <v>Bottines FIA Alpinestars Supermono blanc, noir et orange T48</v>
          </cell>
          <cell r="B538" t="str">
            <v>COMP0513</v>
          </cell>
          <cell r="C538">
            <v>299.95999999999998</v>
          </cell>
          <cell r="D538">
            <v>0.2</v>
          </cell>
          <cell r="E538" t="str">
            <v xml:space="preserve">Compétition </v>
          </cell>
          <cell r="F538" t="str">
            <v>Oreca</v>
          </cell>
          <cell r="G538" t="str">
            <v>F047</v>
          </cell>
          <cell r="H538">
            <v>1</v>
          </cell>
          <cell r="I538">
            <v>2</v>
          </cell>
          <cell r="J538">
            <v>0</v>
          </cell>
          <cell r="K538">
            <v>0</v>
          </cell>
          <cell r="L538">
            <v>2</v>
          </cell>
          <cell r="M538" t="str">
            <v/>
          </cell>
          <cell r="O538">
            <v>0.3</v>
          </cell>
          <cell r="P538">
            <v>209.97199999999998</v>
          </cell>
          <cell r="Q538">
            <v>89.987999999999985</v>
          </cell>
        </row>
        <row r="539">
          <cell r="A539" t="str">
            <v>Bottines FIA Alpinestars Supermono noir et blanc T36</v>
          </cell>
          <cell r="B539" t="str">
            <v>COMP0514</v>
          </cell>
          <cell r="C539">
            <v>299.95999999999998</v>
          </cell>
          <cell r="D539">
            <v>0.2</v>
          </cell>
          <cell r="E539" t="str">
            <v xml:space="preserve">Compétition </v>
          </cell>
          <cell r="F539" t="str">
            <v>Oreca</v>
          </cell>
          <cell r="G539" t="str">
            <v>F047</v>
          </cell>
          <cell r="H539">
            <v>1</v>
          </cell>
          <cell r="I539">
            <v>2</v>
          </cell>
          <cell r="J539">
            <v>0</v>
          </cell>
          <cell r="K539">
            <v>0</v>
          </cell>
          <cell r="L539">
            <v>2</v>
          </cell>
          <cell r="M539" t="str">
            <v/>
          </cell>
          <cell r="O539">
            <v>0.3</v>
          </cell>
          <cell r="P539">
            <v>209.97199999999998</v>
          </cell>
          <cell r="Q539">
            <v>89.987999999999985</v>
          </cell>
        </row>
        <row r="540">
          <cell r="A540" t="str">
            <v>Bottines FIA Alpinestars Supermono noir et blanc T37</v>
          </cell>
          <cell r="B540" t="str">
            <v>COMP0515</v>
          </cell>
          <cell r="C540">
            <v>299.95999999999998</v>
          </cell>
          <cell r="D540">
            <v>0.2</v>
          </cell>
          <cell r="E540" t="str">
            <v xml:space="preserve">Compétition </v>
          </cell>
          <cell r="F540" t="str">
            <v>Oreca</v>
          </cell>
          <cell r="G540" t="str">
            <v>F047</v>
          </cell>
          <cell r="H540">
            <v>1</v>
          </cell>
          <cell r="I540">
            <v>2</v>
          </cell>
          <cell r="J540">
            <v>0</v>
          </cell>
          <cell r="K540">
            <v>0</v>
          </cell>
          <cell r="L540">
            <v>2</v>
          </cell>
          <cell r="M540" t="str">
            <v/>
          </cell>
          <cell r="O540">
            <v>0.3</v>
          </cell>
          <cell r="P540">
            <v>209.97199999999998</v>
          </cell>
          <cell r="Q540">
            <v>89.987999999999985</v>
          </cell>
        </row>
        <row r="541">
          <cell r="A541" t="str">
            <v>Bottines FIA Alpinestars Supermono noir et blanc T38</v>
          </cell>
          <cell r="B541" t="str">
            <v>COMP0516</v>
          </cell>
          <cell r="C541">
            <v>299.95999999999998</v>
          </cell>
          <cell r="D541">
            <v>0.2</v>
          </cell>
          <cell r="E541" t="str">
            <v xml:space="preserve">Compétition </v>
          </cell>
          <cell r="F541" t="str">
            <v>Oreca</v>
          </cell>
          <cell r="G541" t="str">
            <v>F047</v>
          </cell>
          <cell r="H541">
            <v>1</v>
          </cell>
          <cell r="I541">
            <v>2</v>
          </cell>
          <cell r="J541">
            <v>0</v>
          </cell>
          <cell r="K541">
            <v>0</v>
          </cell>
          <cell r="L541">
            <v>2</v>
          </cell>
          <cell r="M541" t="str">
            <v/>
          </cell>
          <cell r="O541">
            <v>0.3</v>
          </cell>
          <cell r="P541">
            <v>209.97199999999998</v>
          </cell>
          <cell r="Q541">
            <v>89.987999999999985</v>
          </cell>
        </row>
        <row r="542">
          <cell r="A542" t="str">
            <v>Bottines FIA Alpinestars Supermono noir et blanc T39</v>
          </cell>
          <cell r="B542" t="str">
            <v>COMP0517</v>
          </cell>
          <cell r="C542">
            <v>299.95999999999998</v>
          </cell>
          <cell r="D542">
            <v>0.2</v>
          </cell>
          <cell r="E542" t="str">
            <v xml:space="preserve">Compétition </v>
          </cell>
          <cell r="F542" t="str">
            <v>Oreca</v>
          </cell>
          <cell r="G542" t="str">
            <v>F047</v>
          </cell>
          <cell r="H542">
            <v>1</v>
          </cell>
          <cell r="I542">
            <v>2</v>
          </cell>
          <cell r="J542">
            <v>0</v>
          </cell>
          <cell r="K542">
            <v>0</v>
          </cell>
          <cell r="L542">
            <v>2</v>
          </cell>
          <cell r="M542" t="str">
            <v/>
          </cell>
          <cell r="O542">
            <v>0.3</v>
          </cell>
          <cell r="P542">
            <v>209.97199999999998</v>
          </cell>
          <cell r="Q542">
            <v>89.987999999999985</v>
          </cell>
        </row>
        <row r="543">
          <cell r="A543" t="str">
            <v>Bottines FIA Alpinestars Supermono noir et blanc T40</v>
          </cell>
          <cell r="B543" t="str">
            <v>COMP0518</v>
          </cell>
          <cell r="C543">
            <v>299.95999999999998</v>
          </cell>
          <cell r="D543">
            <v>0.2</v>
          </cell>
          <cell r="E543" t="str">
            <v xml:space="preserve">Compétition </v>
          </cell>
          <cell r="F543" t="str">
            <v>Oreca</v>
          </cell>
          <cell r="G543" t="str">
            <v>F047</v>
          </cell>
          <cell r="H543">
            <v>1</v>
          </cell>
          <cell r="I543">
            <v>2</v>
          </cell>
          <cell r="J543">
            <v>0</v>
          </cell>
          <cell r="K543">
            <v>0</v>
          </cell>
          <cell r="L543">
            <v>2</v>
          </cell>
          <cell r="M543" t="str">
            <v/>
          </cell>
          <cell r="O543">
            <v>0.3</v>
          </cell>
          <cell r="P543">
            <v>209.97199999999998</v>
          </cell>
          <cell r="Q543">
            <v>89.987999999999985</v>
          </cell>
        </row>
        <row r="544">
          <cell r="A544" t="str">
            <v>Bottines FIA Alpinestars Supermono noir et blanc T41</v>
          </cell>
          <cell r="B544" t="str">
            <v>COMP0519</v>
          </cell>
          <cell r="C544">
            <v>299.95999999999998</v>
          </cell>
          <cell r="D544">
            <v>0.2</v>
          </cell>
          <cell r="E544" t="str">
            <v xml:space="preserve">Compétition </v>
          </cell>
          <cell r="F544" t="str">
            <v>Oreca</v>
          </cell>
          <cell r="G544" t="str">
            <v>F047</v>
          </cell>
          <cell r="H544">
            <v>1</v>
          </cell>
          <cell r="I544">
            <v>2</v>
          </cell>
          <cell r="J544">
            <v>0</v>
          </cell>
          <cell r="K544">
            <v>0</v>
          </cell>
          <cell r="L544">
            <v>2</v>
          </cell>
          <cell r="M544" t="str">
            <v/>
          </cell>
          <cell r="O544">
            <v>0.3</v>
          </cell>
          <cell r="P544">
            <v>209.97199999999998</v>
          </cell>
          <cell r="Q544">
            <v>89.987999999999985</v>
          </cell>
        </row>
        <row r="545">
          <cell r="A545" t="str">
            <v>Bottines FIA Alpinestars Supermono noir et blanc T42</v>
          </cell>
          <cell r="B545" t="str">
            <v>COMP0520</v>
          </cell>
          <cell r="C545">
            <v>299.95999999999998</v>
          </cell>
          <cell r="D545">
            <v>0.2</v>
          </cell>
          <cell r="E545" t="str">
            <v xml:space="preserve">Compétition </v>
          </cell>
          <cell r="F545" t="str">
            <v>Oreca</v>
          </cell>
          <cell r="G545" t="str">
            <v>F047</v>
          </cell>
          <cell r="H545">
            <v>1</v>
          </cell>
          <cell r="I545">
            <v>2</v>
          </cell>
          <cell r="J545">
            <v>0</v>
          </cell>
          <cell r="K545">
            <v>0</v>
          </cell>
          <cell r="L545">
            <v>2</v>
          </cell>
          <cell r="M545" t="str">
            <v/>
          </cell>
          <cell r="O545">
            <v>0.3</v>
          </cell>
          <cell r="P545">
            <v>209.97199999999998</v>
          </cell>
          <cell r="Q545">
            <v>89.987999999999985</v>
          </cell>
        </row>
        <row r="546">
          <cell r="A546" t="str">
            <v>Bottines FIA Alpinestars Supermono noir et blanc T43</v>
          </cell>
          <cell r="B546" t="str">
            <v>COMP0521</v>
          </cell>
          <cell r="C546">
            <v>299.95999999999998</v>
          </cell>
          <cell r="D546">
            <v>0.2</v>
          </cell>
          <cell r="E546" t="str">
            <v xml:space="preserve">Compétition </v>
          </cell>
          <cell r="F546" t="str">
            <v>Oreca</v>
          </cell>
          <cell r="G546" t="str">
            <v>F047</v>
          </cell>
          <cell r="H546">
            <v>1</v>
          </cell>
          <cell r="I546">
            <v>2</v>
          </cell>
          <cell r="J546">
            <v>0</v>
          </cell>
          <cell r="K546">
            <v>0</v>
          </cell>
          <cell r="L546">
            <v>2</v>
          </cell>
          <cell r="M546" t="str">
            <v/>
          </cell>
          <cell r="O546">
            <v>0.3</v>
          </cell>
          <cell r="P546">
            <v>209.97199999999998</v>
          </cell>
          <cell r="Q546">
            <v>89.987999999999985</v>
          </cell>
        </row>
        <row r="547">
          <cell r="A547" t="str">
            <v>Bottines FIA Alpinestars Supermono noir et blanc T44</v>
          </cell>
          <cell r="B547" t="str">
            <v>COMP0522</v>
          </cell>
          <cell r="C547">
            <v>299.95999999999998</v>
          </cell>
          <cell r="D547">
            <v>0.2</v>
          </cell>
          <cell r="E547" t="str">
            <v xml:space="preserve">Compétition </v>
          </cell>
          <cell r="F547" t="str">
            <v>Oreca</v>
          </cell>
          <cell r="G547" t="str">
            <v>F047</v>
          </cell>
          <cell r="H547">
            <v>1</v>
          </cell>
          <cell r="I547">
            <v>2</v>
          </cell>
          <cell r="J547">
            <v>0</v>
          </cell>
          <cell r="K547">
            <v>0</v>
          </cell>
          <cell r="L547">
            <v>2</v>
          </cell>
          <cell r="M547" t="str">
            <v/>
          </cell>
          <cell r="O547">
            <v>0.3</v>
          </cell>
          <cell r="P547">
            <v>209.97199999999998</v>
          </cell>
          <cell r="Q547">
            <v>89.987999999999985</v>
          </cell>
        </row>
        <row r="548">
          <cell r="A548" t="str">
            <v>Bottines FIA Alpinestars Supermono noir et blanc T45</v>
          </cell>
          <cell r="B548" t="str">
            <v>COMP0523</v>
          </cell>
          <cell r="C548">
            <v>299.95999999999998</v>
          </cell>
          <cell r="D548">
            <v>0.2</v>
          </cell>
          <cell r="E548" t="str">
            <v xml:space="preserve">Compétition </v>
          </cell>
          <cell r="F548" t="str">
            <v>Oreca</v>
          </cell>
          <cell r="G548" t="str">
            <v>F047</v>
          </cell>
          <cell r="H548">
            <v>1</v>
          </cell>
          <cell r="I548">
            <v>2</v>
          </cell>
          <cell r="J548">
            <v>0</v>
          </cell>
          <cell r="K548">
            <v>0</v>
          </cell>
          <cell r="L548">
            <v>2</v>
          </cell>
          <cell r="M548" t="str">
            <v/>
          </cell>
          <cell r="O548">
            <v>0.3</v>
          </cell>
          <cell r="P548">
            <v>209.97199999999998</v>
          </cell>
          <cell r="Q548">
            <v>89.987999999999985</v>
          </cell>
        </row>
        <row r="549">
          <cell r="A549" t="str">
            <v>Bottines FIA Alpinestars Supermono noir et blanc T46</v>
          </cell>
          <cell r="B549" t="str">
            <v>COMP0524</v>
          </cell>
          <cell r="C549">
            <v>299.95999999999998</v>
          </cell>
          <cell r="D549">
            <v>0.2</v>
          </cell>
          <cell r="E549" t="str">
            <v xml:space="preserve">Compétition </v>
          </cell>
          <cell r="F549" t="str">
            <v>Oreca</v>
          </cell>
          <cell r="G549" t="str">
            <v>F047</v>
          </cell>
          <cell r="H549">
            <v>1</v>
          </cell>
          <cell r="I549">
            <v>2</v>
          </cell>
          <cell r="J549">
            <v>0</v>
          </cell>
          <cell r="K549">
            <v>0</v>
          </cell>
          <cell r="L549">
            <v>2</v>
          </cell>
          <cell r="M549" t="str">
            <v/>
          </cell>
          <cell r="O549">
            <v>0.3</v>
          </cell>
          <cell r="P549">
            <v>209.97199999999998</v>
          </cell>
          <cell r="Q549">
            <v>89.987999999999985</v>
          </cell>
        </row>
        <row r="550">
          <cell r="A550" t="str">
            <v>Bottines FIA Alpinestars Supermono noir et blanc T47</v>
          </cell>
          <cell r="B550" t="str">
            <v>COMP0525</v>
          </cell>
          <cell r="C550">
            <v>299.95999999999998</v>
          </cell>
          <cell r="D550">
            <v>0.2</v>
          </cell>
          <cell r="E550" t="str">
            <v xml:space="preserve">Compétition </v>
          </cell>
          <cell r="F550" t="str">
            <v>Oreca</v>
          </cell>
          <cell r="G550" t="str">
            <v>F047</v>
          </cell>
          <cell r="H550">
            <v>1</v>
          </cell>
          <cell r="I550">
            <v>2</v>
          </cell>
          <cell r="J550">
            <v>0</v>
          </cell>
          <cell r="K550">
            <v>0</v>
          </cell>
          <cell r="L550">
            <v>2</v>
          </cell>
          <cell r="M550" t="str">
            <v/>
          </cell>
          <cell r="O550">
            <v>0.3</v>
          </cell>
          <cell r="P550">
            <v>209.97199999999998</v>
          </cell>
          <cell r="Q550">
            <v>89.987999999999985</v>
          </cell>
        </row>
        <row r="551">
          <cell r="A551" t="str">
            <v>Bottines FIA Alpinestars Supermono noir et blanc T48</v>
          </cell>
          <cell r="B551" t="str">
            <v>COMP0526</v>
          </cell>
          <cell r="C551">
            <v>299.95999999999998</v>
          </cell>
          <cell r="D551">
            <v>0.2</v>
          </cell>
          <cell r="E551" t="str">
            <v xml:space="preserve">Compétition </v>
          </cell>
          <cell r="F551" t="str">
            <v>Oreca</v>
          </cell>
          <cell r="G551" t="str">
            <v>F047</v>
          </cell>
          <cell r="H551">
            <v>1</v>
          </cell>
          <cell r="I551">
            <v>2</v>
          </cell>
          <cell r="J551">
            <v>0</v>
          </cell>
          <cell r="K551">
            <v>0</v>
          </cell>
          <cell r="L551">
            <v>2</v>
          </cell>
          <cell r="M551" t="str">
            <v/>
          </cell>
          <cell r="O551">
            <v>0.3</v>
          </cell>
          <cell r="P551">
            <v>209.97199999999998</v>
          </cell>
          <cell r="Q551">
            <v>89.987999999999985</v>
          </cell>
        </row>
        <row r="552">
          <cell r="A552" t="str">
            <v>Bottines FIA Alpinestars Supermono noir, blanc et rouge T36</v>
          </cell>
          <cell r="B552" t="str">
            <v>COMP0527</v>
          </cell>
          <cell r="C552">
            <v>299.95999999999998</v>
          </cell>
          <cell r="D552">
            <v>0.2</v>
          </cell>
          <cell r="E552" t="str">
            <v xml:space="preserve">Compétition </v>
          </cell>
          <cell r="F552" t="str">
            <v>Oreca</v>
          </cell>
          <cell r="G552" t="str">
            <v>F047</v>
          </cell>
          <cell r="H552">
            <v>1</v>
          </cell>
          <cell r="I552">
            <v>2</v>
          </cell>
          <cell r="J552">
            <v>0</v>
          </cell>
          <cell r="K552">
            <v>0</v>
          </cell>
          <cell r="L552">
            <v>2</v>
          </cell>
          <cell r="M552" t="str">
            <v/>
          </cell>
          <cell r="O552">
            <v>0.3</v>
          </cell>
          <cell r="P552">
            <v>209.97199999999998</v>
          </cell>
          <cell r="Q552">
            <v>89.987999999999985</v>
          </cell>
        </row>
        <row r="553">
          <cell r="A553" t="str">
            <v>Bottines FIA Alpinestars Supermono noir, blanc et rouge T37</v>
          </cell>
          <cell r="B553" t="str">
            <v>COMP0528</v>
          </cell>
          <cell r="C553">
            <v>299.95999999999998</v>
          </cell>
          <cell r="D553">
            <v>0.2</v>
          </cell>
          <cell r="E553" t="str">
            <v xml:space="preserve">Compétition </v>
          </cell>
          <cell r="F553" t="str">
            <v>Oreca</v>
          </cell>
          <cell r="G553" t="str">
            <v>F047</v>
          </cell>
          <cell r="H553">
            <v>1</v>
          </cell>
          <cell r="I553">
            <v>2</v>
          </cell>
          <cell r="J553">
            <v>0</v>
          </cell>
          <cell r="K553">
            <v>0</v>
          </cell>
          <cell r="L553">
            <v>2</v>
          </cell>
          <cell r="M553" t="str">
            <v/>
          </cell>
          <cell r="O553">
            <v>0.3</v>
          </cell>
          <cell r="P553">
            <v>209.97199999999998</v>
          </cell>
          <cell r="Q553">
            <v>89.987999999999985</v>
          </cell>
        </row>
        <row r="554">
          <cell r="A554" t="str">
            <v>Bottines FIA Alpinestars Supermono noir, blanc et rouge T38</v>
          </cell>
          <cell r="B554" t="str">
            <v>COMP0529</v>
          </cell>
          <cell r="C554">
            <v>299.95999999999998</v>
          </cell>
          <cell r="D554">
            <v>0.2</v>
          </cell>
          <cell r="E554" t="str">
            <v xml:space="preserve">Compétition </v>
          </cell>
          <cell r="F554" t="str">
            <v>Oreca</v>
          </cell>
          <cell r="G554" t="str">
            <v>F047</v>
          </cell>
          <cell r="H554">
            <v>1</v>
          </cell>
          <cell r="I554">
            <v>2</v>
          </cell>
          <cell r="J554">
            <v>0</v>
          </cell>
          <cell r="K554">
            <v>0</v>
          </cell>
          <cell r="L554">
            <v>2</v>
          </cell>
          <cell r="M554" t="str">
            <v/>
          </cell>
          <cell r="O554">
            <v>0.3</v>
          </cell>
          <cell r="P554">
            <v>209.97199999999998</v>
          </cell>
          <cell r="Q554">
            <v>89.987999999999985</v>
          </cell>
        </row>
        <row r="555">
          <cell r="A555" t="str">
            <v>Bottines FIA Alpinestars Supermono noir, blanc et rouge T39</v>
          </cell>
          <cell r="B555" t="str">
            <v>COMP0530</v>
          </cell>
          <cell r="C555">
            <v>299.95999999999998</v>
          </cell>
          <cell r="D555">
            <v>0.2</v>
          </cell>
          <cell r="E555" t="str">
            <v xml:space="preserve">Compétition </v>
          </cell>
          <cell r="F555" t="str">
            <v>Oreca</v>
          </cell>
          <cell r="G555" t="str">
            <v>F047</v>
          </cell>
          <cell r="H555">
            <v>1</v>
          </cell>
          <cell r="I555">
            <v>2</v>
          </cell>
          <cell r="J555">
            <v>0</v>
          </cell>
          <cell r="K555">
            <v>0</v>
          </cell>
          <cell r="L555">
            <v>2</v>
          </cell>
          <cell r="M555" t="str">
            <v/>
          </cell>
          <cell r="O555">
            <v>0.3</v>
          </cell>
          <cell r="P555">
            <v>209.97199999999998</v>
          </cell>
          <cell r="Q555">
            <v>89.987999999999985</v>
          </cell>
        </row>
        <row r="556">
          <cell r="A556" t="str">
            <v>Bottines FIA Alpinestars Supermono noir, blanc et rouge T40</v>
          </cell>
          <cell r="B556" t="str">
            <v>COMP0531</v>
          </cell>
          <cell r="C556">
            <v>299.95999999999998</v>
          </cell>
          <cell r="D556">
            <v>0.2</v>
          </cell>
          <cell r="E556" t="str">
            <v xml:space="preserve">Compétition </v>
          </cell>
          <cell r="F556" t="str">
            <v>Oreca</v>
          </cell>
          <cell r="G556" t="str">
            <v>F047</v>
          </cell>
          <cell r="H556">
            <v>1</v>
          </cell>
          <cell r="I556">
            <v>2</v>
          </cell>
          <cell r="J556">
            <v>0</v>
          </cell>
          <cell r="K556">
            <v>0</v>
          </cell>
          <cell r="L556">
            <v>2</v>
          </cell>
          <cell r="M556" t="str">
            <v/>
          </cell>
          <cell r="O556">
            <v>0.3</v>
          </cell>
          <cell r="P556">
            <v>209.97199999999998</v>
          </cell>
          <cell r="Q556">
            <v>89.987999999999985</v>
          </cell>
        </row>
        <row r="557">
          <cell r="A557" t="str">
            <v>Bottines FIA Alpinestars Supermono noir, blanc et rouge T41</v>
          </cell>
          <cell r="B557" t="str">
            <v>COMP0532</v>
          </cell>
          <cell r="C557">
            <v>299.95999999999998</v>
          </cell>
          <cell r="D557">
            <v>0.2</v>
          </cell>
          <cell r="E557" t="str">
            <v xml:space="preserve">Compétition </v>
          </cell>
          <cell r="F557" t="str">
            <v>Oreca</v>
          </cell>
          <cell r="G557" t="str">
            <v>F047</v>
          </cell>
          <cell r="H557">
            <v>1</v>
          </cell>
          <cell r="I557">
            <v>2</v>
          </cell>
          <cell r="J557">
            <v>0</v>
          </cell>
          <cell r="K557">
            <v>0</v>
          </cell>
          <cell r="L557">
            <v>2</v>
          </cell>
          <cell r="M557" t="str">
            <v/>
          </cell>
          <cell r="O557">
            <v>0.3</v>
          </cell>
          <cell r="P557">
            <v>209.97199999999998</v>
          </cell>
          <cell r="Q557">
            <v>89.987999999999985</v>
          </cell>
        </row>
        <row r="558">
          <cell r="A558" t="str">
            <v>Bottines FIA Alpinestars Supermono noir, blanc et rouge T42</v>
          </cell>
          <cell r="B558" t="str">
            <v>COMP0533</v>
          </cell>
          <cell r="C558">
            <v>299.95999999999998</v>
          </cell>
          <cell r="D558">
            <v>0.2</v>
          </cell>
          <cell r="E558" t="str">
            <v xml:space="preserve">Compétition </v>
          </cell>
          <cell r="F558" t="str">
            <v>Oreca</v>
          </cell>
          <cell r="G558" t="str">
            <v>F047</v>
          </cell>
          <cell r="H558">
            <v>1</v>
          </cell>
          <cell r="I558">
            <v>2</v>
          </cell>
          <cell r="J558">
            <v>0</v>
          </cell>
          <cell r="K558">
            <v>0</v>
          </cell>
          <cell r="L558">
            <v>2</v>
          </cell>
          <cell r="M558" t="str">
            <v/>
          </cell>
          <cell r="O558">
            <v>0.3</v>
          </cell>
          <cell r="P558">
            <v>209.97199999999998</v>
          </cell>
          <cell r="Q558">
            <v>89.987999999999985</v>
          </cell>
        </row>
        <row r="559">
          <cell r="A559" t="str">
            <v>Bottines FIA Alpinestars Supermono noir, blanc et rouge T43</v>
          </cell>
          <cell r="B559" t="str">
            <v>COMP0534</v>
          </cell>
          <cell r="C559">
            <v>299.95999999999998</v>
          </cell>
          <cell r="D559">
            <v>0.2</v>
          </cell>
          <cell r="E559" t="str">
            <v xml:space="preserve">Compétition </v>
          </cell>
          <cell r="F559" t="str">
            <v>Oreca</v>
          </cell>
          <cell r="G559" t="str">
            <v>F047</v>
          </cell>
          <cell r="H559">
            <v>1</v>
          </cell>
          <cell r="I559">
            <v>2</v>
          </cell>
          <cell r="J559">
            <v>0</v>
          </cell>
          <cell r="K559">
            <v>0</v>
          </cell>
          <cell r="L559">
            <v>2</v>
          </cell>
          <cell r="M559" t="str">
            <v/>
          </cell>
          <cell r="O559">
            <v>0.3</v>
          </cell>
          <cell r="P559">
            <v>209.97199999999998</v>
          </cell>
          <cell r="Q559">
            <v>89.987999999999985</v>
          </cell>
        </row>
        <row r="560">
          <cell r="A560" t="str">
            <v>Bottines FIA Alpinestars Supermono noir, blanc et rouge T44</v>
          </cell>
          <cell r="B560" t="str">
            <v>COMP0535</v>
          </cell>
          <cell r="C560">
            <v>299.95999999999998</v>
          </cell>
          <cell r="D560">
            <v>0.2</v>
          </cell>
          <cell r="E560" t="str">
            <v xml:space="preserve">Compétition </v>
          </cell>
          <cell r="F560" t="str">
            <v>Oreca</v>
          </cell>
          <cell r="G560" t="str">
            <v>F047</v>
          </cell>
          <cell r="H560">
            <v>1</v>
          </cell>
          <cell r="I560">
            <v>2</v>
          </cell>
          <cell r="J560">
            <v>0</v>
          </cell>
          <cell r="K560">
            <v>0</v>
          </cell>
          <cell r="L560">
            <v>2</v>
          </cell>
          <cell r="M560" t="str">
            <v/>
          </cell>
          <cell r="O560">
            <v>0.3</v>
          </cell>
          <cell r="P560">
            <v>209.97199999999998</v>
          </cell>
          <cell r="Q560">
            <v>89.987999999999985</v>
          </cell>
        </row>
        <row r="561">
          <cell r="A561" t="str">
            <v>Bottines FIA Alpinestars Supermono noir, blanc et rouge T45</v>
          </cell>
          <cell r="B561" t="str">
            <v>COMP0536</v>
          </cell>
          <cell r="C561">
            <v>299.95999999999998</v>
          </cell>
          <cell r="D561">
            <v>0.2</v>
          </cell>
          <cell r="E561" t="str">
            <v xml:space="preserve">Compétition </v>
          </cell>
          <cell r="F561" t="str">
            <v>Oreca</v>
          </cell>
          <cell r="G561" t="str">
            <v>F047</v>
          </cell>
          <cell r="H561">
            <v>1</v>
          </cell>
          <cell r="I561">
            <v>2</v>
          </cell>
          <cell r="J561">
            <v>0</v>
          </cell>
          <cell r="K561">
            <v>0</v>
          </cell>
          <cell r="L561">
            <v>2</v>
          </cell>
          <cell r="M561" t="str">
            <v/>
          </cell>
          <cell r="O561">
            <v>0.3</v>
          </cell>
          <cell r="P561">
            <v>209.97199999999998</v>
          </cell>
          <cell r="Q561">
            <v>89.987999999999985</v>
          </cell>
        </row>
        <row r="562">
          <cell r="A562" t="str">
            <v>Bottines FIA Alpinestars Supermono noir, blanc et rouge T46</v>
          </cell>
          <cell r="B562" t="str">
            <v>COMP0537</v>
          </cell>
          <cell r="C562">
            <v>299.95999999999998</v>
          </cell>
          <cell r="D562">
            <v>0.2</v>
          </cell>
          <cell r="E562" t="str">
            <v xml:space="preserve">Compétition </v>
          </cell>
          <cell r="F562" t="str">
            <v>Oreca</v>
          </cell>
          <cell r="G562" t="str">
            <v>F047</v>
          </cell>
          <cell r="H562">
            <v>1</v>
          </cell>
          <cell r="I562">
            <v>2</v>
          </cell>
          <cell r="J562">
            <v>0</v>
          </cell>
          <cell r="K562">
            <v>0</v>
          </cell>
          <cell r="L562">
            <v>2</v>
          </cell>
          <cell r="M562" t="str">
            <v/>
          </cell>
          <cell r="O562">
            <v>0.3</v>
          </cell>
          <cell r="P562">
            <v>209.97199999999998</v>
          </cell>
          <cell r="Q562">
            <v>89.987999999999985</v>
          </cell>
        </row>
        <row r="563">
          <cell r="A563" t="str">
            <v>Bottines FIA Alpinestars Supermono noir, blanc et rouge T47</v>
          </cell>
          <cell r="B563" t="str">
            <v>COMP0538</v>
          </cell>
          <cell r="C563">
            <v>299.95999999999998</v>
          </cell>
          <cell r="D563">
            <v>0.2</v>
          </cell>
          <cell r="E563" t="str">
            <v xml:space="preserve">Compétition </v>
          </cell>
          <cell r="F563" t="str">
            <v>Oreca</v>
          </cell>
          <cell r="G563" t="str">
            <v>F047</v>
          </cell>
          <cell r="H563">
            <v>1</v>
          </cell>
          <cell r="I563">
            <v>2</v>
          </cell>
          <cell r="J563">
            <v>0</v>
          </cell>
          <cell r="K563">
            <v>0</v>
          </cell>
          <cell r="L563">
            <v>2</v>
          </cell>
          <cell r="M563" t="str">
            <v/>
          </cell>
          <cell r="O563">
            <v>0.3</v>
          </cell>
          <cell r="P563">
            <v>209.97199999999998</v>
          </cell>
          <cell r="Q563">
            <v>89.987999999999985</v>
          </cell>
        </row>
        <row r="564">
          <cell r="A564" t="str">
            <v>Bottines FIA Alpinestars Supermono noir, blanc et rouge T48</v>
          </cell>
          <cell r="B564" t="str">
            <v>COMP0539</v>
          </cell>
          <cell r="C564">
            <v>299.95999999999998</v>
          </cell>
          <cell r="D564">
            <v>0.2</v>
          </cell>
          <cell r="E564" t="str">
            <v xml:space="preserve">Compétition </v>
          </cell>
          <cell r="F564" t="str">
            <v>Oreca</v>
          </cell>
          <cell r="G564" t="str">
            <v>F047</v>
          </cell>
          <cell r="H564">
            <v>1</v>
          </cell>
          <cell r="I564">
            <v>2</v>
          </cell>
          <cell r="J564">
            <v>0</v>
          </cell>
          <cell r="K564">
            <v>0</v>
          </cell>
          <cell r="L564">
            <v>2</v>
          </cell>
          <cell r="M564" t="str">
            <v/>
          </cell>
          <cell r="O564">
            <v>0.3</v>
          </cell>
          <cell r="P564">
            <v>209.97199999999998</v>
          </cell>
          <cell r="Q564">
            <v>89.987999999999985</v>
          </cell>
        </row>
        <row r="565">
          <cell r="A565" t="str">
            <v>Bottines FIA Alpinestars Supermono noir, rouge et blanc T36</v>
          </cell>
          <cell r="B565" t="str">
            <v>COMP0540</v>
          </cell>
          <cell r="C565">
            <v>299.95999999999998</v>
          </cell>
          <cell r="D565">
            <v>0.2</v>
          </cell>
          <cell r="E565" t="str">
            <v xml:space="preserve">Compétition </v>
          </cell>
          <cell r="F565" t="str">
            <v>Oreca</v>
          </cell>
          <cell r="G565" t="str">
            <v>F047</v>
          </cell>
          <cell r="H565">
            <v>1</v>
          </cell>
          <cell r="I565">
            <v>2</v>
          </cell>
          <cell r="J565">
            <v>0</v>
          </cell>
          <cell r="K565">
            <v>0</v>
          </cell>
          <cell r="L565">
            <v>2</v>
          </cell>
          <cell r="M565" t="str">
            <v/>
          </cell>
          <cell r="O565">
            <v>0.3</v>
          </cell>
          <cell r="P565">
            <v>209.97199999999998</v>
          </cell>
          <cell r="Q565">
            <v>89.987999999999985</v>
          </cell>
        </row>
        <row r="566">
          <cell r="A566" t="str">
            <v>Bottines FIA Alpinestars Supermono noir, rouge et blanc T37</v>
          </cell>
          <cell r="B566" t="str">
            <v>COMP0541</v>
          </cell>
          <cell r="C566">
            <v>299.95999999999998</v>
          </cell>
          <cell r="D566">
            <v>0.2</v>
          </cell>
          <cell r="E566" t="str">
            <v xml:space="preserve">Compétition </v>
          </cell>
          <cell r="F566" t="str">
            <v>Oreca</v>
          </cell>
          <cell r="G566" t="str">
            <v>F047</v>
          </cell>
          <cell r="H566">
            <v>1</v>
          </cell>
          <cell r="I566">
            <v>2</v>
          </cell>
          <cell r="J566">
            <v>0</v>
          </cell>
          <cell r="K566">
            <v>0</v>
          </cell>
          <cell r="L566">
            <v>2</v>
          </cell>
          <cell r="M566" t="str">
            <v/>
          </cell>
          <cell r="O566">
            <v>0.3</v>
          </cell>
          <cell r="P566">
            <v>209.97199999999998</v>
          </cell>
          <cell r="Q566">
            <v>89.987999999999985</v>
          </cell>
        </row>
        <row r="567">
          <cell r="A567" t="str">
            <v>Bottines FIA Alpinestars Supermono noir, rouge et blanc T38</v>
          </cell>
          <cell r="B567" t="str">
            <v>COMP0542</v>
          </cell>
          <cell r="C567">
            <v>299.95999999999998</v>
          </cell>
          <cell r="D567">
            <v>0.2</v>
          </cell>
          <cell r="E567" t="str">
            <v xml:space="preserve">Compétition </v>
          </cell>
          <cell r="F567" t="str">
            <v>Oreca</v>
          </cell>
          <cell r="G567" t="str">
            <v>F047</v>
          </cell>
          <cell r="H567">
            <v>1</v>
          </cell>
          <cell r="I567">
            <v>2</v>
          </cell>
          <cell r="J567">
            <v>0</v>
          </cell>
          <cell r="K567">
            <v>0</v>
          </cell>
          <cell r="L567">
            <v>2</v>
          </cell>
          <cell r="M567" t="str">
            <v/>
          </cell>
          <cell r="O567">
            <v>0.3</v>
          </cell>
          <cell r="P567">
            <v>209.97199999999998</v>
          </cell>
          <cell r="Q567">
            <v>89.987999999999985</v>
          </cell>
        </row>
        <row r="568">
          <cell r="A568" t="str">
            <v>Bottines FIA Alpinestars Supermono noir, rouge et blanc T39</v>
          </cell>
          <cell r="B568" t="str">
            <v>COMP0543</v>
          </cell>
          <cell r="C568">
            <v>299.95999999999998</v>
          </cell>
          <cell r="D568">
            <v>0.2</v>
          </cell>
          <cell r="E568" t="str">
            <v xml:space="preserve">Compétition </v>
          </cell>
          <cell r="F568" t="str">
            <v>Oreca</v>
          </cell>
          <cell r="G568" t="str">
            <v>F047</v>
          </cell>
          <cell r="H568">
            <v>1</v>
          </cell>
          <cell r="I568">
            <v>2</v>
          </cell>
          <cell r="J568">
            <v>0</v>
          </cell>
          <cell r="K568">
            <v>0</v>
          </cell>
          <cell r="L568">
            <v>2</v>
          </cell>
          <cell r="M568" t="str">
            <v/>
          </cell>
          <cell r="O568">
            <v>0.3</v>
          </cell>
          <cell r="P568">
            <v>209.97199999999998</v>
          </cell>
          <cell r="Q568">
            <v>89.987999999999985</v>
          </cell>
        </row>
        <row r="569">
          <cell r="A569" t="str">
            <v>Bottines FIA Alpinestars Supermono noir, rouge et blanc T40</v>
          </cell>
          <cell r="B569" t="str">
            <v>COMP0544</v>
          </cell>
          <cell r="C569">
            <v>299.95999999999998</v>
          </cell>
          <cell r="D569">
            <v>0.2</v>
          </cell>
          <cell r="E569" t="str">
            <v xml:space="preserve">Compétition </v>
          </cell>
          <cell r="F569" t="str">
            <v>Oreca</v>
          </cell>
          <cell r="G569" t="str">
            <v>F047</v>
          </cell>
          <cell r="H569">
            <v>1</v>
          </cell>
          <cell r="I569">
            <v>2</v>
          </cell>
          <cell r="J569">
            <v>0</v>
          </cell>
          <cell r="K569">
            <v>0</v>
          </cell>
          <cell r="L569">
            <v>2</v>
          </cell>
          <cell r="M569" t="str">
            <v/>
          </cell>
          <cell r="O569">
            <v>0.3</v>
          </cell>
          <cell r="P569">
            <v>209.97199999999998</v>
          </cell>
          <cell r="Q569">
            <v>89.987999999999985</v>
          </cell>
        </row>
        <row r="570">
          <cell r="A570" t="str">
            <v>Bottines FIA Alpinestars Supermono noir, rouge et blanc T41</v>
          </cell>
          <cell r="B570" t="str">
            <v>COMP0545</v>
          </cell>
          <cell r="C570">
            <v>299.95999999999998</v>
          </cell>
          <cell r="D570">
            <v>0.2</v>
          </cell>
          <cell r="E570" t="str">
            <v xml:space="preserve">Compétition </v>
          </cell>
          <cell r="F570" t="str">
            <v>Oreca</v>
          </cell>
          <cell r="G570" t="str">
            <v>F047</v>
          </cell>
          <cell r="H570">
            <v>1</v>
          </cell>
          <cell r="I570">
            <v>2</v>
          </cell>
          <cell r="J570">
            <v>0</v>
          </cell>
          <cell r="K570">
            <v>0</v>
          </cell>
          <cell r="L570">
            <v>2</v>
          </cell>
          <cell r="M570" t="str">
            <v/>
          </cell>
          <cell r="O570">
            <v>0.3</v>
          </cell>
          <cell r="P570">
            <v>209.97199999999998</v>
          </cell>
          <cell r="Q570">
            <v>89.987999999999985</v>
          </cell>
        </row>
        <row r="571">
          <cell r="A571" t="str">
            <v>Bottines FIA Alpinestars Supermono noir, rouge et blanc T42</v>
          </cell>
          <cell r="B571" t="str">
            <v>COMP0546</v>
          </cell>
          <cell r="C571">
            <v>299.95999999999998</v>
          </cell>
          <cell r="D571">
            <v>0.2</v>
          </cell>
          <cell r="E571" t="str">
            <v xml:space="preserve">Compétition </v>
          </cell>
          <cell r="F571" t="str">
            <v>Oreca</v>
          </cell>
          <cell r="G571" t="str">
            <v>F047</v>
          </cell>
          <cell r="H571">
            <v>1</v>
          </cell>
          <cell r="I571">
            <v>2</v>
          </cell>
          <cell r="J571">
            <v>0</v>
          </cell>
          <cell r="K571">
            <v>0</v>
          </cell>
          <cell r="L571">
            <v>2</v>
          </cell>
          <cell r="M571" t="str">
            <v/>
          </cell>
          <cell r="O571">
            <v>0.3</v>
          </cell>
          <cell r="P571">
            <v>209.97199999999998</v>
          </cell>
          <cell r="Q571">
            <v>89.987999999999985</v>
          </cell>
        </row>
        <row r="572">
          <cell r="A572" t="str">
            <v>Bottines FIA Alpinestars Supermono noir, rouge et blanc T43</v>
          </cell>
          <cell r="B572" t="str">
            <v>COMP0547</v>
          </cell>
          <cell r="C572">
            <v>299.95999999999998</v>
          </cell>
          <cell r="D572">
            <v>0.2</v>
          </cell>
          <cell r="E572" t="str">
            <v xml:space="preserve">Compétition </v>
          </cell>
          <cell r="F572" t="str">
            <v>Oreca</v>
          </cell>
          <cell r="G572" t="str">
            <v>F047</v>
          </cell>
          <cell r="H572">
            <v>1</v>
          </cell>
          <cell r="I572">
            <v>2</v>
          </cell>
          <cell r="J572">
            <v>0</v>
          </cell>
          <cell r="K572">
            <v>0</v>
          </cell>
          <cell r="L572">
            <v>2</v>
          </cell>
          <cell r="M572" t="str">
            <v/>
          </cell>
          <cell r="O572">
            <v>0.3</v>
          </cell>
          <cell r="P572">
            <v>209.97199999999998</v>
          </cell>
          <cell r="Q572">
            <v>89.987999999999985</v>
          </cell>
        </row>
        <row r="573">
          <cell r="A573" t="str">
            <v>Bottines FIA Alpinestars Supermono noir, rouge et blanc T44</v>
          </cell>
          <cell r="B573" t="str">
            <v>COMP0548</v>
          </cell>
          <cell r="C573">
            <v>299.95999999999998</v>
          </cell>
          <cell r="D573">
            <v>0.2</v>
          </cell>
          <cell r="E573" t="str">
            <v xml:space="preserve">Compétition </v>
          </cell>
          <cell r="F573" t="str">
            <v>Oreca</v>
          </cell>
          <cell r="G573" t="str">
            <v>F047</v>
          </cell>
          <cell r="H573">
            <v>1</v>
          </cell>
          <cell r="I573">
            <v>2</v>
          </cell>
          <cell r="J573">
            <v>0</v>
          </cell>
          <cell r="K573">
            <v>0</v>
          </cell>
          <cell r="L573">
            <v>2</v>
          </cell>
          <cell r="M573" t="str">
            <v/>
          </cell>
          <cell r="O573">
            <v>0.3</v>
          </cell>
          <cell r="P573">
            <v>209.97199999999998</v>
          </cell>
          <cell r="Q573">
            <v>89.987999999999985</v>
          </cell>
        </row>
        <row r="574">
          <cell r="A574" t="str">
            <v>Bottines FIA Alpinestars Supermono noir, rouge et blanc T45</v>
          </cell>
          <cell r="B574" t="str">
            <v>COMP0549</v>
          </cell>
          <cell r="C574">
            <v>299.95999999999998</v>
          </cell>
          <cell r="D574">
            <v>0.2</v>
          </cell>
          <cell r="E574" t="str">
            <v xml:space="preserve">Compétition </v>
          </cell>
          <cell r="F574" t="str">
            <v>Oreca</v>
          </cell>
          <cell r="G574" t="str">
            <v>F047</v>
          </cell>
          <cell r="H574">
            <v>1</v>
          </cell>
          <cell r="I574">
            <v>2</v>
          </cell>
          <cell r="J574">
            <v>0</v>
          </cell>
          <cell r="K574">
            <v>0</v>
          </cell>
          <cell r="L574">
            <v>2</v>
          </cell>
          <cell r="M574" t="str">
            <v/>
          </cell>
          <cell r="O574">
            <v>0.3</v>
          </cell>
          <cell r="P574">
            <v>209.97199999999998</v>
          </cell>
          <cell r="Q574">
            <v>89.987999999999985</v>
          </cell>
        </row>
        <row r="575">
          <cell r="A575" t="str">
            <v>Bottines FIA Alpinestars Supermono noir, rouge et blanc T46</v>
          </cell>
          <cell r="B575" t="str">
            <v>COMP0550</v>
          </cell>
          <cell r="C575">
            <v>299.95999999999998</v>
          </cell>
          <cell r="D575">
            <v>0.2</v>
          </cell>
          <cell r="E575" t="str">
            <v xml:space="preserve">Compétition </v>
          </cell>
          <cell r="F575" t="str">
            <v>Oreca</v>
          </cell>
          <cell r="G575" t="str">
            <v>F047</v>
          </cell>
          <cell r="H575">
            <v>1</v>
          </cell>
          <cell r="I575">
            <v>2</v>
          </cell>
          <cell r="J575">
            <v>0</v>
          </cell>
          <cell r="K575">
            <v>0</v>
          </cell>
          <cell r="L575">
            <v>2</v>
          </cell>
          <cell r="M575" t="str">
            <v/>
          </cell>
          <cell r="O575">
            <v>0.3</v>
          </cell>
          <cell r="P575">
            <v>209.97199999999998</v>
          </cell>
          <cell r="Q575">
            <v>89.987999999999985</v>
          </cell>
        </row>
        <row r="576">
          <cell r="A576" t="str">
            <v>Bottines FIA Alpinestars Supermono noir, rouge et blanc T47</v>
          </cell>
          <cell r="B576" t="str">
            <v>COMP0551</v>
          </cell>
          <cell r="C576">
            <v>299.95999999999998</v>
          </cell>
          <cell r="D576">
            <v>0.2</v>
          </cell>
          <cell r="E576" t="str">
            <v xml:space="preserve">Compétition </v>
          </cell>
          <cell r="F576" t="str">
            <v>Oreca</v>
          </cell>
          <cell r="G576" t="str">
            <v>F047</v>
          </cell>
          <cell r="H576">
            <v>1</v>
          </cell>
          <cell r="I576">
            <v>2</v>
          </cell>
          <cell r="J576">
            <v>0</v>
          </cell>
          <cell r="K576">
            <v>0</v>
          </cell>
          <cell r="L576">
            <v>2</v>
          </cell>
          <cell r="M576" t="str">
            <v/>
          </cell>
          <cell r="O576">
            <v>0.3</v>
          </cell>
          <cell r="P576">
            <v>209.97199999999998</v>
          </cell>
          <cell r="Q576">
            <v>89.987999999999985</v>
          </cell>
        </row>
        <row r="577">
          <cell r="A577" t="str">
            <v>Bottines FIA Alpinestars Supermono noir, rouge et blanc T48</v>
          </cell>
          <cell r="B577" t="str">
            <v>COMP0552</v>
          </cell>
          <cell r="C577">
            <v>299.95999999999998</v>
          </cell>
          <cell r="D577">
            <v>0.2</v>
          </cell>
          <cell r="E577" t="str">
            <v xml:space="preserve">Compétition </v>
          </cell>
          <cell r="F577" t="str">
            <v>Oreca</v>
          </cell>
          <cell r="G577" t="str">
            <v>F047</v>
          </cell>
          <cell r="H577">
            <v>1</v>
          </cell>
          <cell r="I577">
            <v>2</v>
          </cell>
          <cell r="J577">
            <v>0</v>
          </cell>
          <cell r="K577">
            <v>0</v>
          </cell>
          <cell r="L577">
            <v>2</v>
          </cell>
          <cell r="M577" t="str">
            <v/>
          </cell>
          <cell r="O577">
            <v>0.3</v>
          </cell>
          <cell r="P577">
            <v>209.97199999999998</v>
          </cell>
          <cell r="Q577">
            <v>89.987999999999985</v>
          </cell>
        </row>
        <row r="578">
          <cell r="A578" t="str">
            <v>Gants FIA Turn One Trend noir et orange T8</v>
          </cell>
          <cell r="B578" t="str">
            <v>COMP0553</v>
          </cell>
          <cell r="C578">
            <v>54.08</v>
          </cell>
          <cell r="D578">
            <v>0.2</v>
          </cell>
          <cell r="E578" t="str">
            <v xml:space="preserve">Compétition </v>
          </cell>
          <cell r="F578" t="str">
            <v>Oreca</v>
          </cell>
          <cell r="G578" t="str">
            <v>F047</v>
          </cell>
          <cell r="H578">
            <v>1</v>
          </cell>
          <cell r="I578">
            <v>2</v>
          </cell>
          <cell r="J578">
            <v>0</v>
          </cell>
          <cell r="K578">
            <v>0</v>
          </cell>
          <cell r="L578">
            <v>2</v>
          </cell>
          <cell r="M578" t="str">
            <v/>
          </cell>
          <cell r="O578">
            <v>0.3</v>
          </cell>
          <cell r="P578">
            <v>37.855999999999995</v>
          </cell>
          <cell r="Q578">
            <v>16.224</v>
          </cell>
        </row>
        <row r="579">
          <cell r="A579" t="str">
            <v>Gants FIA Turn One Trend noir et orange T9</v>
          </cell>
          <cell r="B579" t="str">
            <v>COMP0554</v>
          </cell>
          <cell r="C579">
            <v>54.08</v>
          </cell>
          <cell r="D579">
            <v>0.2</v>
          </cell>
          <cell r="E579" t="str">
            <v xml:space="preserve">Compétition </v>
          </cell>
          <cell r="F579" t="str">
            <v>Oreca</v>
          </cell>
          <cell r="G579" t="str">
            <v>F047</v>
          </cell>
          <cell r="H579">
            <v>1</v>
          </cell>
          <cell r="I579">
            <v>2</v>
          </cell>
          <cell r="J579">
            <v>0</v>
          </cell>
          <cell r="K579">
            <v>0</v>
          </cell>
          <cell r="L579">
            <v>2</v>
          </cell>
          <cell r="M579" t="str">
            <v/>
          </cell>
          <cell r="O579">
            <v>0.3</v>
          </cell>
          <cell r="P579">
            <v>37.855999999999995</v>
          </cell>
          <cell r="Q579">
            <v>16.224</v>
          </cell>
        </row>
        <row r="580">
          <cell r="A580" t="str">
            <v>Gants FIA Turn One Trend noir et orange T10</v>
          </cell>
          <cell r="B580" t="str">
            <v>COMP0555</v>
          </cell>
          <cell r="C580">
            <v>54.08</v>
          </cell>
          <cell r="D580">
            <v>0.2</v>
          </cell>
          <cell r="E580" t="str">
            <v xml:space="preserve">Compétition </v>
          </cell>
          <cell r="F580" t="str">
            <v>Oreca</v>
          </cell>
          <cell r="G580" t="str">
            <v>F047</v>
          </cell>
          <cell r="H580">
            <v>1</v>
          </cell>
          <cell r="I580">
            <v>2</v>
          </cell>
          <cell r="J580">
            <v>0</v>
          </cell>
          <cell r="K580">
            <v>0</v>
          </cell>
          <cell r="L580">
            <v>2</v>
          </cell>
          <cell r="M580" t="str">
            <v/>
          </cell>
          <cell r="O580">
            <v>0.3</v>
          </cell>
          <cell r="P580">
            <v>37.855999999999995</v>
          </cell>
          <cell r="Q580">
            <v>16.224</v>
          </cell>
        </row>
        <row r="581">
          <cell r="A581" t="str">
            <v>Gants FIA Turn One Trend noir et orange T11</v>
          </cell>
          <cell r="B581" t="str">
            <v>COMP0556</v>
          </cell>
          <cell r="C581">
            <v>54.08</v>
          </cell>
          <cell r="D581">
            <v>0.2</v>
          </cell>
          <cell r="E581" t="str">
            <v xml:space="preserve">Compétition </v>
          </cell>
          <cell r="F581" t="str">
            <v>Oreca</v>
          </cell>
          <cell r="G581" t="str">
            <v>F047</v>
          </cell>
          <cell r="H581">
            <v>1</v>
          </cell>
          <cell r="I581">
            <v>2</v>
          </cell>
          <cell r="J581">
            <v>0</v>
          </cell>
          <cell r="K581">
            <v>0</v>
          </cell>
          <cell r="L581">
            <v>2</v>
          </cell>
          <cell r="M581" t="str">
            <v/>
          </cell>
          <cell r="O581">
            <v>0.3</v>
          </cell>
          <cell r="P581">
            <v>37.855999999999995</v>
          </cell>
          <cell r="Q581">
            <v>16.224</v>
          </cell>
        </row>
        <row r="582">
          <cell r="A582" t="str">
            <v>Gants FIA Turn One Trend noir et orange T12</v>
          </cell>
          <cell r="B582" t="str">
            <v>COMP0557</v>
          </cell>
          <cell r="C582">
            <v>54.08</v>
          </cell>
          <cell r="D582">
            <v>0.2</v>
          </cell>
          <cell r="E582" t="str">
            <v xml:space="preserve">Compétition </v>
          </cell>
          <cell r="F582" t="str">
            <v>Oreca</v>
          </cell>
          <cell r="G582" t="str">
            <v>F047</v>
          </cell>
          <cell r="H582">
            <v>1</v>
          </cell>
          <cell r="I582">
            <v>2</v>
          </cell>
          <cell r="J582">
            <v>0</v>
          </cell>
          <cell r="K582">
            <v>0</v>
          </cell>
          <cell r="L582">
            <v>2</v>
          </cell>
          <cell r="M582" t="str">
            <v/>
          </cell>
          <cell r="O582">
            <v>0.3</v>
          </cell>
          <cell r="P582">
            <v>37.855999999999995</v>
          </cell>
          <cell r="Q582">
            <v>16.224</v>
          </cell>
        </row>
        <row r="583">
          <cell r="A583" t="str">
            <v>Gants FIA Turn One Trend noir et blanc T8</v>
          </cell>
          <cell r="B583" t="str">
            <v>COMP0558</v>
          </cell>
          <cell r="C583">
            <v>54.08</v>
          </cell>
          <cell r="D583">
            <v>0.2</v>
          </cell>
          <cell r="E583" t="str">
            <v xml:space="preserve">Compétition </v>
          </cell>
          <cell r="F583" t="str">
            <v>Oreca</v>
          </cell>
          <cell r="G583" t="str">
            <v>F047</v>
          </cell>
          <cell r="H583">
            <v>1</v>
          </cell>
          <cell r="I583">
            <v>2</v>
          </cell>
          <cell r="J583">
            <v>0</v>
          </cell>
          <cell r="K583">
            <v>0</v>
          </cell>
          <cell r="L583">
            <v>2</v>
          </cell>
          <cell r="M583" t="str">
            <v/>
          </cell>
          <cell r="O583">
            <v>0.3</v>
          </cell>
          <cell r="P583">
            <v>37.855999999999995</v>
          </cell>
          <cell r="Q583">
            <v>16.224</v>
          </cell>
        </row>
        <row r="584">
          <cell r="A584" t="str">
            <v>Gants FIA Turn One Trend noir et blanc T9</v>
          </cell>
          <cell r="B584" t="str">
            <v>COMP0559</v>
          </cell>
          <cell r="C584">
            <v>54.08</v>
          </cell>
          <cell r="D584">
            <v>0.2</v>
          </cell>
          <cell r="E584" t="str">
            <v xml:space="preserve">Compétition </v>
          </cell>
          <cell r="F584" t="str">
            <v>Oreca</v>
          </cell>
          <cell r="G584" t="str">
            <v>F047</v>
          </cell>
          <cell r="H584">
            <v>1</v>
          </cell>
          <cell r="I584">
            <v>2</v>
          </cell>
          <cell r="J584">
            <v>0</v>
          </cell>
          <cell r="K584">
            <v>0</v>
          </cell>
          <cell r="L584">
            <v>2</v>
          </cell>
          <cell r="M584" t="str">
            <v/>
          </cell>
          <cell r="O584">
            <v>0.3</v>
          </cell>
          <cell r="P584">
            <v>37.855999999999995</v>
          </cell>
          <cell r="Q584">
            <v>16.224</v>
          </cell>
        </row>
        <row r="585">
          <cell r="A585" t="str">
            <v>Gants FIA Turn One Trend noir et blanc T10</v>
          </cell>
          <cell r="B585" t="str">
            <v>COMP0560</v>
          </cell>
          <cell r="C585">
            <v>54.08</v>
          </cell>
          <cell r="D585">
            <v>0.2</v>
          </cell>
          <cell r="E585" t="str">
            <v xml:space="preserve">Compétition </v>
          </cell>
          <cell r="F585" t="str">
            <v>Oreca</v>
          </cell>
          <cell r="G585" t="str">
            <v>F047</v>
          </cell>
          <cell r="H585">
            <v>1</v>
          </cell>
          <cell r="I585">
            <v>2</v>
          </cell>
          <cell r="J585">
            <v>0</v>
          </cell>
          <cell r="K585">
            <v>0</v>
          </cell>
          <cell r="L585">
            <v>2</v>
          </cell>
          <cell r="M585" t="str">
            <v/>
          </cell>
          <cell r="O585">
            <v>0.3</v>
          </cell>
          <cell r="P585">
            <v>37.855999999999995</v>
          </cell>
          <cell r="Q585">
            <v>16.224</v>
          </cell>
        </row>
        <row r="586">
          <cell r="A586" t="str">
            <v>Gants FIA Turn One Trend noir et blanc T11</v>
          </cell>
          <cell r="B586" t="str">
            <v>COMP0561</v>
          </cell>
          <cell r="C586">
            <v>54.08</v>
          </cell>
          <cell r="D586">
            <v>0.2</v>
          </cell>
          <cell r="E586" t="str">
            <v xml:space="preserve">Compétition </v>
          </cell>
          <cell r="F586" t="str">
            <v>Oreca</v>
          </cell>
          <cell r="G586" t="str">
            <v>F047</v>
          </cell>
          <cell r="H586">
            <v>1</v>
          </cell>
          <cell r="I586">
            <v>2</v>
          </cell>
          <cell r="J586">
            <v>0</v>
          </cell>
          <cell r="K586">
            <v>0</v>
          </cell>
          <cell r="L586">
            <v>2</v>
          </cell>
          <cell r="M586" t="str">
            <v/>
          </cell>
          <cell r="O586">
            <v>0.3</v>
          </cell>
          <cell r="P586">
            <v>37.855999999999995</v>
          </cell>
          <cell r="Q586">
            <v>16.224</v>
          </cell>
        </row>
        <row r="587">
          <cell r="A587" t="str">
            <v>Gants FIA Turn One Trend noir et blanc T12</v>
          </cell>
          <cell r="B587" t="str">
            <v>COMP0562</v>
          </cell>
          <cell r="C587">
            <v>54.08</v>
          </cell>
          <cell r="D587">
            <v>0.2</v>
          </cell>
          <cell r="E587" t="str">
            <v xml:space="preserve">Compétition </v>
          </cell>
          <cell r="F587" t="str">
            <v>Oreca</v>
          </cell>
          <cell r="G587" t="str">
            <v>F047</v>
          </cell>
          <cell r="H587">
            <v>1</v>
          </cell>
          <cell r="I587">
            <v>2</v>
          </cell>
          <cell r="J587">
            <v>0</v>
          </cell>
          <cell r="K587">
            <v>0</v>
          </cell>
          <cell r="L587">
            <v>2</v>
          </cell>
          <cell r="M587" t="str">
            <v/>
          </cell>
          <cell r="O587">
            <v>0.3</v>
          </cell>
          <cell r="P587">
            <v>37.855999999999995</v>
          </cell>
          <cell r="Q587">
            <v>16.224</v>
          </cell>
        </row>
        <row r="588">
          <cell r="A588" t="str">
            <v>Gants FIA Turn One Trend rouge et blanc T8</v>
          </cell>
          <cell r="B588" t="str">
            <v>COMP0563</v>
          </cell>
          <cell r="C588">
            <v>54.08</v>
          </cell>
          <cell r="D588">
            <v>0.2</v>
          </cell>
          <cell r="E588" t="str">
            <v xml:space="preserve">Compétition </v>
          </cell>
          <cell r="F588" t="str">
            <v>Oreca</v>
          </cell>
          <cell r="G588" t="str">
            <v>F047</v>
          </cell>
          <cell r="H588">
            <v>1</v>
          </cell>
          <cell r="I588">
            <v>2</v>
          </cell>
          <cell r="J588">
            <v>0</v>
          </cell>
          <cell r="K588">
            <v>0</v>
          </cell>
          <cell r="L588">
            <v>2</v>
          </cell>
          <cell r="M588" t="str">
            <v/>
          </cell>
          <cell r="O588">
            <v>0.3</v>
          </cell>
          <cell r="P588">
            <v>37.855999999999995</v>
          </cell>
          <cell r="Q588">
            <v>16.224</v>
          </cell>
        </row>
        <row r="589">
          <cell r="A589" t="str">
            <v>Gants FIA Turn One Trend rouge et blanc T9</v>
          </cell>
          <cell r="B589" t="str">
            <v>COMP0564</v>
          </cell>
          <cell r="C589">
            <v>54.08</v>
          </cell>
          <cell r="D589">
            <v>0.2</v>
          </cell>
          <cell r="E589" t="str">
            <v xml:space="preserve">Compétition </v>
          </cell>
          <cell r="F589" t="str">
            <v>Oreca</v>
          </cell>
          <cell r="G589" t="str">
            <v>F047</v>
          </cell>
          <cell r="H589">
            <v>1</v>
          </cell>
          <cell r="I589">
            <v>2</v>
          </cell>
          <cell r="J589">
            <v>0</v>
          </cell>
          <cell r="K589">
            <v>0</v>
          </cell>
          <cell r="L589">
            <v>2</v>
          </cell>
          <cell r="M589" t="str">
            <v/>
          </cell>
          <cell r="O589">
            <v>0.3</v>
          </cell>
          <cell r="P589">
            <v>37.855999999999995</v>
          </cell>
          <cell r="Q589">
            <v>16.224</v>
          </cell>
        </row>
        <row r="590">
          <cell r="A590" t="str">
            <v>Gants FIA Turn One Trend rouge et blanc T10</v>
          </cell>
          <cell r="B590" t="str">
            <v>COMP0565</v>
          </cell>
          <cell r="C590">
            <v>54.08</v>
          </cell>
          <cell r="D590">
            <v>0.2</v>
          </cell>
          <cell r="E590" t="str">
            <v xml:space="preserve">Compétition </v>
          </cell>
          <cell r="F590" t="str">
            <v>Oreca</v>
          </cell>
          <cell r="G590" t="str">
            <v>F047</v>
          </cell>
          <cell r="H590">
            <v>1</v>
          </cell>
          <cell r="I590">
            <v>2</v>
          </cell>
          <cell r="J590">
            <v>0</v>
          </cell>
          <cell r="K590">
            <v>0</v>
          </cell>
          <cell r="L590">
            <v>2</v>
          </cell>
          <cell r="M590" t="str">
            <v/>
          </cell>
          <cell r="O590">
            <v>0.3</v>
          </cell>
          <cell r="P590">
            <v>37.855999999999995</v>
          </cell>
          <cell r="Q590">
            <v>16.224</v>
          </cell>
        </row>
        <row r="591">
          <cell r="A591" t="str">
            <v>Gants FIA Turn One Trend rouge et blanc T11</v>
          </cell>
          <cell r="B591" t="str">
            <v>COMP0566</v>
          </cell>
          <cell r="C591">
            <v>54.08</v>
          </cell>
          <cell r="D591">
            <v>0.2</v>
          </cell>
          <cell r="E591" t="str">
            <v xml:space="preserve">Compétition </v>
          </cell>
          <cell r="F591" t="str">
            <v>Oreca</v>
          </cell>
          <cell r="G591" t="str">
            <v>F047</v>
          </cell>
          <cell r="H591">
            <v>1</v>
          </cell>
          <cell r="I591">
            <v>2</v>
          </cell>
          <cell r="J591">
            <v>0</v>
          </cell>
          <cell r="K591">
            <v>0</v>
          </cell>
          <cell r="L591">
            <v>2</v>
          </cell>
          <cell r="M591" t="str">
            <v/>
          </cell>
          <cell r="O591">
            <v>0.3</v>
          </cell>
          <cell r="P591">
            <v>37.855999999999995</v>
          </cell>
          <cell r="Q591">
            <v>16.224</v>
          </cell>
        </row>
        <row r="592">
          <cell r="A592" t="str">
            <v>Gants FIA Turn One Trend rouge et blanc T12</v>
          </cell>
          <cell r="B592" t="str">
            <v>COMP0567</v>
          </cell>
          <cell r="C592">
            <v>54.08</v>
          </cell>
          <cell r="D592">
            <v>0.2</v>
          </cell>
          <cell r="E592" t="str">
            <v xml:space="preserve">Compétition </v>
          </cell>
          <cell r="F592" t="str">
            <v>Oreca</v>
          </cell>
          <cell r="G592" t="str">
            <v>F047</v>
          </cell>
          <cell r="H592">
            <v>1</v>
          </cell>
          <cell r="I592">
            <v>2</v>
          </cell>
          <cell r="J592">
            <v>0</v>
          </cell>
          <cell r="K592">
            <v>0</v>
          </cell>
          <cell r="L592">
            <v>2</v>
          </cell>
          <cell r="M592" t="str">
            <v/>
          </cell>
          <cell r="O592">
            <v>0.3</v>
          </cell>
          <cell r="P592">
            <v>37.855999999999995</v>
          </cell>
          <cell r="Q592">
            <v>16.224</v>
          </cell>
        </row>
        <row r="593">
          <cell r="A593" t="str">
            <v>Gants FIA Turn One Trend jaune et noir T8</v>
          </cell>
          <cell r="B593" t="str">
            <v>COMP0568</v>
          </cell>
          <cell r="C593">
            <v>54.08</v>
          </cell>
          <cell r="D593">
            <v>0.2</v>
          </cell>
          <cell r="E593" t="str">
            <v xml:space="preserve">Compétition </v>
          </cell>
          <cell r="F593" t="str">
            <v>Oreca</v>
          </cell>
          <cell r="G593" t="str">
            <v>F047</v>
          </cell>
          <cell r="H593">
            <v>1</v>
          </cell>
          <cell r="I593">
            <v>2</v>
          </cell>
          <cell r="J593">
            <v>0</v>
          </cell>
          <cell r="K593">
            <v>0</v>
          </cell>
          <cell r="L593">
            <v>2</v>
          </cell>
          <cell r="M593" t="str">
            <v/>
          </cell>
          <cell r="O593">
            <v>0.3</v>
          </cell>
          <cell r="P593">
            <v>37.855999999999995</v>
          </cell>
          <cell r="Q593">
            <v>16.224</v>
          </cell>
        </row>
        <row r="594">
          <cell r="A594" t="str">
            <v>Gants FIA Turn One Trend jaune et noir T9</v>
          </cell>
          <cell r="B594" t="str">
            <v>COMP0569</v>
          </cell>
          <cell r="C594">
            <v>54.08</v>
          </cell>
          <cell r="D594">
            <v>0.2</v>
          </cell>
          <cell r="E594" t="str">
            <v xml:space="preserve">Compétition </v>
          </cell>
          <cell r="F594" t="str">
            <v>Oreca</v>
          </cell>
          <cell r="G594" t="str">
            <v>F047</v>
          </cell>
          <cell r="H594">
            <v>1</v>
          </cell>
          <cell r="I594">
            <v>2</v>
          </cell>
          <cell r="J594">
            <v>0</v>
          </cell>
          <cell r="K594">
            <v>0</v>
          </cell>
          <cell r="L594">
            <v>2</v>
          </cell>
          <cell r="M594" t="str">
            <v/>
          </cell>
          <cell r="O594">
            <v>0.3</v>
          </cell>
          <cell r="P594">
            <v>37.855999999999995</v>
          </cell>
          <cell r="Q594">
            <v>16.224</v>
          </cell>
        </row>
        <row r="595">
          <cell r="A595" t="str">
            <v>Gants FIA Turn One Trend jaune et noir T10</v>
          </cell>
          <cell r="B595" t="str">
            <v>COMP0570</v>
          </cell>
          <cell r="C595">
            <v>54.08</v>
          </cell>
          <cell r="D595">
            <v>0.2</v>
          </cell>
          <cell r="E595" t="str">
            <v xml:space="preserve">Compétition </v>
          </cell>
          <cell r="F595" t="str">
            <v>Oreca</v>
          </cell>
          <cell r="G595" t="str">
            <v>F047</v>
          </cell>
          <cell r="H595">
            <v>1</v>
          </cell>
          <cell r="I595">
            <v>2</v>
          </cell>
          <cell r="J595">
            <v>0</v>
          </cell>
          <cell r="K595">
            <v>0</v>
          </cell>
          <cell r="L595">
            <v>2</v>
          </cell>
          <cell r="M595" t="str">
            <v/>
          </cell>
          <cell r="O595">
            <v>0.3</v>
          </cell>
          <cell r="P595">
            <v>37.855999999999995</v>
          </cell>
          <cell r="Q595">
            <v>16.224</v>
          </cell>
        </row>
        <row r="596">
          <cell r="A596" t="str">
            <v>Gants FIA Turn One Trend jaune et noir T11</v>
          </cell>
          <cell r="B596" t="str">
            <v>COMP0571</v>
          </cell>
          <cell r="C596">
            <v>54.08</v>
          </cell>
          <cell r="D596">
            <v>0.2</v>
          </cell>
          <cell r="E596" t="str">
            <v xml:space="preserve">Compétition </v>
          </cell>
          <cell r="F596" t="str">
            <v>Oreca</v>
          </cell>
          <cell r="G596" t="str">
            <v>F047</v>
          </cell>
          <cell r="H596">
            <v>1</v>
          </cell>
          <cell r="I596">
            <v>2</v>
          </cell>
          <cell r="J596">
            <v>0</v>
          </cell>
          <cell r="K596">
            <v>0</v>
          </cell>
          <cell r="L596">
            <v>2</v>
          </cell>
          <cell r="M596" t="str">
            <v/>
          </cell>
          <cell r="O596">
            <v>0.3</v>
          </cell>
          <cell r="P596">
            <v>37.855999999999995</v>
          </cell>
          <cell r="Q596">
            <v>16.224</v>
          </cell>
        </row>
        <row r="597">
          <cell r="A597" t="str">
            <v>Gants FIA Turn One Trend jaune et noir T12</v>
          </cell>
          <cell r="B597" t="str">
            <v>COMP0572</v>
          </cell>
          <cell r="C597">
            <v>54.08</v>
          </cell>
          <cell r="D597">
            <v>0.2</v>
          </cell>
          <cell r="E597" t="str">
            <v xml:space="preserve">Compétition </v>
          </cell>
          <cell r="F597" t="str">
            <v>Oreca</v>
          </cell>
          <cell r="G597" t="str">
            <v>F047</v>
          </cell>
          <cell r="H597">
            <v>1</v>
          </cell>
          <cell r="I597">
            <v>2</v>
          </cell>
          <cell r="J597">
            <v>0</v>
          </cell>
          <cell r="K597">
            <v>0</v>
          </cell>
          <cell r="L597">
            <v>2</v>
          </cell>
          <cell r="M597" t="str">
            <v/>
          </cell>
          <cell r="O597">
            <v>0.3</v>
          </cell>
          <cell r="P597">
            <v>37.855999999999995</v>
          </cell>
          <cell r="Q597">
            <v>16.224</v>
          </cell>
        </row>
        <row r="598">
          <cell r="A598" t="str">
            <v>Gants FIA Turn One Pro noir et blanc T8</v>
          </cell>
          <cell r="B598" t="str">
            <v>COMP0573</v>
          </cell>
          <cell r="C598">
            <v>82.5</v>
          </cell>
          <cell r="D598">
            <v>0.2</v>
          </cell>
          <cell r="E598" t="str">
            <v xml:space="preserve">Compétition </v>
          </cell>
          <cell r="F598" t="str">
            <v>Oreca</v>
          </cell>
          <cell r="G598" t="str">
            <v>F047</v>
          </cell>
          <cell r="H598">
            <v>1</v>
          </cell>
          <cell r="I598">
            <v>2</v>
          </cell>
          <cell r="J598">
            <v>0</v>
          </cell>
          <cell r="K598">
            <v>0</v>
          </cell>
          <cell r="L598">
            <v>2</v>
          </cell>
          <cell r="M598" t="str">
            <v/>
          </cell>
          <cell r="O598">
            <v>0.3</v>
          </cell>
          <cell r="P598">
            <v>57.75</v>
          </cell>
          <cell r="Q598">
            <v>24.75</v>
          </cell>
        </row>
        <row r="599">
          <cell r="A599" t="str">
            <v>Gants FIA Turn One Pro noir et blanc T9</v>
          </cell>
          <cell r="B599" t="str">
            <v>COMP0574</v>
          </cell>
          <cell r="C599">
            <v>82.5</v>
          </cell>
          <cell r="D599">
            <v>0.2</v>
          </cell>
          <cell r="E599" t="str">
            <v xml:space="preserve">Compétition </v>
          </cell>
          <cell r="F599" t="str">
            <v>Oreca</v>
          </cell>
          <cell r="G599" t="str">
            <v>F047</v>
          </cell>
          <cell r="H599">
            <v>1</v>
          </cell>
          <cell r="I599">
            <v>2</v>
          </cell>
          <cell r="J599">
            <v>0</v>
          </cell>
          <cell r="K599">
            <v>0</v>
          </cell>
          <cell r="L599">
            <v>2</v>
          </cell>
          <cell r="M599" t="str">
            <v/>
          </cell>
          <cell r="O599">
            <v>0.3</v>
          </cell>
          <cell r="P599">
            <v>57.75</v>
          </cell>
          <cell r="Q599">
            <v>24.75</v>
          </cell>
        </row>
        <row r="600">
          <cell r="A600" t="str">
            <v>Gants FIA Turn One Pro noir et blanc T10</v>
          </cell>
          <cell r="B600" t="str">
            <v>COMP0575</v>
          </cell>
          <cell r="C600">
            <v>82.5</v>
          </cell>
          <cell r="D600">
            <v>0.2</v>
          </cell>
          <cell r="E600" t="str">
            <v xml:space="preserve">Compétition </v>
          </cell>
          <cell r="F600" t="str">
            <v>Oreca</v>
          </cell>
          <cell r="G600" t="str">
            <v>F047</v>
          </cell>
          <cell r="H600">
            <v>1</v>
          </cell>
          <cell r="I600">
            <v>2</v>
          </cell>
          <cell r="J600">
            <v>0</v>
          </cell>
          <cell r="K600">
            <v>2</v>
          </cell>
          <cell r="L600">
            <v>0</v>
          </cell>
          <cell r="M600" t="str">
            <v>A commander</v>
          </cell>
          <cell r="O600">
            <v>0.3</v>
          </cell>
          <cell r="P600">
            <v>57.75</v>
          </cell>
          <cell r="Q600">
            <v>24.75</v>
          </cell>
        </row>
        <row r="601">
          <cell r="A601" t="str">
            <v>Gants FIA Turn One Pro noir et blanc T11</v>
          </cell>
          <cell r="B601" t="str">
            <v>COMP0576</v>
          </cell>
          <cell r="C601">
            <v>82.5</v>
          </cell>
          <cell r="D601">
            <v>0.2</v>
          </cell>
          <cell r="E601" t="str">
            <v xml:space="preserve">Compétition </v>
          </cell>
          <cell r="F601" t="str">
            <v>Oreca</v>
          </cell>
          <cell r="G601" t="str">
            <v>F047</v>
          </cell>
          <cell r="H601">
            <v>1</v>
          </cell>
          <cell r="I601">
            <v>2</v>
          </cell>
          <cell r="J601">
            <v>0</v>
          </cell>
          <cell r="K601">
            <v>0</v>
          </cell>
          <cell r="L601">
            <v>2</v>
          </cell>
          <cell r="M601" t="str">
            <v/>
          </cell>
          <cell r="O601">
            <v>0.3</v>
          </cell>
          <cell r="P601">
            <v>57.75</v>
          </cell>
          <cell r="Q601">
            <v>24.75</v>
          </cell>
        </row>
        <row r="602">
          <cell r="A602" t="str">
            <v>Gants FIA Turn One Pro noir et blanc T12</v>
          </cell>
          <cell r="B602" t="str">
            <v>COMP0577</v>
          </cell>
          <cell r="C602">
            <v>82.5</v>
          </cell>
          <cell r="D602">
            <v>0.2</v>
          </cell>
          <cell r="E602" t="str">
            <v xml:space="preserve">Compétition </v>
          </cell>
          <cell r="F602" t="str">
            <v>Oreca</v>
          </cell>
          <cell r="G602" t="str">
            <v>F047</v>
          </cell>
          <cell r="H602">
            <v>1</v>
          </cell>
          <cell r="I602">
            <v>2</v>
          </cell>
          <cell r="J602">
            <v>0</v>
          </cell>
          <cell r="K602">
            <v>0</v>
          </cell>
          <cell r="L602">
            <v>2</v>
          </cell>
          <cell r="M602" t="str">
            <v/>
          </cell>
          <cell r="O602">
            <v>0.3</v>
          </cell>
          <cell r="P602">
            <v>57.75</v>
          </cell>
          <cell r="Q602">
            <v>24.75</v>
          </cell>
        </row>
        <row r="603">
          <cell r="A603" t="str">
            <v>Gants FIA Turn One Pro noir, bleu et blant T8</v>
          </cell>
          <cell r="B603" t="str">
            <v>COMP0578</v>
          </cell>
          <cell r="C603">
            <v>82.5</v>
          </cell>
          <cell r="D603">
            <v>0.2</v>
          </cell>
          <cell r="E603" t="str">
            <v xml:space="preserve">Compétition </v>
          </cell>
          <cell r="F603" t="str">
            <v>Oreca</v>
          </cell>
          <cell r="G603" t="str">
            <v>F047</v>
          </cell>
          <cell r="H603">
            <v>1</v>
          </cell>
          <cell r="I603">
            <v>2</v>
          </cell>
          <cell r="J603">
            <v>0</v>
          </cell>
          <cell r="K603">
            <v>0</v>
          </cell>
          <cell r="L603">
            <v>2</v>
          </cell>
          <cell r="M603" t="str">
            <v/>
          </cell>
          <cell r="O603">
            <v>0.3</v>
          </cell>
          <cell r="P603">
            <v>57.75</v>
          </cell>
          <cell r="Q603">
            <v>24.75</v>
          </cell>
        </row>
        <row r="604">
          <cell r="A604" t="str">
            <v>Gants FIA Turn One Pro noir, bleu et blant T9</v>
          </cell>
          <cell r="B604" t="str">
            <v>COMP0579</v>
          </cell>
          <cell r="C604">
            <v>82.5</v>
          </cell>
          <cell r="D604">
            <v>0.2</v>
          </cell>
          <cell r="E604" t="str">
            <v xml:space="preserve">Compétition </v>
          </cell>
          <cell r="F604" t="str">
            <v>Oreca</v>
          </cell>
          <cell r="G604" t="str">
            <v>F047</v>
          </cell>
          <cell r="H604">
            <v>1</v>
          </cell>
          <cell r="I604">
            <v>2</v>
          </cell>
          <cell r="J604">
            <v>0</v>
          </cell>
          <cell r="K604">
            <v>0</v>
          </cell>
          <cell r="L604">
            <v>2</v>
          </cell>
          <cell r="M604" t="str">
            <v/>
          </cell>
          <cell r="O604">
            <v>0.3</v>
          </cell>
          <cell r="P604">
            <v>57.75</v>
          </cell>
          <cell r="Q604">
            <v>24.75</v>
          </cell>
        </row>
        <row r="605">
          <cell r="A605" t="str">
            <v>Gants FIA Turn One Pro noir, bleu et blant T10</v>
          </cell>
          <cell r="B605" t="str">
            <v>COMP0580</v>
          </cell>
          <cell r="C605">
            <v>82.5</v>
          </cell>
          <cell r="D605">
            <v>0.2</v>
          </cell>
          <cell r="E605" t="str">
            <v xml:space="preserve">Compétition </v>
          </cell>
          <cell r="F605" t="str">
            <v>Oreca</v>
          </cell>
          <cell r="G605" t="str">
            <v>F047</v>
          </cell>
          <cell r="H605">
            <v>1</v>
          </cell>
          <cell r="I605">
            <v>2</v>
          </cell>
          <cell r="J605">
            <v>0</v>
          </cell>
          <cell r="K605">
            <v>0</v>
          </cell>
          <cell r="L605">
            <v>2</v>
          </cell>
          <cell r="M605" t="str">
            <v/>
          </cell>
          <cell r="O605">
            <v>0.3</v>
          </cell>
          <cell r="P605">
            <v>57.75</v>
          </cell>
          <cell r="Q605">
            <v>24.75</v>
          </cell>
        </row>
        <row r="606">
          <cell r="A606" t="str">
            <v>Gants FIA Turn One Pro noir, bleu et blant T11</v>
          </cell>
          <cell r="B606" t="str">
            <v>COMP0581</v>
          </cell>
          <cell r="C606">
            <v>82.5</v>
          </cell>
          <cell r="D606">
            <v>0.2</v>
          </cell>
          <cell r="E606" t="str">
            <v xml:space="preserve">Compétition </v>
          </cell>
          <cell r="F606" t="str">
            <v>Oreca</v>
          </cell>
          <cell r="G606" t="str">
            <v>F047</v>
          </cell>
          <cell r="H606">
            <v>1</v>
          </cell>
          <cell r="I606">
            <v>2</v>
          </cell>
          <cell r="J606">
            <v>0</v>
          </cell>
          <cell r="K606">
            <v>0</v>
          </cell>
          <cell r="L606">
            <v>2</v>
          </cell>
          <cell r="M606" t="str">
            <v/>
          </cell>
          <cell r="O606">
            <v>0.3</v>
          </cell>
          <cell r="P606">
            <v>57.75</v>
          </cell>
          <cell r="Q606">
            <v>24.75</v>
          </cell>
        </row>
        <row r="607">
          <cell r="A607" t="str">
            <v>Gants FIA Turn One Pro noir, bleu et blant T12</v>
          </cell>
          <cell r="B607" t="str">
            <v>COMP0582</v>
          </cell>
          <cell r="C607">
            <v>82.5</v>
          </cell>
          <cell r="D607">
            <v>0.2</v>
          </cell>
          <cell r="E607" t="str">
            <v xml:space="preserve">Compétition </v>
          </cell>
          <cell r="F607" t="str">
            <v>Oreca</v>
          </cell>
          <cell r="G607" t="str">
            <v>F047</v>
          </cell>
          <cell r="H607">
            <v>1</v>
          </cell>
          <cell r="I607">
            <v>2</v>
          </cell>
          <cell r="J607">
            <v>0</v>
          </cell>
          <cell r="K607">
            <v>0</v>
          </cell>
          <cell r="L607">
            <v>2</v>
          </cell>
          <cell r="M607" t="str">
            <v/>
          </cell>
          <cell r="O607">
            <v>0.3</v>
          </cell>
          <cell r="P607">
            <v>57.75</v>
          </cell>
          <cell r="Q607">
            <v>24.75</v>
          </cell>
        </row>
        <row r="608">
          <cell r="A608" t="str">
            <v>Gants FIA Turn One Pro noir, orange et blanc T8</v>
          </cell>
          <cell r="B608" t="str">
            <v>COMP0583</v>
          </cell>
          <cell r="C608">
            <v>82.5</v>
          </cell>
          <cell r="D608">
            <v>0.2</v>
          </cell>
          <cell r="E608" t="str">
            <v xml:space="preserve">Compétition </v>
          </cell>
          <cell r="F608" t="str">
            <v>Oreca</v>
          </cell>
          <cell r="G608" t="str">
            <v>F047</v>
          </cell>
          <cell r="H608">
            <v>1</v>
          </cell>
          <cell r="I608">
            <v>2</v>
          </cell>
          <cell r="J608">
            <v>0</v>
          </cell>
          <cell r="K608">
            <v>0</v>
          </cell>
          <cell r="L608">
            <v>2</v>
          </cell>
          <cell r="M608" t="str">
            <v/>
          </cell>
          <cell r="O608">
            <v>0.3</v>
          </cell>
          <cell r="P608">
            <v>57.75</v>
          </cell>
          <cell r="Q608">
            <v>24.75</v>
          </cell>
        </row>
        <row r="609">
          <cell r="A609" t="str">
            <v>Gants FIA Turn One Pro noir, orange et blanc T9</v>
          </cell>
          <cell r="B609" t="str">
            <v>COMP0584</v>
          </cell>
          <cell r="C609">
            <v>82.5</v>
          </cell>
          <cell r="D609">
            <v>0.2</v>
          </cell>
          <cell r="E609" t="str">
            <v xml:space="preserve">Compétition </v>
          </cell>
          <cell r="F609" t="str">
            <v>Oreca</v>
          </cell>
          <cell r="G609" t="str">
            <v>F047</v>
          </cell>
          <cell r="H609">
            <v>1</v>
          </cell>
          <cell r="I609">
            <v>2</v>
          </cell>
          <cell r="J609">
            <v>0</v>
          </cell>
          <cell r="K609">
            <v>0</v>
          </cell>
          <cell r="L609">
            <v>2</v>
          </cell>
          <cell r="M609" t="str">
            <v/>
          </cell>
          <cell r="O609">
            <v>0.3</v>
          </cell>
          <cell r="P609">
            <v>57.75</v>
          </cell>
          <cell r="Q609">
            <v>24.75</v>
          </cell>
        </row>
        <row r="610">
          <cell r="A610" t="str">
            <v>Gants FIA Turn One Pro noir, orange et blanc T10</v>
          </cell>
          <cell r="B610" t="str">
            <v>COMP0585</v>
          </cell>
          <cell r="C610">
            <v>82.5</v>
          </cell>
          <cell r="D610">
            <v>0.2</v>
          </cell>
          <cell r="E610" t="str">
            <v xml:space="preserve">Compétition </v>
          </cell>
          <cell r="F610" t="str">
            <v>Oreca</v>
          </cell>
          <cell r="G610" t="str">
            <v>F047</v>
          </cell>
          <cell r="H610">
            <v>1</v>
          </cell>
          <cell r="I610">
            <v>2</v>
          </cell>
          <cell r="J610">
            <v>0</v>
          </cell>
          <cell r="K610">
            <v>0</v>
          </cell>
          <cell r="L610">
            <v>2</v>
          </cell>
          <cell r="M610" t="str">
            <v/>
          </cell>
          <cell r="O610">
            <v>0.3</v>
          </cell>
          <cell r="P610">
            <v>57.75</v>
          </cell>
          <cell r="Q610">
            <v>24.75</v>
          </cell>
        </row>
        <row r="611">
          <cell r="A611" t="str">
            <v>Gants FIA Turn One Pro noir, orange et blanc T11</v>
          </cell>
          <cell r="B611" t="str">
            <v>COMP0586</v>
          </cell>
          <cell r="C611">
            <v>82.5</v>
          </cell>
          <cell r="D611">
            <v>0.2</v>
          </cell>
          <cell r="E611" t="str">
            <v xml:space="preserve">Compétition </v>
          </cell>
          <cell r="F611" t="str">
            <v>Oreca</v>
          </cell>
          <cell r="G611" t="str">
            <v>F047</v>
          </cell>
          <cell r="H611">
            <v>1</v>
          </cell>
          <cell r="I611">
            <v>2</v>
          </cell>
          <cell r="J611">
            <v>0</v>
          </cell>
          <cell r="K611">
            <v>0</v>
          </cell>
          <cell r="L611">
            <v>2</v>
          </cell>
          <cell r="M611" t="str">
            <v/>
          </cell>
          <cell r="O611">
            <v>0.3</v>
          </cell>
          <cell r="P611">
            <v>57.75</v>
          </cell>
          <cell r="Q611">
            <v>24.75</v>
          </cell>
        </row>
        <row r="612">
          <cell r="A612" t="str">
            <v>Gants FIA Turn One Pro noir, orange et blanc T12</v>
          </cell>
          <cell r="B612" t="str">
            <v>COMP0587</v>
          </cell>
          <cell r="C612">
            <v>82.5</v>
          </cell>
          <cell r="D612">
            <v>0.2</v>
          </cell>
          <cell r="E612" t="str">
            <v xml:space="preserve">Compétition </v>
          </cell>
          <cell r="F612" t="str">
            <v>Oreca</v>
          </cell>
          <cell r="G612" t="str">
            <v>F047</v>
          </cell>
          <cell r="H612">
            <v>1</v>
          </cell>
          <cell r="I612">
            <v>2</v>
          </cell>
          <cell r="J612">
            <v>0</v>
          </cell>
          <cell r="K612">
            <v>0</v>
          </cell>
          <cell r="L612">
            <v>2</v>
          </cell>
          <cell r="M612" t="str">
            <v/>
          </cell>
          <cell r="O612">
            <v>0.3</v>
          </cell>
          <cell r="P612">
            <v>57.75</v>
          </cell>
          <cell r="Q612">
            <v>24.75</v>
          </cell>
        </row>
        <row r="613">
          <cell r="A613" t="str">
            <v>Gants FIA Sparco Arrow RG-7 noir et argent T8</v>
          </cell>
          <cell r="B613" t="str">
            <v>COMP0588</v>
          </cell>
          <cell r="C613">
            <v>118.33</v>
          </cell>
          <cell r="D613">
            <v>0.2</v>
          </cell>
          <cell r="E613" t="str">
            <v xml:space="preserve">Compétition </v>
          </cell>
          <cell r="F613" t="str">
            <v>Oreca</v>
          </cell>
          <cell r="G613" t="str">
            <v>F047</v>
          </cell>
          <cell r="H613">
            <v>1</v>
          </cell>
          <cell r="I613">
            <v>2</v>
          </cell>
          <cell r="J613">
            <v>0</v>
          </cell>
          <cell r="K613">
            <v>0</v>
          </cell>
          <cell r="L613">
            <v>2</v>
          </cell>
          <cell r="M613" t="str">
            <v/>
          </cell>
          <cell r="O613">
            <v>0.3</v>
          </cell>
          <cell r="P613">
            <v>82.831000000000003</v>
          </cell>
          <cell r="Q613">
            <v>35.498999999999995</v>
          </cell>
        </row>
        <row r="614">
          <cell r="A614" t="str">
            <v>Gants FIA Sparco Arrow RG-7 noir et argent T9</v>
          </cell>
          <cell r="B614" t="str">
            <v>COMP0589</v>
          </cell>
          <cell r="C614">
            <v>118.33</v>
          </cell>
          <cell r="D614">
            <v>0.2</v>
          </cell>
          <cell r="E614" t="str">
            <v xml:space="preserve">Compétition </v>
          </cell>
          <cell r="F614" t="str">
            <v>Oreca</v>
          </cell>
          <cell r="G614" t="str">
            <v>F047</v>
          </cell>
          <cell r="H614">
            <v>1</v>
          </cell>
          <cell r="I614">
            <v>2</v>
          </cell>
          <cell r="J614">
            <v>0</v>
          </cell>
          <cell r="K614">
            <v>0</v>
          </cell>
          <cell r="L614">
            <v>2</v>
          </cell>
          <cell r="M614" t="str">
            <v/>
          </cell>
          <cell r="O614">
            <v>0.3</v>
          </cell>
          <cell r="P614">
            <v>82.831000000000003</v>
          </cell>
          <cell r="Q614">
            <v>35.498999999999995</v>
          </cell>
        </row>
        <row r="615">
          <cell r="A615" t="str">
            <v>Gants FIA Sparco Arrow RG-7 noir et argent T10</v>
          </cell>
          <cell r="B615" t="str">
            <v>COMP0590</v>
          </cell>
          <cell r="C615">
            <v>118.33</v>
          </cell>
          <cell r="D615">
            <v>0.2</v>
          </cell>
          <cell r="E615" t="str">
            <v xml:space="preserve">Compétition </v>
          </cell>
          <cell r="F615" t="str">
            <v>Oreca</v>
          </cell>
          <cell r="G615" t="str">
            <v>F047</v>
          </cell>
          <cell r="H615">
            <v>1</v>
          </cell>
          <cell r="I615">
            <v>2</v>
          </cell>
          <cell r="J615">
            <v>0</v>
          </cell>
          <cell r="K615">
            <v>0</v>
          </cell>
          <cell r="L615">
            <v>2</v>
          </cell>
          <cell r="M615" t="str">
            <v/>
          </cell>
          <cell r="O615">
            <v>0.3</v>
          </cell>
          <cell r="P615">
            <v>82.831000000000003</v>
          </cell>
          <cell r="Q615">
            <v>35.498999999999995</v>
          </cell>
        </row>
        <row r="616">
          <cell r="A616" t="str">
            <v>Gants FIA Sparco Arrow RG-7 noir et argent T11</v>
          </cell>
          <cell r="B616" t="str">
            <v>COMP0591</v>
          </cell>
          <cell r="C616">
            <v>118.33</v>
          </cell>
          <cell r="D616">
            <v>0.2</v>
          </cell>
          <cell r="E616" t="str">
            <v xml:space="preserve">Compétition </v>
          </cell>
          <cell r="F616" t="str">
            <v>Oreca</v>
          </cell>
          <cell r="G616" t="str">
            <v>F047</v>
          </cell>
          <cell r="H616">
            <v>1</v>
          </cell>
          <cell r="I616">
            <v>2</v>
          </cell>
          <cell r="J616">
            <v>0</v>
          </cell>
          <cell r="K616">
            <v>0</v>
          </cell>
          <cell r="L616">
            <v>2</v>
          </cell>
          <cell r="M616" t="str">
            <v/>
          </cell>
          <cell r="O616">
            <v>0.3</v>
          </cell>
          <cell r="P616">
            <v>82.831000000000003</v>
          </cell>
          <cell r="Q616">
            <v>35.498999999999995</v>
          </cell>
        </row>
        <row r="617">
          <cell r="A617" t="str">
            <v>Gants FIA Sparco Arrow RG-7 noir et argent T12</v>
          </cell>
          <cell r="B617" t="str">
            <v>COMP0592</v>
          </cell>
          <cell r="C617">
            <v>118.33</v>
          </cell>
          <cell r="D617">
            <v>0.2</v>
          </cell>
          <cell r="E617" t="str">
            <v xml:space="preserve">Compétition </v>
          </cell>
          <cell r="F617" t="str">
            <v>Oreca</v>
          </cell>
          <cell r="G617" t="str">
            <v>F047</v>
          </cell>
          <cell r="H617">
            <v>1</v>
          </cell>
          <cell r="I617">
            <v>2</v>
          </cell>
          <cell r="J617">
            <v>0</v>
          </cell>
          <cell r="K617">
            <v>0</v>
          </cell>
          <cell r="L617">
            <v>2</v>
          </cell>
          <cell r="M617" t="str">
            <v/>
          </cell>
          <cell r="O617">
            <v>0.3</v>
          </cell>
          <cell r="P617">
            <v>82.831000000000003</v>
          </cell>
          <cell r="Q617">
            <v>35.498999999999995</v>
          </cell>
        </row>
        <row r="618">
          <cell r="A618" t="str">
            <v>Gants FIA Sparco Arrow RG-7 bleu et argent T8</v>
          </cell>
          <cell r="B618" t="str">
            <v>COMP0593</v>
          </cell>
          <cell r="C618">
            <v>118.33</v>
          </cell>
          <cell r="D618">
            <v>0.2</v>
          </cell>
          <cell r="E618" t="str">
            <v xml:space="preserve">Compétition </v>
          </cell>
          <cell r="F618" t="str">
            <v>Oreca</v>
          </cell>
          <cell r="G618" t="str">
            <v>F047</v>
          </cell>
          <cell r="H618">
            <v>1</v>
          </cell>
          <cell r="I618">
            <v>2</v>
          </cell>
          <cell r="J618">
            <v>0</v>
          </cell>
          <cell r="K618">
            <v>0</v>
          </cell>
          <cell r="L618">
            <v>2</v>
          </cell>
          <cell r="M618" t="str">
            <v/>
          </cell>
          <cell r="O618">
            <v>0.3</v>
          </cell>
          <cell r="P618">
            <v>82.831000000000003</v>
          </cell>
          <cell r="Q618">
            <v>35.498999999999995</v>
          </cell>
        </row>
        <row r="619">
          <cell r="A619" t="str">
            <v>Gants FIA Sparco Arrow RG-7 bleu et argent T9</v>
          </cell>
          <cell r="B619" t="str">
            <v>COMP0594</v>
          </cell>
          <cell r="C619">
            <v>118.33</v>
          </cell>
          <cell r="D619">
            <v>0.2</v>
          </cell>
          <cell r="E619" t="str">
            <v xml:space="preserve">Compétition </v>
          </cell>
          <cell r="F619" t="str">
            <v>Oreca</v>
          </cell>
          <cell r="G619" t="str">
            <v>F047</v>
          </cell>
          <cell r="H619">
            <v>1</v>
          </cell>
          <cell r="I619">
            <v>2</v>
          </cell>
          <cell r="J619">
            <v>0</v>
          </cell>
          <cell r="K619">
            <v>0</v>
          </cell>
          <cell r="L619">
            <v>2</v>
          </cell>
          <cell r="M619" t="str">
            <v/>
          </cell>
          <cell r="O619">
            <v>0.3</v>
          </cell>
          <cell r="P619">
            <v>82.831000000000003</v>
          </cell>
          <cell r="Q619">
            <v>35.498999999999995</v>
          </cell>
        </row>
        <row r="620">
          <cell r="A620" t="str">
            <v>Gants FIA Sparco Arrow RG-7 bleu et argent T10</v>
          </cell>
          <cell r="B620" t="str">
            <v>COMP0595</v>
          </cell>
          <cell r="C620">
            <v>118.33</v>
          </cell>
          <cell r="D620">
            <v>0.2</v>
          </cell>
          <cell r="E620" t="str">
            <v xml:space="preserve">Compétition </v>
          </cell>
          <cell r="F620" t="str">
            <v>Oreca</v>
          </cell>
          <cell r="G620" t="str">
            <v>F047</v>
          </cell>
          <cell r="H620">
            <v>1</v>
          </cell>
          <cell r="I620">
            <v>2</v>
          </cell>
          <cell r="J620">
            <v>0</v>
          </cell>
          <cell r="K620">
            <v>0</v>
          </cell>
          <cell r="L620">
            <v>2</v>
          </cell>
          <cell r="M620" t="str">
            <v/>
          </cell>
          <cell r="O620">
            <v>0.3</v>
          </cell>
          <cell r="P620">
            <v>82.831000000000003</v>
          </cell>
          <cell r="Q620">
            <v>35.498999999999995</v>
          </cell>
        </row>
        <row r="621">
          <cell r="A621" t="str">
            <v>Gants FIA Sparco Arrow RG-7 bleu et argent T11</v>
          </cell>
          <cell r="B621" t="str">
            <v>COMP0596</v>
          </cell>
          <cell r="C621">
            <v>118.33</v>
          </cell>
          <cell r="D621">
            <v>0.2</v>
          </cell>
          <cell r="E621" t="str">
            <v xml:space="preserve">Compétition </v>
          </cell>
          <cell r="F621" t="str">
            <v>Oreca</v>
          </cell>
          <cell r="G621" t="str">
            <v>F047</v>
          </cell>
          <cell r="H621">
            <v>1</v>
          </cell>
          <cell r="I621">
            <v>2</v>
          </cell>
          <cell r="J621">
            <v>0</v>
          </cell>
          <cell r="K621">
            <v>0</v>
          </cell>
          <cell r="L621">
            <v>2</v>
          </cell>
          <cell r="M621" t="str">
            <v/>
          </cell>
          <cell r="O621">
            <v>0.3</v>
          </cell>
          <cell r="P621">
            <v>82.831000000000003</v>
          </cell>
          <cell r="Q621">
            <v>35.498999999999995</v>
          </cell>
        </row>
        <row r="622">
          <cell r="A622" t="str">
            <v>Gants FIA Sparco Arrow RG-7 bleu et argent T12</v>
          </cell>
          <cell r="B622" t="str">
            <v>COMP0597</v>
          </cell>
          <cell r="C622">
            <v>118.33</v>
          </cell>
          <cell r="D622">
            <v>0.2</v>
          </cell>
          <cell r="E622" t="str">
            <v xml:space="preserve">Compétition </v>
          </cell>
          <cell r="F622" t="str">
            <v>Oreca</v>
          </cell>
          <cell r="G622" t="str">
            <v>F047</v>
          </cell>
          <cell r="H622">
            <v>1</v>
          </cell>
          <cell r="I622">
            <v>2</v>
          </cell>
          <cell r="J622">
            <v>0</v>
          </cell>
          <cell r="K622">
            <v>0</v>
          </cell>
          <cell r="L622">
            <v>2</v>
          </cell>
          <cell r="M622" t="str">
            <v/>
          </cell>
          <cell r="O622">
            <v>0.3</v>
          </cell>
          <cell r="P622">
            <v>82.831000000000003</v>
          </cell>
          <cell r="Q622">
            <v>35.498999999999995</v>
          </cell>
        </row>
        <row r="623">
          <cell r="A623" t="str">
            <v>Gants FIA Sparco Arrow RG-7 blanc et argent T8</v>
          </cell>
          <cell r="B623" t="str">
            <v>COMP0598</v>
          </cell>
          <cell r="C623">
            <v>118.33</v>
          </cell>
          <cell r="D623">
            <v>0.2</v>
          </cell>
          <cell r="E623" t="str">
            <v xml:space="preserve">Compétition </v>
          </cell>
          <cell r="F623" t="str">
            <v>Oreca</v>
          </cell>
          <cell r="G623" t="str">
            <v>F047</v>
          </cell>
          <cell r="H623">
            <v>1</v>
          </cell>
          <cell r="I623">
            <v>2</v>
          </cell>
          <cell r="J623">
            <v>0</v>
          </cell>
          <cell r="K623">
            <v>0</v>
          </cell>
          <cell r="L623">
            <v>2</v>
          </cell>
          <cell r="M623" t="str">
            <v/>
          </cell>
          <cell r="O623">
            <v>0.3</v>
          </cell>
          <cell r="P623">
            <v>82.831000000000003</v>
          </cell>
          <cell r="Q623">
            <v>35.498999999999995</v>
          </cell>
        </row>
        <row r="624">
          <cell r="A624" t="str">
            <v>Gants FIA Sparco Arrow RG-7 blanc et argent T9</v>
          </cell>
          <cell r="B624" t="str">
            <v>COMP0599</v>
          </cell>
          <cell r="C624">
            <v>118.33</v>
          </cell>
          <cell r="D624">
            <v>0.2</v>
          </cell>
          <cell r="E624" t="str">
            <v xml:space="preserve">Compétition </v>
          </cell>
          <cell r="F624" t="str">
            <v>Oreca</v>
          </cell>
          <cell r="G624" t="str">
            <v>F047</v>
          </cell>
          <cell r="H624">
            <v>1</v>
          </cell>
          <cell r="I624">
            <v>2</v>
          </cell>
          <cell r="J624">
            <v>0</v>
          </cell>
          <cell r="K624">
            <v>0</v>
          </cell>
          <cell r="L624">
            <v>2</v>
          </cell>
          <cell r="M624" t="str">
            <v/>
          </cell>
          <cell r="O624">
            <v>0.3</v>
          </cell>
          <cell r="P624">
            <v>82.831000000000003</v>
          </cell>
          <cell r="Q624">
            <v>35.498999999999995</v>
          </cell>
        </row>
        <row r="625">
          <cell r="A625" t="str">
            <v>Gants FIA Sparco Arrow RG-7 blanc et argent T10</v>
          </cell>
          <cell r="B625" t="str">
            <v>COMP0600</v>
          </cell>
          <cell r="C625">
            <v>118.33</v>
          </cell>
          <cell r="D625">
            <v>0.2</v>
          </cell>
          <cell r="E625" t="str">
            <v xml:space="preserve">Compétition </v>
          </cell>
          <cell r="F625" t="str">
            <v>Oreca</v>
          </cell>
          <cell r="G625" t="str">
            <v>F047</v>
          </cell>
          <cell r="H625">
            <v>1</v>
          </cell>
          <cell r="I625">
            <v>2</v>
          </cell>
          <cell r="J625">
            <v>0</v>
          </cell>
          <cell r="K625">
            <v>0</v>
          </cell>
          <cell r="L625">
            <v>2</v>
          </cell>
          <cell r="M625" t="str">
            <v/>
          </cell>
          <cell r="O625">
            <v>0.3</v>
          </cell>
          <cell r="P625">
            <v>82.831000000000003</v>
          </cell>
          <cell r="Q625">
            <v>35.498999999999995</v>
          </cell>
        </row>
        <row r="626">
          <cell r="A626" t="str">
            <v>Gants FIA Sparco Arrow RG-7 blanc et argent T11</v>
          </cell>
          <cell r="B626" t="str">
            <v>COMP0601</v>
          </cell>
          <cell r="C626">
            <v>118.33</v>
          </cell>
          <cell r="D626">
            <v>0.2</v>
          </cell>
          <cell r="E626" t="str">
            <v xml:space="preserve">Compétition </v>
          </cell>
          <cell r="F626" t="str">
            <v>Oreca</v>
          </cell>
          <cell r="G626" t="str">
            <v>F047</v>
          </cell>
          <cell r="H626">
            <v>1</v>
          </cell>
          <cell r="I626">
            <v>2</v>
          </cell>
          <cell r="J626">
            <v>0</v>
          </cell>
          <cell r="K626">
            <v>0</v>
          </cell>
          <cell r="L626">
            <v>2</v>
          </cell>
          <cell r="M626" t="str">
            <v/>
          </cell>
          <cell r="O626">
            <v>0.3</v>
          </cell>
          <cell r="P626">
            <v>82.831000000000003</v>
          </cell>
          <cell r="Q626">
            <v>35.498999999999995</v>
          </cell>
        </row>
        <row r="627">
          <cell r="A627" t="str">
            <v>Gants FIA Sparco Arrow RG-7 blanc et argent T12</v>
          </cell>
          <cell r="B627" t="str">
            <v>COMP0602</v>
          </cell>
          <cell r="C627">
            <v>118.33</v>
          </cell>
          <cell r="D627">
            <v>0.2</v>
          </cell>
          <cell r="E627" t="str">
            <v xml:space="preserve">Compétition </v>
          </cell>
          <cell r="F627" t="str">
            <v>Oreca</v>
          </cell>
          <cell r="G627" t="str">
            <v>F047</v>
          </cell>
          <cell r="H627">
            <v>1</v>
          </cell>
          <cell r="I627">
            <v>2</v>
          </cell>
          <cell r="J627">
            <v>0</v>
          </cell>
          <cell r="K627">
            <v>0</v>
          </cell>
          <cell r="L627">
            <v>2</v>
          </cell>
          <cell r="M627" t="str">
            <v/>
          </cell>
          <cell r="O627">
            <v>0.3</v>
          </cell>
          <cell r="P627">
            <v>82.831000000000003</v>
          </cell>
          <cell r="Q627">
            <v>35.498999999999995</v>
          </cell>
        </row>
        <row r="628">
          <cell r="A628" t="str">
            <v>Gants FIA Sparco Arrow RG-7 rouge et argent T8</v>
          </cell>
          <cell r="B628" t="str">
            <v>COMP0603</v>
          </cell>
          <cell r="C628">
            <v>118.33</v>
          </cell>
          <cell r="D628">
            <v>0.2</v>
          </cell>
          <cell r="E628" t="str">
            <v xml:space="preserve">Compétition </v>
          </cell>
          <cell r="F628" t="str">
            <v>Oreca</v>
          </cell>
          <cell r="G628" t="str">
            <v>F047</v>
          </cell>
          <cell r="H628">
            <v>1</v>
          </cell>
          <cell r="I628">
            <v>2</v>
          </cell>
          <cell r="J628">
            <v>0</v>
          </cell>
          <cell r="K628">
            <v>0</v>
          </cell>
          <cell r="L628">
            <v>2</v>
          </cell>
          <cell r="M628" t="str">
            <v/>
          </cell>
          <cell r="O628">
            <v>0.3</v>
          </cell>
          <cell r="P628">
            <v>82.831000000000003</v>
          </cell>
          <cell r="Q628">
            <v>35.498999999999995</v>
          </cell>
        </row>
        <row r="629">
          <cell r="A629" t="str">
            <v>Gants FIA Sparco Arrow RG-7 rouge et argent T9</v>
          </cell>
          <cell r="B629" t="str">
            <v>COMP0604</v>
          </cell>
          <cell r="C629">
            <v>118.33</v>
          </cell>
          <cell r="D629">
            <v>0.2</v>
          </cell>
          <cell r="E629" t="str">
            <v xml:space="preserve">Compétition </v>
          </cell>
          <cell r="F629" t="str">
            <v>Oreca</v>
          </cell>
          <cell r="G629" t="str">
            <v>F047</v>
          </cell>
          <cell r="H629">
            <v>1</v>
          </cell>
          <cell r="I629">
            <v>2</v>
          </cell>
          <cell r="J629">
            <v>0</v>
          </cell>
          <cell r="K629">
            <v>0</v>
          </cell>
          <cell r="L629">
            <v>2</v>
          </cell>
          <cell r="M629" t="str">
            <v/>
          </cell>
          <cell r="O629">
            <v>0.3</v>
          </cell>
          <cell r="P629">
            <v>82.831000000000003</v>
          </cell>
          <cell r="Q629">
            <v>35.498999999999995</v>
          </cell>
        </row>
        <row r="630">
          <cell r="A630" t="str">
            <v>Gants FIA Sparco Arrow RG-7 rouge et argent T10</v>
          </cell>
          <cell r="B630" t="str">
            <v>COMP0605</v>
          </cell>
          <cell r="C630">
            <v>118.33</v>
          </cell>
          <cell r="D630">
            <v>0.2</v>
          </cell>
          <cell r="E630" t="str">
            <v xml:space="preserve">Compétition </v>
          </cell>
          <cell r="F630" t="str">
            <v>Oreca</v>
          </cell>
          <cell r="G630" t="str">
            <v>F047</v>
          </cell>
          <cell r="H630">
            <v>1</v>
          </cell>
          <cell r="I630">
            <v>2</v>
          </cell>
          <cell r="J630">
            <v>0</v>
          </cell>
          <cell r="K630">
            <v>0</v>
          </cell>
          <cell r="L630">
            <v>2</v>
          </cell>
          <cell r="M630" t="str">
            <v/>
          </cell>
          <cell r="O630">
            <v>0.3</v>
          </cell>
          <cell r="P630">
            <v>82.831000000000003</v>
          </cell>
          <cell r="Q630">
            <v>35.498999999999995</v>
          </cell>
        </row>
        <row r="631">
          <cell r="A631" t="str">
            <v>Gants FIA Sparco Arrow RG-7 rouge et argent T11</v>
          </cell>
          <cell r="B631" t="str">
            <v>COMP0606</v>
          </cell>
          <cell r="C631">
            <v>118.33</v>
          </cell>
          <cell r="D631">
            <v>0.2</v>
          </cell>
          <cell r="E631" t="str">
            <v xml:space="preserve">Compétition </v>
          </cell>
          <cell r="F631" t="str">
            <v>Oreca</v>
          </cell>
          <cell r="G631" t="str">
            <v>F047</v>
          </cell>
          <cell r="H631">
            <v>1</v>
          </cell>
          <cell r="I631">
            <v>2</v>
          </cell>
          <cell r="J631">
            <v>0</v>
          </cell>
          <cell r="K631">
            <v>0</v>
          </cell>
          <cell r="L631">
            <v>2</v>
          </cell>
          <cell r="M631" t="str">
            <v/>
          </cell>
          <cell r="O631">
            <v>0.3</v>
          </cell>
          <cell r="P631">
            <v>82.831000000000003</v>
          </cell>
          <cell r="Q631">
            <v>35.498999999999995</v>
          </cell>
        </row>
        <row r="632">
          <cell r="A632" t="str">
            <v>Gants FIA Sparco Arrow RG-7 rouge et argent T12</v>
          </cell>
          <cell r="B632" t="str">
            <v>COMP0607</v>
          </cell>
          <cell r="C632">
            <v>118.33</v>
          </cell>
          <cell r="D632">
            <v>0.2</v>
          </cell>
          <cell r="E632" t="str">
            <v xml:space="preserve">Compétition </v>
          </cell>
          <cell r="F632" t="str">
            <v>Oreca</v>
          </cell>
          <cell r="G632" t="str">
            <v>F047</v>
          </cell>
          <cell r="H632">
            <v>1</v>
          </cell>
          <cell r="I632">
            <v>2</v>
          </cell>
          <cell r="J632">
            <v>0</v>
          </cell>
          <cell r="K632">
            <v>0</v>
          </cell>
          <cell r="L632">
            <v>2</v>
          </cell>
          <cell r="M632" t="str">
            <v/>
          </cell>
          <cell r="O632">
            <v>0.3</v>
          </cell>
          <cell r="P632">
            <v>82.831000000000003</v>
          </cell>
          <cell r="Q632">
            <v>35.498999999999995</v>
          </cell>
        </row>
        <row r="633">
          <cell r="A633" t="str">
            <v>Gants FIA Sparco Land RG-3.1 bleu et blanc T8</v>
          </cell>
          <cell r="B633" t="str">
            <v>COMP0608</v>
          </cell>
          <cell r="C633">
            <v>58.33</v>
          </cell>
          <cell r="D633">
            <v>0.2</v>
          </cell>
          <cell r="E633" t="str">
            <v xml:space="preserve">Compétition </v>
          </cell>
          <cell r="F633" t="str">
            <v>Oreca</v>
          </cell>
          <cell r="G633" t="str">
            <v>F047</v>
          </cell>
          <cell r="H633">
            <v>1</v>
          </cell>
          <cell r="I633">
            <v>2</v>
          </cell>
          <cell r="J633">
            <v>0</v>
          </cell>
          <cell r="K633">
            <v>0</v>
          </cell>
          <cell r="L633">
            <v>2</v>
          </cell>
          <cell r="M633" t="str">
            <v/>
          </cell>
          <cell r="O633">
            <v>0.3</v>
          </cell>
          <cell r="P633">
            <v>40.831000000000003</v>
          </cell>
          <cell r="Q633">
            <v>17.498999999999999</v>
          </cell>
        </row>
        <row r="634">
          <cell r="A634" t="str">
            <v>Gants FIA Sparco Land RG-3.1 bleu et blanc T9</v>
          </cell>
          <cell r="B634" t="str">
            <v>COMP0609</v>
          </cell>
          <cell r="C634">
            <v>58.33</v>
          </cell>
          <cell r="D634">
            <v>0.2</v>
          </cell>
          <cell r="E634" t="str">
            <v xml:space="preserve">Compétition </v>
          </cell>
          <cell r="F634" t="str">
            <v>Oreca</v>
          </cell>
          <cell r="G634" t="str">
            <v>F047</v>
          </cell>
          <cell r="H634">
            <v>1</v>
          </cell>
          <cell r="I634">
            <v>2</v>
          </cell>
          <cell r="J634">
            <v>0</v>
          </cell>
          <cell r="K634">
            <v>2</v>
          </cell>
          <cell r="L634">
            <v>0</v>
          </cell>
          <cell r="M634" t="str">
            <v>A commander</v>
          </cell>
          <cell r="O634">
            <v>0.3</v>
          </cell>
          <cell r="P634">
            <v>40.831000000000003</v>
          </cell>
          <cell r="Q634">
            <v>17.498999999999999</v>
          </cell>
        </row>
        <row r="635">
          <cell r="A635" t="str">
            <v>Gants FIA Sparco Land RG-3.1 bleu et blanc T10</v>
          </cell>
          <cell r="B635" t="str">
            <v>COMP0610</v>
          </cell>
          <cell r="C635">
            <v>58.33</v>
          </cell>
          <cell r="D635">
            <v>0.2</v>
          </cell>
          <cell r="E635" t="str">
            <v xml:space="preserve">Compétition </v>
          </cell>
          <cell r="F635" t="str">
            <v>Oreca</v>
          </cell>
          <cell r="G635" t="str">
            <v>F047</v>
          </cell>
          <cell r="H635">
            <v>1</v>
          </cell>
          <cell r="I635">
            <v>2</v>
          </cell>
          <cell r="J635">
            <v>0</v>
          </cell>
          <cell r="K635">
            <v>0</v>
          </cell>
          <cell r="L635">
            <v>2</v>
          </cell>
          <cell r="M635" t="str">
            <v/>
          </cell>
          <cell r="O635">
            <v>0.3</v>
          </cell>
          <cell r="P635">
            <v>40.831000000000003</v>
          </cell>
          <cell r="Q635">
            <v>17.498999999999999</v>
          </cell>
        </row>
        <row r="636">
          <cell r="A636" t="str">
            <v>Gants FIA Sparco Land RG-3.1 bleu et blanc T11</v>
          </cell>
          <cell r="B636" t="str">
            <v>COMP0611</v>
          </cell>
          <cell r="C636">
            <v>58.33</v>
          </cell>
          <cell r="D636">
            <v>0.2</v>
          </cell>
          <cell r="E636" t="str">
            <v xml:space="preserve">Compétition </v>
          </cell>
          <cell r="F636" t="str">
            <v>Oreca</v>
          </cell>
          <cell r="G636" t="str">
            <v>F047</v>
          </cell>
          <cell r="H636">
            <v>1</v>
          </cell>
          <cell r="I636">
            <v>2</v>
          </cell>
          <cell r="J636">
            <v>0</v>
          </cell>
          <cell r="K636">
            <v>0</v>
          </cell>
          <cell r="L636">
            <v>2</v>
          </cell>
          <cell r="M636" t="str">
            <v/>
          </cell>
          <cell r="O636">
            <v>0.3</v>
          </cell>
          <cell r="P636">
            <v>40.831000000000003</v>
          </cell>
          <cell r="Q636">
            <v>17.498999999999999</v>
          </cell>
        </row>
        <row r="637">
          <cell r="A637" t="str">
            <v>Gants FIA Sparco Land RG-3.1 bleu et blanc T12</v>
          </cell>
          <cell r="B637" t="str">
            <v>COMP0612</v>
          </cell>
          <cell r="C637">
            <v>58.33</v>
          </cell>
          <cell r="D637">
            <v>0.2</v>
          </cell>
          <cell r="E637" t="str">
            <v xml:space="preserve">Compétition </v>
          </cell>
          <cell r="F637" t="str">
            <v>Oreca</v>
          </cell>
          <cell r="G637" t="str">
            <v>F047</v>
          </cell>
          <cell r="H637">
            <v>1</v>
          </cell>
          <cell r="I637">
            <v>2</v>
          </cell>
          <cell r="J637">
            <v>0</v>
          </cell>
          <cell r="K637">
            <v>0</v>
          </cell>
          <cell r="L637">
            <v>2</v>
          </cell>
          <cell r="M637" t="str">
            <v/>
          </cell>
          <cell r="O637">
            <v>0.3</v>
          </cell>
          <cell r="P637">
            <v>40.831000000000003</v>
          </cell>
          <cell r="Q637">
            <v>17.498999999999999</v>
          </cell>
        </row>
        <row r="638">
          <cell r="A638" t="str">
            <v>Gants FIA Sparco Land RG-3.1 rouge et blanc T8</v>
          </cell>
          <cell r="B638" t="str">
            <v>COMP0613</v>
          </cell>
          <cell r="C638">
            <v>58.33</v>
          </cell>
          <cell r="D638">
            <v>0.2</v>
          </cell>
          <cell r="E638" t="str">
            <v xml:space="preserve">Compétition </v>
          </cell>
          <cell r="F638" t="str">
            <v>Oreca</v>
          </cell>
          <cell r="G638" t="str">
            <v>F047</v>
          </cell>
          <cell r="H638">
            <v>1</v>
          </cell>
          <cell r="I638">
            <v>2</v>
          </cell>
          <cell r="J638">
            <v>0</v>
          </cell>
          <cell r="K638">
            <v>0</v>
          </cell>
          <cell r="L638">
            <v>2</v>
          </cell>
          <cell r="M638" t="str">
            <v/>
          </cell>
          <cell r="O638">
            <v>0.3</v>
          </cell>
          <cell r="P638">
            <v>40.831000000000003</v>
          </cell>
          <cell r="Q638">
            <v>17.498999999999999</v>
          </cell>
        </row>
        <row r="639">
          <cell r="A639" t="str">
            <v>Gants FIA Sparco Land RG-3.1 rouge et blanc T9</v>
          </cell>
          <cell r="B639" t="str">
            <v>COMP0614</v>
          </cell>
          <cell r="C639">
            <v>58.33</v>
          </cell>
          <cell r="D639">
            <v>0.2</v>
          </cell>
          <cell r="E639" t="str">
            <v xml:space="preserve">Compétition </v>
          </cell>
          <cell r="F639" t="str">
            <v>Oreca</v>
          </cell>
          <cell r="G639" t="str">
            <v>F047</v>
          </cell>
          <cell r="H639">
            <v>1</v>
          </cell>
          <cell r="I639">
            <v>2</v>
          </cell>
          <cell r="J639">
            <v>0</v>
          </cell>
          <cell r="K639">
            <v>2</v>
          </cell>
          <cell r="L639">
            <v>0</v>
          </cell>
          <cell r="M639" t="str">
            <v>A commander</v>
          </cell>
          <cell r="O639">
            <v>0.3</v>
          </cell>
          <cell r="P639">
            <v>40.831000000000003</v>
          </cell>
          <cell r="Q639">
            <v>17.498999999999999</v>
          </cell>
        </row>
        <row r="640">
          <cell r="A640" t="str">
            <v>Gants FIA Sparco Land RG-3.1 rouge et blanc T10</v>
          </cell>
          <cell r="B640" t="str">
            <v>COMP0615</v>
          </cell>
          <cell r="C640">
            <v>58.33</v>
          </cell>
          <cell r="D640">
            <v>0.2</v>
          </cell>
          <cell r="E640" t="str">
            <v xml:space="preserve">Compétition </v>
          </cell>
          <cell r="F640" t="str">
            <v>Oreca</v>
          </cell>
          <cell r="G640" t="str">
            <v>F047</v>
          </cell>
          <cell r="H640">
            <v>1</v>
          </cell>
          <cell r="I640">
            <v>2</v>
          </cell>
          <cell r="J640">
            <v>0</v>
          </cell>
          <cell r="K640">
            <v>0</v>
          </cell>
          <cell r="L640">
            <v>2</v>
          </cell>
          <cell r="M640" t="str">
            <v/>
          </cell>
          <cell r="O640">
            <v>0.3</v>
          </cell>
          <cell r="P640">
            <v>40.831000000000003</v>
          </cell>
          <cell r="Q640">
            <v>17.498999999999999</v>
          </cell>
        </row>
        <row r="641">
          <cell r="A641" t="str">
            <v>Gants FIA Sparco Land RG-3.1 rouge et blanc T11</v>
          </cell>
          <cell r="B641" t="str">
            <v>COMP0616</v>
          </cell>
          <cell r="C641">
            <v>58.33</v>
          </cell>
          <cell r="D641">
            <v>0.2</v>
          </cell>
          <cell r="E641" t="str">
            <v xml:space="preserve">Compétition </v>
          </cell>
          <cell r="F641" t="str">
            <v>Oreca</v>
          </cell>
          <cell r="G641" t="str">
            <v>F047</v>
          </cell>
          <cell r="H641">
            <v>1</v>
          </cell>
          <cell r="I641">
            <v>2</v>
          </cell>
          <cell r="J641">
            <v>0</v>
          </cell>
          <cell r="K641">
            <v>0</v>
          </cell>
          <cell r="L641">
            <v>2</v>
          </cell>
          <cell r="M641" t="str">
            <v/>
          </cell>
          <cell r="O641">
            <v>0.3</v>
          </cell>
          <cell r="P641">
            <v>40.831000000000003</v>
          </cell>
          <cell r="Q641">
            <v>17.498999999999999</v>
          </cell>
        </row>
        <row r="642">
          <cell r="A642" t="str">
            <v>Gants FIA Sparco Land RG-3.1 rouge et blanc T12</v>
          </cell>
          <cell r="B642" t="str">
            <v>COMP0617</v>
          </cell>
          <cell r="C642">
            <v>58.33</v>
          </cell>
          <cell r="D642">
            <v>0.2</v>
          </cell>
          <cell r="E642" t="str">
            <v xml:space="preserve">Compétition </v>
          </cell>
          <cell r="F642" t="str">
            <v>Oreca</v>
          </cell>
          <cell r="G642" t="str">
            <v>F047</v>
          </cell>
          <cell r="H642">
            <v>1</v>
          </cell>
          <cell r="I642">
            <v>2</v>
          </cell>
          <cell r="J642">
            <v>0</v>
          </cell>
          <cell r="K642">
            <v>0</v>
          </cell>
          <cell r="L642">
            <v>2</v>
          </cell>
          <cell r="M642" t="str">
            <v/>
          </cell>
          <cell r="O642">
            <v>0.3</v>
          </cell>
          <cell r="P642">
            <v>40.831000000000003</v>
          </cell>
          <cell r="Q642">
            <v>17.498999999999999</v>
          </cell>
        </row>
        <row r="643">
          <cell r="A643" t="str">
            <v>Gants FIA Sparco Land RG-3.1 noir et blanc T8</v>
          </cell>
          <cell r="B643" t="str">
            <v>COMP0618</v>
          </cell>
          <cell r="C643">
            <v>58.33</v>
          </cell>
          <cell r="D643">
            <v>0.2</v>
          </cell>
          <cell r="E643" t="str">
            <v xml:space="preserve">Compétition </v>
          </cell>
          <cell r="F643" t="str">
            <v>Oreca</v>
          </cell>
          <cell r="G643" t="str">
            <v>F047</v>
          </cell>
          <cell r="H643">
            <v>1</v>
          </cell>
          <cell r="I643">
            <v>2</v>
          </cell>
          <cell r="J643">
            <v>0</v>
          </cell>
          <cell r="K643">
            <v>0</v>
          </cell>
          <cell r="L643">
            <v>2</v>
          </cell>
          <cell r="M643" t="str">
            <v/>
          </cell>
          <cell r="O643">
            <v>0.3</v>
          </cell>
          <cell r="P643">
            <v>40.831000000000003</v>
          </cell>
          <cell r="Q643">
            <v>17.498999999999999</v>
          </cell>
        </row>
        <row r="644">
          <cell r="A644" t="str">
            <v>Gants FIA Sparco Land RG-3.1 noir et blanc T9</v>
          </cell>
          <cell r="B644" t="str">
            <v>COMP0619</v>
          </cell>
          <cell r="C644">
            <v>58.33</v>
          </cell>
          <cell r="D644">
            <v>0.2</v>
          </cell>
          <cell r="E644" t="str">
            <v xml:space="preserve">Compétition </v>
          </cell>
          <cell r="F644" t="str">
            <v>Oreca</v>
          </cell>
          <cell r="G644" t="str">
            <v>F047</v>
          </cell>
          <cell r="H644">
            <v>1</v>
          </cell>
          <cell r="I644">
            <v>2</v>
          </cell>
          <cell r="J644">
            <v>0</v>
          </cell>
          <cell r="K644">
            <v>0</v>
          </cell>
          <cell r="L644">
            <v>2</v>
          </cell>
          <cell r="M644" t="str">
            <v/>
          </cell>
          <cell r="O644">
            <v>0.3</v>
          </cell>
          <cell r="P644">
            <v>40.831000000000003</v>
          </cell>
          <cell r="Q644">
            <v>17.498999999999999</v>
          </cell>
        </row>
        <row r="645">
          <cell r="A645" t="str">
            <v>Gants FIA Sparco Land RG-3.1 noir et blanc T10</v>
          </cell>
          <cell r="B645" t="str">
            <v>COMP0620</v>
          </cell>
          <cell r="C645">
            <v>58.33</v>
          </cell>
          <cell r="D645">
            <v>0.2</v>
          </cell>
          <cell r="E645" t="str">
            <v xml:space="preserve">Compétition </v>
          </cell>
          <cell r="F645" t="str">
            <v>Oreca</v>
          </cell>
          <cell r="G645" t="str">
            <v>F047</v>
          </cell>
          <cell r="H645">
            <v>1</v>
          </cell>
          <cell r="I645">
            <v>2</v>
          </cell>
          <cell r="J645">
            <v>0</v>
          </cell>
          <cell r="K645">
            <v>0</v>
          </cell>
          <cell r="L645">
            <v>2</v>
          </cell>
          <cell r="M645" t="str">
            <v/>
          </cell>
          <cell r="O645">
            <v>0.3</v>
          </cell>
          <cell r="P645">
            <v>40.831000000000003</v>
          </cell>
          <cell r="Q645">
            <v>17.498999999999999</v>
          </cell>
        </row>
        <row r="646">
          <cell r="A646" t="str">
            <v>Gants FIA Sparco Land RG-3.1 noir et blanc T11</v>
          </cell>
          <cell r="B646" t="str">
            <v>COMP0621</v>
          </cell>
          <cell r="C646">
            <v>58.33</v>
          </cell>
          <cell r="D646">
            <v>0.2</v>
          </cell>
          <cell r="E646" t="str">
            <v xml:space="preserve">Compétition </v>
          </cell>
          <cell r="F646" t="str">
            <v>Oreca</v>
          </cell>
          <cell r="G646" t="str">
            <v>F047</v>
          </cell>
          <cell r="H646">
            <v>1</v>
          </cell>
          <cell r="I646">
            <v>2</v>
          </cell>
          <cell r="J646">
            <v>0</v>
          </cell>
          <cell r="K646">
            <v>0</v>
          </cell>
          <cell r="L646">
            <v>2</v>
          </cell>
          <cell r="M646" t="str">
            <v/>
          </cell>
          <cell r="O646">
            <v>0.3</v>
          </cell>
          <cell r="P646">
            <v>40.831000000000003</v>
          </cell>
          <cell r="Q646">
            <v>17.498999999999999</v>
          </cell>
        </row>
        <row r="647">
          <cell r="A647" t="str">
            <v>Gants FIA Sparco Land RG-3.1 noir et blanc T12</v>
          </cell>
          <cell r="B647" t="str">
            <v>COMP0622</v>
          </cell>
          <cell r="C647">
            <v>58.33</v>
          </cell>
          <cell r="D647">
            <v>0.2</v>
          </cell>
          <cell r="E647" t="str">
            <v xml:space="preserve">Compétition </v>
          </cell>
          <cell r="F647" t="str">
            <v>Oreca</v>
          </cell>
          <cell r="G647" t="str">
            <v>F047</v>
          </cell>
          <cell r="H647">
            <v>1</v>
          </cell>
          <cell r="I647">
            <v>2</v>
          </cell>
          <cell r="J647">
            <v>0</v>
          </cell>
          <cell r="K647">
            <v>0</v>
          </cell>
          <cell r="L647">
            <v>2</v>
          </cell>
          <cell r="M647" t="str">
            <v/>
          </cell>
          <cell r="O647">
            <v>0.3</v>
          </cell>
          <cell r="P647">
            <v>40.831000000000003</v>
          </cell>
          <cell r="Q647">
            <v>17.498999999999999</v>
          </cell>
        </row>
        <row r="648">
          <cell r="A648" t="str">
            <v>Gants FIA Alpinestars Tech 1 Start noir et blanc T8</v>
          </cell>
          <cell r="B648" t="str">
            <v>COMP0623</v>
          </cell>
          <cell r="C648">
            <v>66.63</v>
          </cell>
          <cell r="D648">
            <v>0.2</v>
          </cell>
          <cell r="E648" t="str">
            <v xml:space="preserve">Compétition </v>
          </cell>
          <cell r="F648" t="str">
            <v>Oreca</v>
          </cell>
          <cell r="G648" t="str">
            <v>F047</v>
          </cell>
          <cell r="H648">
            <v>1</v>
          </cell>
          <cell r="I648">
            <v>2</v>
          </cell>
          <cell r="J648">
            <v>0</v>
          </cell>
          <cell r="K648">
            <v>0</v>
          </cell>
          <cell r="L648">
            <v>2</v>
          </cell>
          <cell r="M648" t="str">
            <v/>
          </cell>
          <cell r="O648">
            <v>0.3</v>
          </cell>
          <cell r="P648">
            <v>46.640999999999998</v>
          </cell>
          <cell r="Q648">
            <v>19.988999999999997</v>
          </cell>
        </row>
        <row r="649">
          <cell r="A649" t="str">
            <v>Gants FIA Alpinestars Tech 1 Start noir et blanc T9</v>
          </cell>
          <cell r="B649" t="str">
            <v>COMP0624</v>
          </cell>
          <cell r="C649">
            <v>66.63</v>
          </cell>
          <cell r="D649">
            <v>0.2</v>
          </cell>
          <cell r="E649" t="str">
            <v xml:space="preserve">Compétition </v>
          </cell>
          <cell r="F649" t="str">
            <v>Oreca</v>
          </cell>
          <cell r="G649" t="str">
            <v>F047</v>
          </cell>
          <cell r="H649">
            <v>1</v>
          </cell>
          <cell r="I649">
            <v>2</v>
          </cell>
          <cell r="J649">
            <v>0</v>
          </cell>
          <cell r="K649">
            <v>0</v>
          </cell>
          <cell r="L649">
            <v>2</v>
          </cell>
          <cell r="M649" t="str">
            <v/>
          </cell>
          <cell r="O649">
            <v>0.3</v>
          </cell>
          <cell r="P649">
            <v>46.640999999999998</v>
          </cell>
          <cell r="Q649">
            <v>19.988999999999997</v>
          </cell>
        </row>
        <row r="650">
          <cell r="A650" t="str">
            <v>Gants FIA Alpinestars Tech 1 Start noir et blanc T10</v>
          </cell>
          <cell r="B650" t="str">
            <v>COMP0625</v>
          </cell>
          <cell r="C650">
            <v>66.63</v>
          </cell>
          <cell r="D650">
            <v>0.2</v>
          </cell>
          <cell r="E650" t="str">
            <v xml:space="preserve">Compétition </v>
          </cell>
          <cell r="F650" t="str">
            <v>Oreca</v>
          </cell>
          <cell r="G650" t="str">
            <v>F047</v>
          </cell>
          <cell r="H650">
            <v>1</v>
          </cell>
          <cell r="I650">
            <v>2</v>
          </cell>
          <cell r="J650">
            <v>0</v>
          </cell>
          <cell r="K650">
            <v>0</v>
          </cell>
          <cell r="L650">
            <v>2</v>
          </cell>
          <cell r="M650" t="str">
            <v/>
          </cell>
          <cell r="O650">
            <v>0.3</v>
          </cell>
          <cell r="P650">
            <v>46.640999999999998</v>
          </cell>
          <cell r="Q650">
            <v>19.988999999999997</v>
          </cell>
        </row>
        <row r="651">
          <cell r="A651" t="str">
            <v>Gants FIA Alpinestars Tech 1 Start noir et blanc T11</v>
          </cell>
          <cell r="B651" t="str">
            <v>COMP0626</v>
          </cell>
          <cell r="C651">
            <v>66.63</v>
          </cell>
          <cell r="D651">
            <v>0.2</v>
          </cell>
          <cell r="E651" t="str">
            <v xml:space="preserve">Compétition </v>
          </cell>
          <cell r="F651" t="str">
            <v>Oreca</v>
          </cell>
          <cell r="G651" t="str">
            <v>F047</v>
          </cell>
          <cell r="H651">
            <v>1</v>
          </cell>
          <cell r="I651">
            <v>2</v>
          </cell>
          <cell r="J651">
            <v>0</v>
          </cell>
          <cell r="K651">
            <v>0</v>
          </cell>
          <cell r="L651">
            <v>2</v>
          </cell>
          <cell r="M651" t="str">
            <v/>
          </cell>
          <cell r="O651">
            <v>0.3</v>
          </cell>
          <cell r="P651">
            <v>46.640999999999998</v>
          </cell>
          <cell r="Q651">
            <v>19.988999999999997</v>
          </cell>
        </row>
        <row r="652">
          <cell r="A652" t="str">
            <v>Gants FIA Alpinestars Tech 1 Start noir et blanc T12</v>
          </cell>
          <cell r="B652" t="str">
            <v>COMP0627</v>
          </cell>
          <cell r="C652">
            <v>66.63</v>
          </cell>
          <cell r="D652">
            <v>0.2</v>
          </cell>
          <cell r="E652" t="str">
            <v xml:space="preserve">Compétition </v>
          </cell>
          <cell r="F652" t="str">
            <v>Oreca</v>
          </cell>
          <cell r="G652" t="str">
            <v>F047</v>
          </cell>
          <cell r="H652">
            <v>1</v>
          </cell>
          <cell r="I652">
            <v>2</v>
          </cell>
          <cell r="J652">
            <v>0</v>
          </cell>
          <cell r="K652">
            <v>0</v>
          </cell>
          <cell r="L652">
            <v>2</v>
          </cell>
          <cell r="M652" t="str">
            <v/>
          </cell>
          <cell r="O652">
            <v>0.3</v>
          </cell>
          <cell r="P652">
            <v>46.640999999999998</v>
          </cell>
          <cell r="Q652">
            <v>19.988999999999997</v>
          </cell>
        </row>
        <row r="653">
          <cell r="A653" t="str">
            <v>Gants FIA Alpinestars Tech 1 Start rouge et blanc T8</v>
          </cell>
          <cell r="B653" t="str">
            <v>COMP0628</v>
          </cell>
          <cell r="C653">
            <v>66.63</v>
          </cell>
          <cell r="D653">
            <v>0.2</v>
          </cell>
          <cell r="E653" t="str">
            <v xml:space="preserve">Compétition </v>
          </cell>
          <cell r="F653" t="str">
            <v>Oreca</v>
          </cell>
          <cell r="G653" t="str">
            <v>F047</v>
          </cell>
          <cell r="H653">
            <v>1</v>
          </cell>
          <cell r="I653">
            <v>2</v>
          </cell>
          <cell r="J653">
            <v>0</v>
          </cell>
          <cell r="K653">
            <v>0</v>
          </cell>
          <cell r="L653">
            <v>2</v>
          </cell>
          <cell r="M653" t="str">
            <v/>
          </cell>
          <cell r="O653">
            <v>0.3</v>
          </cell>
          <cell r="P653">
            <v>46.640999999999998</v>
          </cell>
          <cell r="Q653">
            <v>19.988999999999997</v>
          </cell>
        </row>
        <row r="654">
          <cell r="A654" t="str">
            <v>Gants FIA Alpinestars Tech 1 Start rouge et blanc T9</v>
          </cell>
          <cell r="B654" t="str">
            <v>COMP0629</v>
          </cell>
          <cell r="C654">
            <v>66.63</v>
          </cell>
          <cell r="D654">
            <v>0.2</v>
          </cell>
          <cell r="E654" t="str">
            <v xml:space="preserve">Compétition </v>
          </cell>
          <cell r="F654" t="str">
            <v>Oreca</v>
          </cell>
          <cell r="G654" t="str">
            <v>F047</v>
          </cell>
          <cell r="H654">
            <v>1</v>
          </cell>
          <cell r="I654">
            <v>2</v>
          </cell>
          <cell r="J654">
            <v>0</v>
          </cell>
          <cell r="K654">
            <v>0</v>
          </cell>
          <cell r="L654">
            <v>2</v>
          </cell>
          <cell r="M654" t="str">
            <v/>
          </cell>
          <cell r="O654">
            <v>0.3</v>
          </cell>
          <cell r="P654">
            <v>46.640999999999998</v>
          </cell>
          <cell r="Q654">
            <v>19.988999999999997</v>
          </cell>
        </row>
        <row r="655">
          <cell r="A655" t="str">
            <v>Gants FIA Alpinestars Tech 1 Start rouge et blanc T10</v>
          </cell>
          <cell r="B655" t="str">
            <v>COMP0630</v>
          </cell>
          <cell r="C655">
            <v>66.63</v>
          </cell>
          <cell r="D655">
            <v>0.2</v>
          </cell>
          <cell r="E655" t="str">
            <v xml:space="preserve">Compétition </v>
          </cell>
          <cell r="F655" t="str">
            <v>Oreca</v>
          </cell>
          <cell r="G655" t="str">
            <v>F047</v>
          </cell>
          <cell r="H655">
            <v>1</v>
          </cell>
          <cell r="I655">
            <v>2</v>
          </cell>
          <cell r="J655">
            <v>0</v>
          </cell>
          <cell r="K655">
            <v>0</v>
          </cell>
          <cell r="L655">
            <v>2</v>
          </cell>
          <cell r="M655" t="str">
            <v/>
          </cell>
          <cell r="O655">
            <v>0.3</v>
          </cell>
          <cell r="P655">
            <v>46.640999999999998</v>
          </cell>
          <cell r="Q655">
            <v>19.988999999999997</v>
          </cell>
        </row>
        <row r="656">
          <cell r="A656" t="str">
            <v>Gants FIA Alpinestars Tech 1 Start rouge et blanc T11</v>
          </cell>
          <cell r="B656" t="str">
            <v>COMP0631</v>
          </cell>
          <cell r="C656">
            <v>66.63</v>
          </cell>
          <cell r="D656">
            <v>0.2</v>
          </cell>
          <cell r="E656" t="str">
            <v xml:space="preserve">Compétition </v>
          </cell>
          <cell r="F656" t="str">
            <v>Oreca</v>
          </cell>
          <cell r="G656" t="str">
            <v>F047</v>
          </cell>
          <cell r="H656">
            <v>1</v>
          </cell>
          <cell r="I656">
            <v>2</v>
          </cell>
          <cell r="J656">
            <v>0</v>
          </cell>
          <cell r="K656">
            <v>0</v>
          </cell>
          <cell r="L656">
            <v>2</v>
          </cell>
          <cell r="M656" t="str">
            <v/>
          </cell>
          <cell r="O656">
            <v>0.3</v>
          </cell>
          <cell r="P656">
            <v>46.640999999999998</v>
          </cell>
          <cell r="Q656">
            <v>19.988999999999997</v>
          </cell>
        </row>
        <row r="657">
          <cell r="A657" t="str">
            <v>Gants FIA Alpinestars Tech 1 Start rouge et blanc T12</v>
          </cell>
          <cell r="B657" t="str">
            <v>COMP0632</v>
          </cell>
          <cell r="C657">
            <v>66.63</v>
          </cell>
          <cell r="D657">
            <v>0.2</v>
          </cell>
          <cell r="E657" t="str">
            <v xml:space="preserve">Compétition </v>
          </cell>
          <cell r="F657" t="str">
            <v>Oreca</v>
          </cell>
          <cell r="G657" t="str">
            <v>F047</v>
          </cell>
          <cell r="H657">
            <v>1</v>
          </cell>
          <cell r="I657">
            <v>2</v>
          </cell>
          <cell r="J657">
            <v>0</v>
          </cell>
          <cell r="K657">
            <v>0</v>
          </cell>
          <cell r="L657">
            <v>2</v>
          </cell>
          <cell r="M657" t="str">
            <v/>
          </cell>
          <cell r="O657">
            <v>0.3</v>
          </cell>
          <cell r="P657">
            <v>46.640999999999998</v>
          </cell>
          <cell r="Q657">
            <v>19.988999999999997</v>
          </cell>
        </row>
        <row r="658">
          <cell r="A658" t="str">
            <v>Gants FIA Alpinestars Tech 1 Start bleu et blanc T8</v>
          </cell>
          <cell r="B658" t="str">
            <v>COMP0633</v>
          </cell>
          <cell r="C658">
            <v>66.63</v>
          </cell>
          <cell r="D658">
            <v>0.2</v>
          </cell>
          <cell r="E658" t="str">
            <v xml:space="preserve">Compétition </v>
          </cell>
          <cell r="F658" t="str">
            <v>Oreca</v>
          </cell>
          <cell r="G658" t="str">
            <v>F047</v>
          </cell>
          <cell r="H658">
            <v>1</v>
          </cell>
          <cell r="I658">
            <v>2</v>
          </cell>
          <cell r="J658">
            <v>0</v>
          </cell>
          <cell r="K658">
            <v>0</v>
          </cell>
          <cell r="L658">
            <v>2</v>
          </cell>
          <cell r="M658" t="str">
            <v/>
          </cell>
          <cell r="O658">
            <v>0.3</v>
          </cell>
          <cell r="P658">
            <v>46.640999999999998</v>
          </cell>
          <cell r="Q658">
            <v>19.988999999999997</v>
          </cell>
        </row>
        <row r="659">
          <cell r="A659" t="str">
            <v>Gants FIA Alpinestars Tech 1 Start bleu et blanc T9</v>
          </cell>
          <cell r="B659" t="str">
            <v>COMP0634</v>
          </cell>
          <cell r="C659">
            <v>66.63</v>
          </cell>
          <cell r="D659">
            <v>0.2</v>
          </cell>
          <cell r="E659" t="str">
            <v xml:space="preserve">Compétition </v>
          </cell>
          <cell r="F659" t="str">
            <v>Oreca</v>
          </cell>
          <cell r="G659" t="str">
            <v>F047</v>
          </cell>
          <cell r="H659">
            <v>1</v>
          </cell>
          <cell r="I659">
            <v>2</v>
          </cell>
          <cell r="J659">
            <v>0</v>
          </cell>
          <cell r="K659">
            <v>0</v>
          </cell>
          <cell r="L659">
            <v>2</v>
          </cell>
          <cell r="M659" t="str">
            <v/>
          </cell>
          <cell r="O659">
            <v>0.3</v>
          </cell>
          <cell r="P659">
            <v>46.640999999999998</v>
          </cell>
          <cell r="Q659">
            <v>19.988999999999997</v>
          </cell>
        </row>
        <row r="660">
          <cell r="A660" t="str">
            <v>Gants FIA Alpinestars Tech 1 Start bleu et blanc T10</v>
          </cell>
          <cell r="B660" t="str">
            <v>COMP0635</v>
          </cell>
          <cell r="C660">
            <v>66.63</v>
          </cell>
          <cell r="D660">
            <v>0.2</v>
          </cell>
          <cell r="E660" t="str">
            <v xml:space="preserve">Compétition </v>
          </cell>
          <cell r="F660" t="str">
            <v>Oreca</v>
          </cell>
          <cell r="G660" t="str">
            <v>F047</v>
          </cell>
          <cell r="H660">
            <v>1</v>
          </cell>
          <cell r="I660">
            <v>2</v>
          </cell>
          <cell r="J660">
            <v>0</v>
          </cell>
          <cell r="K660">
            <v>0</v>
          </cell>
          <cell r="L660">
            <v>2</v>
          </cell>
          <cell r="M660" t="str">
            <v/>
          </cell>
          <cell r="O660">
            <v>0.3</v>
          </cell>
          <cell r="P660">
            <v>46.640999999999998</v>
          </cell>
          <cell r="Q660">
            <v>19.988999999999997</v>
          </cell>
        </row>
        <row r="661">
          <cell r="A661" t="str">
            <v>Gants FIA Alpinestars Tech 1 Start bleu et blanc T11</v>
          </cell>
          <cell r="B661" t="str">
            <v>COMP0636</v>
          </cell>
          <cell r="C661">
            <v>66.63</v>
          </cell>
          <cell r="D661">
            <v>0.2</v>
          </cell>
          <cell r="E661" t="str">
            <v xml:space="preserve">Compétition </v>
          </cell>
          <cell r="F661" t="str">
            <v>Oreca</v>
          </cell>
          <cell r="G661" t="str">
            <v>F047</v>
          </cell>
          <cell r="H661">
            <v>1</v>
          </cell>
          <cell r="I661">
            <v>2</v>
          </cell>
          <cell r="J661">
            <v>0</v>
          </cell>
          <cell r="K661">
            <v>0</v>
          </cell>
          <cell r="L661">
            <v>2</v>
          </cell>
          <cell r="M661" t="str">
            <v/>
          </cell>
          <cell r="O661">
            <v>0.3</v>
          </cell>
          <cell r="P661">
            <v>46.640999999999998</v>
          </cell>
          <cell r="Q661">
            <v>19.988999999999997</v>
          </cell>
        </row>
        <row r="662">
          <cell r="A662" t="str">
            <v>Gants FIA Alpinestars Tech 1 Start bleu et blanc T12</v>
          </cell>
          <cell r="B662" t="str">
            <v>COMP0637</v>
          </cell>
          <cell r="C662">
            <v>66.63</v>
          </cell>
          <cell r="D662">
            <v>0.2</v>
          </cell>
          <cell r="E662" t="str">
            <v xml:space="preserve">Compétition </v>
          </cell>
          <cell r="F662" t="str">
            <v>Oreca</v>
          </cell>
          <cell r="G662" t="str">
            <v>F047</v>
          </cell>
          <cell r="H662">
            <v>1</v>
          </cell>
          <cell r="I662">
            <v>2</v>
          </cell>
          <cell r="J662">
            <v>0</v>
          </cell>
          <cell r="K662">
            <v>0</v>
          </cell>
          <cell r="L662">
            <v>2</v>
          </cell>
          <cell r="M662" t="str">
            <v/>
          </cell>
          <cell r="O662">
            <v>0.3</v>
          </cell>
          <cell r="P662">
            <v>46.640999999999998</v>
          </cell>
          <cell r="Q662">
            <v>19.988999999999997</v>
          </cell>
        </row>
        <row r="663">
          <cell r="A663" t="str">
            <v>Gants FIA Alpinestars Tech 1 ZX noir, blanc et rouge T8</v>
          </cell>
          <cell r="B663" t="str">
            <v>COMP0638</v>
          </cell>
          <cell r="C663">
            <v>133.29</v>
          </cell>
          <cell r="D663">
            <v>0.2</v>
          </cell>
          <cell r="E663" t="str">
            <v xml:space="preserve">Compétition </v>
          </cell>
          <cell r="F663" t="str">
            <v>Oreca</v>
          </cell>
          <cell r="G663" t="str">
            <v>F047</v>
          </cell>
          <cell r="H663">
            <v>1</v>
          </cell>
          <cell r="I663">
            <v>2</v>
          </cell>
          <cell r="J663">
            <v>0</v>
          </cell>
          <cell r="K663">
            <v>0</v>
          </cell>
          <cell r="L663">
            <v>2</v>
          </cell>
          <cell r="M663" t="str">
            <v/>
          </cell>
          <cell r="O663">
            <v>0.3</v>
          </cell>
          <cell r="P663">
            <v>93.302999999999997</v>
          </cell>
          <cell r="Q663">
            <v>39.986999999999995</v>
          </cell>
        </row>
        <row r="664">
          <cell r="A664" t="str">
            <v>Gants FIA Alpinestars Tech 1 ZX noir, blanc et rouge T9</v>
          </cell>
          <cell r="B664" t="str">
            <v>COMP0639</v>
          </cell>
          <cell r="C664">
            <v>133.29</v>
          </cell>
          <cell r="D664">
            <v>0.2</v>
          </cell>
          <cell r="E664" t="str">
            <v xml:space="preserve">Compétition </v>
          </cell>
          <cell r="F664" t="str">
            <v>Oreca</v>
          </cell>
          <cell r="G664" t="str">
            <v>F047</v>
          </cell>
          <cell r="H664">
            <v>1</v>
          </cell>
          <cell r="I664">
            <v>2</v>
          </cell>
          <cell r="J664">
            <v>0</v>
          </cell>
          <cell r="K664">
            <v>0</v>
          </cell>
          <cell r="L664">
            <v>2</v>
          </cell>
          <cell r="M664" t="str">
            <v/>
          </cell>
          <cell r="O664">
            <v>0.3</v>
          </cell>
          <cell r="P664">
            <v>93.302999999999997</v>
          </cell>
          <cell r="Q664">
            <v>39.986999999999995</v>
          </cell>
        </row>
        <row r="665">
          <cell r="A665" t="str">
            <v>Gants FIA Alpinestars Tech 1 ZX noir, blanc et rouge T10</v>
          </cell>
          <cell r="B665" t="str">
            <v>COMP0640</v>
          </cell>
          <cell r="C665">
            <v>133.29</v>
          </cell>
          <cell r="D665">
            <v>0.2</v>
          </cell>
          <cell r="E665" t="str">
            <v xml:space="preserve">Compétition </v>
          </cell>
          <cell r="F665" t="str">
            <v>Oreca</v>
          </cell>
          <cell r="G665" t="str">
            <v>F047</v>
          </cell>
          <cell r="H665">
            <v>1</v>
          </cell>
          <cell r="I665">
            <v>2</v>
          </cell>
          <cell r="J665">
            <v>0</v>
          </cell>
          <cell r="K665">
            <v>0</v>
          </cell>
          <cell r="L665">
            <v>2</v>
          </cell>
          <cell r="M665" t="str">
            <v/>
          </cell>
          <cell r="O665">
            <v>0.3</v>
          </cell>
          <cell r="P665">
            <v>93.302999999999997</v>
          </cell>
          <cell r="Q665">
            <v>39.986999999999995</v>
          </cell>
        </row>
        <row r="666">
          <cell r="A666" t="str">
            <v>Gants FIA Alpinestars Tech 1 ZX noir, blanc et rouge T11</v>
          </cell>
          <cell r="B666" t="str">
            <v>COMP0641</v>
          </cell>
          <cell r="C666">
            <v>133.29</v>
          </cell>
          <cell r="D666">
            <v>0.2</v>
          </cell>
          <cell r="E666" t="str">
            <v xml:space="preserve">Compétition </v>
          </cell>
          <cell r="F666" t="str">
            <v>Oreca</v>
          </cell>
          <cell r="G666" t="str">
            <v>F047</v>
          </cell>
          <cell r="H666">
            <v>1</v>
          </cell>
          <cell r="I666">
            <v>2</v>
          </cell>
          <cell r="J666">
            <v>0</v>
          </cell>
          <cell r="K666">
            <v>0</v>
          </cell>
          <cell r="L666">
            <v>2</v>
          </cell>
          <cell r="M666" t="str">
            <v/>
          </cell>
          <cell r="O666">
            <v>0.3</v>
          </cell>
          <cell r="P666">
            <v>93.302999999999997</v>
          </cell>
          <cell r="Q666">
            <v>39.986999999999995</v>
          </cell>
        </row>
        <row r="667">
          <cell r="A667" t="str">
            <v>Gants FIA Alpinestars Tech 1 ZX noir, blanc et rouge T12</v>
          </cell>
          <cell r="B667" t="str">
            <v>COMP0642</v>
          </cell>
          <cell r="C667">
            <v>133.29</v>
          </cell>
          <cell r="D667">
            <v>0.2</v>
          </cell>
          <cell r="E667" t="str">
            <v xml:space="preserve">Compétition </v>
          </cell>
          <cell r="F667" t="str">
            <v>Oreca</v>
          </cell>
          <cell r="G667" t="str">
            <v>F047</v>
          </cell>
          <cell r="H667">
            <v>1</v>
          </cell>
          <cell r="I667">
            <v>2</v>
          </cell>
          <cell r="J667">
            <v>0</v>
          </cell>
          <cell r="K667">
            <v>0</v>
          </cell>
          <cell r="L667">
            <v>2</v>
          </cell>
          <cell r="M667" t="str">
            <v/>
          </cell>
          <cell r="O667">
            <v>0.3</v>
          </cell>
          <cell r="P667">
            <v>93.302999999999997</v>
          </cell>
          <cell r="Q667">
            <v>39.986999999999995</v>
          </cell>
        </row>
        <row r="668">
          <cell r="A668" t="str">
            <v>Gants FIA Alpinestars Tech 1 ZX noir, blanc et jaune T8</v>
          </cell>
          <cell r="B668" t="str">
            <v>COMP0643</v>
          </cell>
          <cell r="C668">
            <v>133.29</v>
          </cell>
          <cell r="D668">
            <v>0.2</v>
          </cell>
          <cell r="E668" t="str">
            <v xml:space="preserve">Compétition </v>
          </cell>
          <cell r="F668" t="str">
            <v>Oreca</v>
          </cell>
          <cell r="G668" t="str">
            <v>F047</v>
          </cell>
          <cell r="H668">
            <v>1</v>
          </cell>
          <cell r="I668">
            <v>2</v>
          </cell>
          <cell r="J668">
            <v>0</v>
          </cell>
          <cell r="K668">
            <v>0</v>
          </cell>
          <cell r="L668">
            <v>2</v>
          </cell>
          <cell r="M668" t="str">
            <v/>
          </cell>
          <cell r="O668">
            <v>0.3</v>
          </cell>
          <cell r="P668">
            <v>93.302999999999997</v>
          </cell>
          <cell r="Q668">
            <v>39.986999999999995</v>
          </cell>
        </row>
        <row r="669">
          <cell r="A669" t="str">
            <v>Gants FIA Alpinestars Tech 1 ZX noir, blanc et jaune T9</v>
          </cell>
          <cell r="B669" t="str">
            <v>COMP0644</v>
          </cell>
          <cell r="C669">
            <v>133.29</v>
          </cell>
          <cell r="D669">
            <v>0.2</v>
          </cell>
          <cell r="E669" t="str">
            <v xml:space="preserve">Compétition </v>
          </cell>
          <cell r="F669" t="str">
            <v>Oreca</v>
          </cell>
          <cell r="G669" t="str">
            <v>F047</v>
          </cell>
          <cell r="H669">
            <v>1</v>
          </cell>
          <cell r="I669">
            <v>2</v>
          </cell>
          <cell r="J669">
            <v>0</v>
          </cell>
          <cell r="K669">
            <v>0</v>
          </cell>
          <cell r="L669">
            <v>2</v>
          </cell>
          <cell r="M669" t="str">
            <v/>
          </cell>
          <cell r="O669">
            <v>0.3</v>
          </cell>
          <cell r="P669">
            <v>93.302999999999997</v>
          </cell>
          <cell r="Q669">
            <v>39.986999999999995</v>
          </cell>
        </row>
        <row r="670">
          <cell r="A670" t="str">
            <v>Gants FIA Alpinestars Tech 1 ZX noir, blanc et jaune T10</v>
          </cell>
          <cell r="B670" t="str">
            <v>COMP0645</v>
          </cell>
          <cell r="C670">
            <v>133.29</v>
          </cell>
          <cell r="D670">
            <v>0.2</v>
          </cell>
          <cell r="E670" t="str">
            <v xml:space="preserve">Compétition </v>
          </cell>
          <cell r="F670" t="str">
            <v>Oreca</v>
          </cell>
          <cell r="G670" t="str">
            <v>F047</v>
          </cell>
          <cell r="H670">
            <v>1</v>
          </cell>
          <cell r="I670">
            <v>2</v>
          </cell>
          <cell r="J670">
            <v>0</v>
          </cell>
          <cell r="K670">
            <v>0</v>
          </cell>
          <cell r="L670">
            <v>2</v>
          </cell>
          <cell r="M670" t="str">
            <v/>
          </cell>
          <cell r="O670">
            <v>0.3</v>
          </cell>
          <cell r="P670">
            <v>93.302999999999997</v>
          </cell>
          <cell r="Q670">
            <v>39.986999999999995</v>
          </cell>
        </row>
        <row r="671">
          <cell r="A671" t="str">
            <v>Gants FIA Alpinestars Tech 1 ZX noir, blanc et jaune T11</v>
          </cell>
          <cell r="B671" t="str">
            <v>COMP0646</v>
          </cell>
          <cell r="C671">
            <v>133.29</v>
          </cell>
          <cell r="D671">
            <v>0.2</v>
          </cell>
          <cell r="E671" t="str">
            <v xml:space="preserve">Compétition </v>
          </cell>
          <cell r="F671" t="str">
            <v>Oreca</v>
          </cell>
          <cell r="G671" t="str">
            <v>F047</v>
          </cell>
          <cell r="H671">
            <v>1</v>
          </cell>
          <cell r="I671">
            <v>2</v>
          </cell>
          <cell r="J671">
            <v>0</v>
          </cell>
          <cell r="K671">
            <v>0</v>
          </cell>
          <cell r="L671">
            <v>2</v>
          </cell>
          <cell r="M671" t="str">
            <v/>
          </cell>
          <cell r="O671">
            <v>0.3</v>
          </cell>
          <cell r="P671">
            <v>93.302999999999997</v>
          </cell>
          <cell r="Q671">
            <v>39.986999999999995</v>
          </cell>
        </row>
        <row r="672">
          <cell r="A672" t="str">
            <v>Gants FIA Alpinestars Tech 1 ZX noir, blanc et jaune T12</v>
          </cell>
          <cell r="B672" t="str">
            <v>COMP0647</v>
          </cell>
          <cell r="C672">
            <v>133.29</v>
          </cell>
          <cell r="D672">
            <v>0.2</v>
          </cell>
          <cell r="E672" t="str">
            <v xml:space="preserve">Compétition </v>
          </cell>
          <cell r="F672" t="str">
            <v>Oreca</v>
          </cell>
          <cell r="G672" t="str">
            <v>F047</v>
          </cell>
          <cell r="H672">
            <v>1</v>
          </cell>
          <cell r="I672">
            <v>2</v>
          </cell>
          <cell r="J672">
            <v>0</v>
          </cell>
          <cell r="K672">
            <v>0</v>
          </cell>
          <cell r="L672">
            <v>2</v>
          </cell>
          <cell r="M672" t="str">
            <v/>
          </cell>
          <cell r="O672">
            <v>0.3</v>
          </cell>
          <cell r="P672">
            <v>93.302999999999997</v>
          </cell>
          <cell r="Q672">
            <v>39.986999999999995</v>
          </cell>
        </row>
        <row r="673">
          <cell r="A673" t="str">
            <v>Gants FIA Alpinestars Tech 1 ZX blanc, noir et bleu T8</v>
          </cell>
          <cell r="B673" t="str">
            <v>COMP0648</v>
          </cell>
          <cell r="C673">
            <v>133.29</v>
          </cell>
          <cell r="D673">
            <v>0.2</v>
          </cell>
          <cell r="E673" t="str">
            <v xml:space="preserve">Compétition </v>
          </cell>
          <cell r="F673" t="str">
            <v>Oreca</v>
          </cell>
          <cell r="G673" t="str">
            <v>F047</v>
          </cell>
          <cell r="H673">
            <v>1</v>
          </cell>
          <cell r="I673">
            <v>2</v>
          </cell>
          <cell r="J673">
            <v>0</v>
          </cell>
          <cell r="K673">
            <v>0</v>
          </cell>
          <cell r="L673">
            <v>2</v>
          </cell>
          <cell r="M673" t="str">
            <v/>
          </cell>
          <cell r="O673">
            <v>0.3</v>
          </cell>
          <cell r="P673">
            <v>93.302999999999997</v>
          </cell>
          <cell r="Q673">
            <v>39.986999999999995</v>
          </cell>
        </row>
        <row r="674">
          <cell r="A674" t="str">
            <v>Gants FIA Alpinestars Tech 1 ZX blanc, noir et bleu T9</v>
          </cell>
          <cell r="B674" t="str">
            <v>COMP0649</v>
          </cell>
          <cell r="C674">
            <v>133.29</v>
          </cell>
          <cell r="D674">
            <v>0.2</v>
          </cell>
          <cell r="E674" t="str">
            <v xml:space="preserve">Compétition </v>
          </cell>
          <cell r="F674" t="str">
            <v>Oreca</v>
          </cell>
          <cell r="G674" t="str">
            <v>F047</v>
          </cell>
          <cell r="H674">
            <v>1</v>
          </cell>
          <cell r="I674">
            <v>2</v>
          </cell>
          <cell r="J674">
            <v>0</v>
          </cell>
          <cell r="K674">
            <v>0</v>
          </cell>
          <cell r="L674">
            <v>2</v>
          </cell>
          <cell r="M674" t="str">
            <v/>
          </cell>
          <cell r="O674">
            <v>0.3</v>
          </cell>
          <cell r="P674">
            <v>93.302999999999997</v>
          </cell>
          <cell r="Q674">
            <v>39.986999999999995</v>
          </cell>
        </row>
        <row r="675">
          <cell r="A675" t="str">
            <v>Gants FIA Alpinestars Tech 1 ZX blanc, noir et bleu T10</v>
          </cell>
          <cell r="B675" t="str">
            <v>COMP0650</v>
          </cell>
          <cell r="C675">
            <v>133.29</v>
          </cell>
          <cell r="D675">
            <v>0.2</v>
          </cell>
          <cell r="E675" t="str">
            <v xml:space="preserve">Compétition </v>
          </cell>
          <cell r="F675" t="str">
            <v>Oreca</v>
          </cell>
          <cell r="G675" t="str">
            <v>F047</v>
          </cell>
          <cell r="H675">
            <v>1</v>
          </cell>
          <cell r="I675">
            <v>2</v>
          </cell>
          <cell r="J675">
            <v>0</v>
          </cell>
          <cell r="K675">
            <v>0</v>
          </cell>
          <cell r="L675">
            <v>2</v>
          </cell>
          <cell r="M675" t="str">
            <v/>
          </cell>
          <cell r="O675">
            <v>0.3</v>
          </cell>
          <cell r="P675">
            <v>93.302999999999997</v>
          </cell>
          <cell r="Q675">
            <v>39.986999999999995</v>
          </cell>
        </row>
        <row r="676">
          <cell r="A676" t="str">
            <v>Gants FIA Alpinestars Tech 1 ZX blanc, noir et bleu T11</v>
          </cell>
          <cell r="B676" t="str">
            <v>COMP0651</v>
          </cell>
          <cell r="C676">
            <v>133.29</v>
          </cell>
          <cell r="D676">
            <v>0.2</v>
          </cell>
          <cell r="E676" t="str">
            <v xml:space="preserve">Compétition </v>
          </cell>
          <cell r="F676" t="str">
            <v>Oreca</v>
          </cell>
          <cell r="G676" t="str">
            <v>F047</v>
          </cell>
          <cell r="H676">
            <v>1</v>
          </cell>
          <cell r="I676">
            <v>2</v>
          </cell>
          <cell r="J676">
            <v>0</v>
          </cell>
          <cell r="K676">
            <v>0</v>
          </cell>
          <cell r="L676">
            <v>2</v>
          </cell>
          <cell r="M676" t="str">
            <v/>
          </cell>
          <cell r="O676">
            <v>0.3</v>
          </cell>
          <cell r="P676">
            <v>93.302999999999997</v>
          </cell>
          <cell r="Q676">
            <v>39.986999999999995</v>
          </cell>
        </row>
        <row r="677">
          <cell r="A677" t="str">
            <v>Gants FIA Alpinestars Tech 1 ZX blanc, noir et bleu T12</v>
          </cell>
          <cell r="B677" t="str">
            <v>COMP0652</v>
          </cell>
          <cell r="C677">
            <v>133.29</v>
          </cell>
          <cell r="D677">
            <v>0.2</v>
          </cell>
          <cell r="E677" t="str">
            <v xml:space="preserve">Compétition </v>
          </cell>
          <cell r="F677" t="str">
            <v>Oreca</v>
          </cell>
          <cell r="G677" t="str">
            <v>F047</v>
          </cell>
          <cell r="H677">
            <v>1</v>
          </cell>
          <cell r="I677">
            <v>2</v>
          </cell>
          <cell r="J677">
            <v>0</v>
          </cell>
          <cell r="K677">
            <v>0</v>
          </cell>
          <cell r="L677">
            <v>2</v>
          </cell>
          <cell r="M677" t="str">
            <v/>
          </cell>
          <cell r="O677">
            <v>0.3</v>
          </cell>
          <cell r="P677">
            <v>93.302999999999997</v>
          </cell>
          <cell r="Q677">
            <v>39.986999999999995</v>
          </cell>
        </row>
        <row r="678">
          <cell r="A678" t="str">
            <v>Gants FIA Alpinestars Tech 1 ZX rouge, noir et blanc T8</v>
          </cell>
          <cell r="B678" t="str">
            <v>COMP0653</v>
          </cell>
          <cell r="C678">
            <v>133.29</v>
          </cell>
          <cell r="D678">
            <v>0.2</v>
          </cell>
          <cell r="E678" t="str">
            <v xml:space="preserve">Compétition </v>
          </cell>
          <cell r="F678" t="str">
            <v>Oreca</v>
          </cell>
          <cell r="G678" t="str">
            <v>F047</v>
          </cell>
          <cell r="H678">
            <v>1</v>
          </cell>
          <cell r="I678">
            <v>2</v>
          </cell>
          <cell r="J678">
            <v>0</v>
          </cell>
          <cell r="K678">
            <v>0</v>
          </cell>
          <cell r="L678">
            <v>2</v>
          </cell>
          <cell r="M678" t="str">
            <v/>
          </cell>
          <cell r="O678">
            <v>0.3</v>
          </cell>
          <cell r="P678">
            <v>93.302999999999997</v>
          </cell>
          <cell r="Q678">
            <v>39.986999999999995</v>
          </cell>
        </row>
        <row r="679">
          <cell r="A679" t="str">
            <v>Gants FIA Alpinestars Tech 1 ZX rouge, noir et blanc T9</v>
          </cell>
          <cell r="B679" t="str">
            <v>COMP0654</v>
          </cell>
          <cell r="C679">
            <v>133.29</v>
          </cell>
          <cell r="D679">
            <v>0.2</v>
          </cell>
          <cell r="E679" t="str">
            <v xml:space="preserve">Compétition </v>
          </cell>
          <cell r="F679" t="str">
            <v>Oreca</v>
          </cell>
          <cell r="G679" t="str">
            <v>F047</v>
          </cell>
          <cell r="H679">
            <v>1</v>
          </cell>
          <cell r="I679">
            <v>2</v>
          </cell>
          <cell r="J679">
            <v>0</v>
          </cell>
          <cell r="K679">
            <v>0</v>
          </cell>
          <cell r="L679">
            <v>2</v>
          </cell>
          <cell r="M679" t="str">
            <v/>
          </cell>
          <cell r="O679">
            <v>0.3</v>
          </cell>
          <cell r="P679">
            <v>93.302999999999997</v>
          </cell>
          <cell r="Q679">
            <v>39.986999999999995</v>
          </cell>
        </row>
        <row r="680">
          <cell r="A680" t="str">
            <v>Gants FIA Alpinestars Tech 1 ZX rouge, noir et blanc T10</v>
          </cell>
          <cell r="B680" t="str">
            <v>COMP0655</v>
          </cell>
          <cell r="C680">
            <v>133.29</v>
          </cell>
          <cell r="D680">
            <v>0.2</v>
          </cell>
          <cell r="E680" t="str">
            <v xml:space="preserve">Compétition </v>
          </cell>
          <cell r="F680" t="str">
            <v>Oreca</v>
          </cell>
          <cell r="G680" t="str">
            <v>F047</v>
          </cell>
          <cell r="H680">
            <v>1</v>
          </cell>
          <cell r="I680">
            <v>2</v>
          </cell>
          <cell r="J680">
            <v>0</v>
          </cell>
          <cell r="K680">
            <v>0</v>
          </cell>
          <cell r="L680">
            <v>2</v>
          </cell>
          <cell r="M680" t="str">
            <v/>
          </cell>
          <cell r="O680">
            <v>0.3</v>
          </cell>
          <cell r="P680">
            <v>93.302999999999997</v>
          </cell>
          <cell r="Q680">
            <v>39.986999999999995</v>
          </cell>
        </row>
        <row r="681">
          <cell r="A681" t="str">
            <v>Gants FIA Alpinestars Tech 1 ZX rouge, noir et blanc T11</v>
          </cell>
          <cell r="B681" t="str">
            <v>COMP0656</v>
          </cell>
          <cell r="C681">
            <v>133.29</v>
          </cell>
          <cell r="D681">
            <v>0.2</v>
          </cell>
          <cell r="E681" t="str">
            <v xml:space="preserve">Compétition </v>
          </cell>
          <cell r="F681" t="str">
            <v>Oreca</v>
          </cell>
          <cell r="G681" t="str">
            <v>F047</v>
          </cell>
          <cell r="H681">
            <v>1</v>
          </cell>
          <cell r="I681">
            <v>2</v>
          </cell>
          <cell r="J681">
            <v>0</v>
          </cell>
          <cell r="K681">
            <v>0</v>
          </cell>
          <cell r="L681">
            <v>2</v>
          </cell>
          <cell r="M681" t="str">
            <v/>
          </cell>
          <cell r="O681">
            <v>0.3</v>
          </cell>
          <cell r="P681">
            <v>93.302999999999997</v>
          </cell>
          <cell r="Q681">
            <v>39.986999999999995</v>
          </cell>
        </row>
        <row r="682">
          <cell r="A682" t="str">
            <v>Gants FIA Alpinestars Tech 1 ZX rouge, noir et blanc T12</v>
          </cell>
          <cell r="B682" t="str">
            <v>COMP0657</v>
          </cell>
          <cell r="C682">
            <v>133.29</v>
          </cell>
          <cell r="D682">
            <v>0.2</v>
          </cell>
          <cell r="E682" t="str">
            <v xml:space="preserve">Compétition </v>
          </cell>
          <cell r="F682" t="str">
            <v>Oreca</v>
          </cell>
          <cell r="G682" t="str">
            <v>F047</v>
          </cell>
          <cell r="H682">
            <v>1</v>
          </cell>
          <cell r="I682">
            <v>2</v>
          </cell>
          <cell r="J682">
            <v>0</v>
          </cell>
          <cell r="K682">
            <v>0</v>
          </cell>
          <cell r="L682">
            <v>2</v>
          </cell>
          <cell r="M682" t="str">
            <v/>
          </cell>
          <cell r="O682">
            <v>0.3</v>
          </cell>
          <cell r="P682">
            <v>93.302999999999997</v>
          </cell>
          <cell r="Q682">
            <v>39.986999999999995</v>
          </cell>
        </row>
        <row r="683">
          <cell r="A683" t="str">
            <v>Casque FIA Jet Turn One Jet-RS Blanc TXS</v>
          </cell>
          <cell r="B683" t="str">
            <v>COMP0658</v>
          </cell>
          <cell r="C683">
            <v>133.29</v>
          </cell>
          <cell r="D683">
            <v>0.2</v>
          </cell>
          <cell r="E683" t="str">
            <v xml:space="preserve">Compétition </v>
          </cell>
          <cell r="F683" t="str">
            <v>Oreca</v>
          </cell>
          <cell r="G683" t="str">
            <v>F047</v>
          </cell>
          <cell r="H683">
            <v>1</v>
          </cell>
          <cell r="I683">
            <v>2</v>
          </cell>
          <cell r="J683">
            <v>0</v>
          </cell>
          <cell r="K683">
            <v>0</v>
          </cell>
          <cell r="L683">
            <v>2</v>
          </cell>
          <cell r="M683" t="str">
            <v/>
          </cell>
          <cell r="O683">
            <v>0.3</v>
          </cell>
          <cell r="P683">
            <v>93.302999999999997</v>
          </cell>
          <cell r="Q683">
            <v>39.986999999999995</v>
          </cell>
        </row>
        <row r="684">
          <cell r="A684" t="str">
            <v>Casque FIA Jet Turn One Jet-RS Blanc TS</v>
          </cell>
          <cell r="B684" t="str">
            <v>COMP0659</v>
          </cell>
          <cell r="C684">
            <v>133.29</v>
          </cell>
          <cell r="D684">
            <v>0.2</v>
          </cell>
          <cell r="E684" t="str">
            <v xml:space="preserve">Compétition </v>
          </cell>
          <cell r="F684" t="str">
            <v>Oreca</v>
          </cell>
          <cell r="G684" t="str">
            <v>F047</v>
          </cell>
          <cell r="H684">
            <v>1</v>
          </cell>
          <cell r="I684">
            <v>2</v>
          </cell>
          <cell r="J684">
            <v>0</v>
          </cell>
          <cell r="K684">
            <v>0</v>
          </cell>
          <cell r="L684">
            <v>2</v>
          </cell>
          <cell r="M684" t="str">
            <v/>
          </cell>
          <cell r="O684">
            <v>0.3</v>
          </cell>
          <cell r="P684">
            <v>93.302999999999997</v>
          </cell>
          <cell r="Q684">
            <v>39.986999999999995</v>
          </cell>
        </row>
        <row r="685">
          <cell r="A685" t="str">
            <v>Casque FIA Jet Turn One Jet-RS Blanc TM</v>
          </cell>
          <cell r="B685" t="str">
            <v>COMP0660</v>
          </cell>
          <cell r="C685">
            <v>133.29</v>
          </cell>
          <cell r="D685">
            <v>0.2</v>
          </cell>
          <cell r="E685" t="str">
            <v xml:space="preserve">Compétition </v>
          </cell>
          <cell r="F685" t="str">
            <v>Oreca</v>
          </cell>
          <cell r="G685" t="str">
            <v>F047</v>
          </cell>
          <cell r="H685">
            <v>1</v>
          </cell>
          <cell r="I685">
            <v>2</v>
          </cell>
          <cell r="J685">
            <v>0</v>
          </cell>
          <cell r="K685">
            <v>0</v>
          </cell>
          <cell r="L685">
            <v>2</v>
          </cell>
          <cell r="M685" t="str">
            <v/>
          </cell>
          <cell r="O685">
            <v>0.3</v>
          </cell>
          <cell r="P685">
            <v>93.302999999999997</v>
          </cell>
          <cell r="Q685">
            <v>39.986999999999995</v>
          </cell>
        </row>
        <row r="686">
          <cell r="A686" t="str">
            <v>Casque FIA Jet Turn One Jet-RS Blanc TL</v>
          </cell>
          <cell r="B686" t="str">
            <v>COMP0661</v>
          </cell>
          <cell r="C686">
            <v>133.29</v>
          </cell>
          <cell r="D686">
            <v>0.2</v>
          </cell>
          <cell r="E686" t="str">
            <v xml:space="preserve">Compétition </v>
          </cell>
          <cell r="F686" t="str">
            <v>Oreca</v>
          </cell>
          <cell r="G686" t="str">
            <v>F047</v>
          </cell>
          <cell r="H686">
            <v>1</v>
          </cell>
          <cell r="I686">
            <v>2</v>
          </cell>
          <cell r="J686">
            <v>0</v>
          </cell>
          <cell r="K686">
            <v>0</v>
          </cell>
          <cell r="L686">
            <v>2</v>
          </cell>
          <cell r="M686" t="str">
            <v/>
          </cell>
          <cell r="O686">
            <v>0.3</v>
          </cell>
          <cell r="P686">
            <v>93.302999999999997</v>
          </cell>
          <cell r="Q686">
            <v>39.986999999999995</v>
          </cell>
        </row>
        <row r="687">
          <cell r="A687" t="str">
            <v>Casque FIA Jet Turn One Jet-RS Blanc TXL</v>
          </cell>
          <cell r="B687" t="str">
            <v>COMP0662</v>
          </cell>
          <cell r="C687">
            <v>133.29</v>
          </cell>
          <cell r="D687">
            <v>0.2</v>
          </cell>
          <cell r="E687" t="str">
            <v xml:space="preserve">Compétition </v>
          </cell>
          <cell r="F687" t="str">
            <v>Oreca</v>
          </cell>
          <cell r="G687" t="str">
            <v>F047</v>
          </cell>
          <cell r="H687">
            <v>1</v>
          </cell>
          <cell r="I687">
            <v>2</v>
          </cell>
          <cell r="J687">
            <v>0</v>
          </cell>
          <cell r="K687">
            <v>0</v>
          </cell>
          <cell r="L687">
            <v>2</v>
          </cell>
          <cell r="M687" t="str">
            <v/>
          </cell>
          <cell r="O687">
            <v>0.3</v>
          </cell>
          <cell r="P687">
            <v>93.302999999999997</v>
          </cell>
          <cell r="Q687">
            <v>39.986999999999995</v>
          </cell>
        </row>
        <row r="688">
          <cell r="A688" t="str">
            <v>Casque FIA Jet Turn One Jet-RS Blanc TXXL</v>
          </cell>
          <cell r="B688" t="str">
            <v>COMP0663</v>
          </cell>
          <cell r="C688">
            <v>133.29</v>
          </cell>
          <cell r="D688">
            <v>0.2</v>
          </cell>
          <cell r="E688" t="str">
            <v xml:space="preserve">Compétition </v>
          </cell>
          <cell r="F688" t="str">
            <v>Oreca</v>
          </cell>
          <cell r="G688" t="str">
            <v>F047</v>
          </cell>
          <cell r="H688">
            <v>1</v>
          </cell>
          <cell r="I688">
            <v>2</v>
          </cell>
          <cell r="J688">
            <v>0</v>
          </cell>
          <cell r="K688">
            <v>0</v>
          </cell>
          <cell r="L688">
            <v>2</v>
          </cell>
          <cell r="M688" t="str">
            <v/>
          </cell>
          <cell r="O688">
            <v>0.3</v>
          </cell>
          <cell r="P688">
            <v>93.302999999999997</v>
          </cell>
          <cell r="Q688">
            <v>39.986999999999995</v>
          </cell>
        </row>
        <row r="689">
          <cell r="A689" t="str">
            <v>Casque FIA Jet Turn One Jet-RS Noir Mat TXS</v>
          </cell>
          <cell r="B689" t="str">
            <v>COMP0664</v>
          </cell>
          <cell r="C689">
            <v>133.29</v>
          </cell>
          <cell r="D689">
            <v>0.2</v>
          </cell>
          <cell r="E689" t="str">
            <v xml:space="preserve">Compétition </v>
          </cell>
          <cell r="F689" t="str">
            <v>Oreca</v>
          </cell>
          <cell r="G689" t="str">
            <v>F047</v>
          </cell>
          <cell r="H689">
            <v>1</v>
          </cell>
          <cell r="I689">
            <v>2</v>
          </cell>
          <cell r="J689">
            <v>0</v>
          </cell>
          <cell r="K689">
            <v>0</v>
          </cell>
          <cell r="L689">
            <v>2</v>
          </cell>
          <cell r="M689" t="str">
            <v/>
          </cell>
          <cell r="O689">
            <v>0.3</v>
          </cell>
          <cell r="P689">
            <v>93.302999999999997</v>
          </cell>
          <cell r="Q689">
            <v>39.986999999999995</v>
          </cell>
        </row>
        <row r="690">
          <cell r="A690" t="str">
            <v>Casque FIA Jet Turn One Jet-RS Noir Mat TS</v>
          </cell>
          <cell r="B690" t="str">
            <v>COMP0665</v>
          </cell>
          <cell r="C690">
            <v>133.29</v>
          </cell>
          <cell r="D690">
            <v>0.2</v>
          </cell>
          <cell r="E690" t="str">
            <v xml:space="preserve">Compétition </v>
          </cell>
          <cell r="F690" t="str">
            <v>Oreca</v>
          </cell>
          <cell r="G690" t="str">
            <v>F047</v>
          </cell>
          <cell r="H690">
            <v>1</v>
          </cell>
          <cell r="I690">
            <v>2</v>
          </cell>
          <cell r="J690">
            <v>0</v>
          </cell>
          <cell r="K690">
            <v>0</v>
          </cell>
          <cell r="L690">
            <v>2</v>
          </cell>
          <cell r="M690" t="str">
            <v/>
          </cell>
          <cell r="O690">
            <v>0.3</v>
          </cell>
          <cell r="P690">
            <v>93.302999999999997</v>
          </cell>
          <cell r="Q690">
            <v>39.986999999999995</v>
          </cell>
        </row>
        <row r="691">
          <cell r="A691" t="str">
            <v>Casque FIA Jet Turn One Jet-RS Noir Mat TM</v>
          </cell>
          <cell r="B691" t="str">
            <v>COMP0666</v>
          </cell>
          <cell r="C691">
            <v>133.29</v>
          </cell>
          <cell r="D691">
            <v>0.2</v>
          </cell>
          <cell r="E691" t="str">
            <v xml:space="preserve">Compétition </v>
          </cell>
          <cell r="F691" t="str">
            <v>Oreca</v>
          </cell>
          <cell r="G691" t="str">
            <v>F047</v>
          </cell>
          <cell r="H691">
            <v>1</v>
          </cell>
          <cell r="I691">
            <v>2</v>
          </cell>
          <cell r="J691">
            <v>0</v>
          </cell>
          <cell r="K691">
            <v>0</v>
          </cell>
          <cell r="L691">
            <v>2</v>
          </cell>
          <cell r="M691" t="str">
            <v/>
          </cell>
          <cell r="O691">
            <v>0.3</v>
          </cell>
          <cell r="P691">
            <v>93.302999999999997</v>
          </cell>
          <cell r="Q691">
            <v>39.986999999999995</v>
          </cell>
        </row>
        <row r="692">
          <cell r="A692" t="str">
            <v>Casque FIA Jet Turn One Jet-RS Noir Mat TL</v>
          </cell>
          <cell r="B692" t="str">
            <v>COMP0667</v>
          </cell>
          <cell r="C692">
            <v>133.29</v>
          </cell>
          <cell r="D692">
            <v>0.2</v>
          </cell>
          <cell r="E692" t="str">
            <v xml:space="preserve">Compétition </v>
          </cell>
          <cell r="F692" t="str">
            <v>Oreca</v>
          </cell>
          <cell r="G692" t="str">
            <v>F047</v>
          </cell>
          <cell r="H692">
            <v>1</v>
          </cell>
          <cell r="I692">
            <v>2</v>
          </cell>
          <cell r="J692">
            <v>0</v>
          </cell>
          <cell r="K692">
            <v>0</v>
          </cell>
          <cell r="L692">
            <v>2</v>
          </cell>
          <cell r="M692" t="str">
            <v/>
          </cell>
          <cell r="O692">
            <v>0.3</v>
          </cell>
          <cell r="P692">
            <v>93.302999999999997</v>
          </cell>
          <cell r="Q692">
            <v>39.986999999999995</v>
          </cell>
        </row>
        <row r="693">
          <cell r="A693" t="str">
            <v>Casque FIA Jet Turn One Jet-RS Noir Mat TXL</v>
          </cell>
          <cell r="B693" t="str">
            <v>COMP0668</v>
          </cell>
          <cell r="C693">
            <v>133.29</v>
          </cell>
          <cell r="D693">
            <v>0.2</v>
          </cell>
          <cell r="E693" t="str">
            <v xml:space="preserve">Compétition </v>
          </cell>
          <cell r="F693" t="str">
            <v>Oreca</v>
          </cell>
          <cell r="G693" t="str">
            <v>F047</v>
          </cell>
          <cell r="H693">
            <v>1</v>
          </cell>
          <cell r="I693">
            <v>2</v>
          </cell>
          <cell r="J693">
            <v>0</v>
          </cell>
          <cell r="K693">
            <v>0</v>
          </cell>
          <cell r="L693">
            <v>2</v>
          </cell>
          <cell r="M693" t="str">
            <v/>
          </cell>
          <cell r="O693">
            <v>0.3</v>
          </cell>
          <cell r="P693">
            <v>93.302999999999997</v>
          </cell>
          <cell r="Q693">
            <v>39.986999999999995</v>
          </cell>
        </row>
        <row r="694">
          <cell r="A694" t="str">
            <v>Casque FIA Jet Turn One Jet-RS Noir Mat TXXL</v>
          </cell>
          <cell r="B694" t="str">
            <v>COMP0669</v>
          </cell>
          <cell r="C694">
            <v>133.29</v>
          </cell>
          <cell r="D694">
            <v>0.2</v>
          </cell>
          <cell r="E694" t="str">
            <v xml:space="preserve">Compétition </v>
          </cell>
          <cell r="F694" t="str">
            <v>Oreca</v>
          </cell>
          <cell r="G694" t="str">
            <v>F047</v>
          </cell>
          <cell r="H694">
            <v>1</v>
          </cell>
          <cell r="I694">
            <v>2</v>
          </cell>
          <cell r="J694">
            <v>0</v>
          </cell>
          <cell r="K694">
            <v>0</v>
          </cell>
          <cell r="L694">
            <v>2</v>
          </cell>
          <cell r="M694" t="str">
            <v/>
          </cell>
          <cell r="O694">
            <v>0.3</v>
          </cell>
          <cell r="P694">
            <v>93.302999999999997</v>
          </cell>
          <cell r="Q694">
            <v>39.986999999999995</v>
          </cell>
        </row>
        <row r="695">
          <cell r="A695" t="str">
            <v>Casque FIA Integral Turn One Full RS Blanc TXS</v>
          </cell>
          <cell r="B695" t="str">
            <v>COMP0670</v>
          </cell>
          <cell r="C695">
            <v>407.5</v>
          </cell>
          <cell r="D695">
            <v>0.2</v>
          </cell>
          <cell r="E695" t="str">
            <v xml:space="preserve">Compétition </v>
          </cell>
          <cell r="F695" t="str">
            <v>Oreca</v>
          </cell>
          <cell r="G695" t="str">
            <v>F047</v>
          </cell>
          <cell r="H695">
            <v>1</v>
          </cell>
          <cell r="I695">
            <v>2</v>
          </cell>
          <cell r="J695">
            <v>0</v>
          </cell>
          <cell r="K695">
            <v>0</v>
          </cell>
          <cell r="L695">
            <v>2</v>
          </cell>
          <cell r="M695" t="str">
            <v/>
          </cell>
          <cell r="O695">
            <v>0.3</v>
          </cell>
          <cell r="P695">
            <v>285.25</v>
          </cell>
          <cell r="Q695">
            <v>122.25</v>
          </cell>
        </row>
        <row r="696">
          <cell r="A696" t="str">
            <v>Casque FIA Integral Turn One Full RS Blanc TS</v>
          </cell>
          <cell r="B696" t="str">
            <v>COMP0671</v>
          </cell>
          <cell r="C696">
            <v>407.5</v>
          </cell>
          <cell r="D696">
            <v>0.2</v>
          </cell>
          <cell r="E696" t="str">
            <v xml:space="preserve">Compétition </v>
          </cell>
          <cell r="F696" t="str">
            <v>Oreca</v>
          </cell>
          <cell r="G696" t="str">
            <v>F047</v>
          </cell>
          <cell r="H696">
            <v>1</v>
          </cell>
          <cell r="I696">
            <v>2</v>
          </cell>
          <cell r="J696">
            <v>0</v>
          </cell>
          <cell r="K696">
            <v>0</v>
          </cell>
          <cell r="L696">
            <v>2</v>
          </cell>
          <cell r="M696" t="str">
            <v/>
          </cell>
          <cell r="O696">
            <v>0.3</v>
          </cell>
          <cell r="P696">
            <v>285.25</v>
          </cell>
          <cell r="Q696">
            <v>122.25</v>
          </cell>
        </row>
        <row r="697">
          <cell r="A697" t="str">
            <v>Casque FIA Integral Turn One Full RS Blanc TM</v>
          </cell>
          <cell r="B697" t="str">
            <v>COMP0672</v>
          </cell>
          <cell r="C697">
            <v>407.5</v>
          </cell>
          <cell r="D697">
            <v>0.2</v>
          </cell>
          <cell r="E697" t="str">
            <v xml:space="preserve">Compétition </v>
          </cell>
          <cell r="F697" t="str">
            <v>Oreca</v>
          </cell>
          <cell r="G697" t="str">
            <v>F047</v>
          </cell>
          <cell r="H697">
            <v>1</v>
          </cell>
          <cell r="I697">
            <v>2</v>
          </cell>
          <cell r="J697">
            <v>0</v>
          </cell>
          <cell r="K697">
            <v>0</v>
          </cell>
          <cell r="L697">
            <v>2</v>
          </cell>
          <cell r="M697" t="str">
            <v/>
          </cell>
          <cell r="O697">
            <v>0.3</v>
          </cell>
          <cell r="P697">
            <v>285.25</v>
          </cell>
          <cell r="Q697">
            <v>122.25</v>
          </cell>
        </row>
        <row r="698">
          <cell r="A698" t="str">
            <v>Casque FIA Integral Turn One Full RS Blanc TL</v>
          </cell>
          <cell r="B698" t="str">
            <v>COMP0673</v>
          </cell>
          <cell r="C698">
            <v>407.5</v>
          </cell>
          <cell r="D698">
            <v>0.2</v>
          </cell>
          <cell r="E698" t="str">
            <v xml:space="preserve">Compétition </v>
          </cell>
          <cell r="F698" t="str">
            <v>Oreca</v>
          </cell>
          <cell r="G698" t="str">
            <v>F047</v>
          </cell>
          <cell r="H698">
            <v>1</v>
          </cell>
          <cell r="I698">
            <v>2</v>
          </cell>
          <cell r="J698">
            <v>0</v>
          </cell>
          <cell r="K698">
            <v>0</v>
          </cell>
          <cell r="L698">
            <v>2</v>
          </cell>
          <cell r="M698" t="str">
            <v/>
          </cell>
          <cell r="O698">
            <v>0.3</v>
          </cell>
          <cell r="P698">
            <v>285.25</v>
          </cell>
          <cell r="Q698">
            <v>122.25</v>
          </cell>
        </row>
        <row r="699">
          <cell r="A699" t="str">
            <v>Casque FIA Integral Turn One Full RS Blanc TXL</v>
          </cell>
          <cell r="B699" t="str">
            <v>COMP0674</v>
          </cell>
          <cell r="C699">
            <v>407.5</v>
          </cell>
          <cell r="D699">
            <v>0.2</v>
          </cell>
          <cell r="E699" t="str">
            <v xml:space="preserve">Compétition </v>
          </cell>
          <cell r="F699" t="str">
            <v>Oreca</v>
          </cell>
          <cell r="G699" t="str">
            <v>F047</v>
          </cell>
          <cell r="H699">
            <v>1</v>
          </cell>
          <cell r="I699">
            <v>2</v>
          </cell>
          <cell r="J699">
            <v>0</v>
          </cell>
          <cell r="K699">
            <v>0</v>
          </cell>
          <cell r="L699">
            <v>2</v>
          </cell>
          <cell r="M699" t="str">
            <v/>
          </cell>
          <cell r="O699">
            <v>0.3</v>
          </cell>
          <cell r="P699">
            <v>285.25</v>
          </cell>
          <cell r="Q699">
            <v>122.25</v>
          </cell>
        </row>
        <row r="700">
          <cell r="A700" t="str">
            <v>Casque FIA Integral Turn One Full RS Blanc TXXL</v>
          </cell>
          <cell r="B700" t="str">
            <v>COMP0675</v>
          </cell>
          <cell r="C700">
            <v>407.5</v>
          </cell>
          <cell r="D700">
            <v>0.2</v>
          </cell>
          <cell r="E700" t="str">
            <v xml:space="preserve">Compétition </v>
          </cell>
          <cell r="F700" t="str">
            <v>Oreca</v>
          </cell>
          <cell r="G700" t="str">
            <v>F047</v>
          </cell>
          <cell r="H700">
            <v>1</v>
          </cell>
          <cell r="I700">
            <v>2</v>
          </cell>
          <cell r="J700">
            <v>0</v>
          </cell>
          <cell r="K700">
            <v>0</v>
          </cell>
          <cell r="L700">
            <v>2</v>
          </cell>
          <cell r="M700" t="str">
            <v/>
          </cell>
          <cell r="O700">
            <v>0.3</v>
          </cell>
          <cell r="P700">
            <v>285.25</v>
          </cell>
          <cell r="Q700">
            <v>122.25</v>
          </cell>
        </row>
        <row r="701">
          <cell r="A701" t="str">
            <v>Casque FIA Jet Sparco Pro RJ-3 Blanc TXS</v>
          </cell>
          <cell r="B701" t="str">
            <v>COMP0676</v>
          </cell>
          <cell r="C701">
            <v>273.33</v>
          </cell>
          <cell r="D701">
            <v>0.2</v>
          </cell>
          <cell r="E701" t="str">
            <v xml:space="preserve">Compétition </v>
          </cell>
          <cell r="F701" t="str">
            <v>Oreca</v>
          </cell>
          <cell r="G701" t="str">
            <v>F047</v>
          </cell>
          <cell r="H701">
            <v>1</v>
          </cell>
          <cell r="I701">
            <v>2</v>
          </cell>
          <cell r="J701">
            <v>0</v>
          </cell>
          <cell r="K701">
            <v>0</v>
          </cell>
          <cell r="L701">
            <v>2</v>
          </cell>
          <cell r="M701" t="str">
            <v/>
          </cell>
          <cell r="O701">
            <v>0.3</v>
          </cell>
          <cell r="P701">
            <v>191.33099999999999</v>
          </cell>
          <cell r="Q701">
            <v>81.998999999999995</v>
          </cell>
        </row>
        <row r="702">
          <cell r="A702" t="str">
            <v>Casque FIA Jet Sparco Pro RJ-3 Blanc TS</v>
          </cell>
          <cell r="B702" t="str">
            <v>COMP0677</v>
          </cell>
          <cell r="C702">
            <v>273.33</v>
          </cell>
          <cell r="D702">
            <v>0.2</v>
          </cell>
          <cell r="E702" t="str">
            <v xml:space="preserve">Compétition </v>
          </cell>
          <cell r="F702" t="str">
            <v>Oreca</v>
          </cell>
          <cell r="G702" t="str">
            <v>F047</v>
          </cell>
          <cell r="H702">
            <v>1</v>
          </cell>
          <cell r="I702">
            <v>2</v>
          </cell>
          <cell r="J702">
            <v>0</v>
          </cell>
          <cell r="K702">
            <v>0</v>
          </cell>
          <cell r="L702">
            <v>2</v>
          </cell>
          <cell r="M702" t="str">
            <v/>
          </cell>
          <cell r="O702">
            <v>0.3</v>
          </cell>
          <cell r="P702">
            <v>191.33099999999999</v>
          </cell>
          <cell r="Q702">
            <v>81.998999999999995</v>
          </cell>
        </row>
        <row r="703">
          <cell r="A703" t="str">
            <v>Casque FIA Jet Sparco Pro RJ-3 Blanc TM</v>
          </cell>
          <cell r="B703" t="str">
            <v>COMP0678</v>
          </cell>
          <cell r="C703">
            <v>273.33</v>
          </cell>
          <cell r="D703">
            <v>0.2</v>
          </cell>
          <cell r="E703" t="str">
            <v xml:space="preserve">Compétition </v>
          </cell>
          <cell r="F703" t="str">
            <v>Oreca</v>
          </cell>
          <cell r="G703" t="str">
            <v>F047</v>
          </cell>
          <cell r="H703">
            <v>1</v>
          </cell>
          <cell r="I703">
            <v>2</v>
          </cell>
          <cell r="J703">
            <v>0</v>
          </cell>
          <cell r="K703">
            <v>0</v>
          </cell>
          <cell r="L703">
            <v>2</v>
          </cell>
          <cell r="M703" t="str">
            <v/>
          </cell>
          <cell r="O703">
            <v>0.3</v>
          </cell>
          <cell r="P703">
            <v>191.33099999999999</v>
          </cell>
          <cell r="Q703">
            <v>81.998999999999995</v>
          </cell>
        </row>
        <row r="704">
          <cell r="A704" t="str">
            <v>Casque FIA Jet Sparco Pro RJ-3 Blanc TL</v>
          </cell>
          <cell r="B704" t="str">
            <v>COMP0679</v>
          </cell>
          <cell r="C704">
            <v>273.33</v>
          </cell>
          <cell r="D704">
            <v>0.2</v>
          </cell>
          <cell r="E704" t="str">
            <v xml:space="preserve">Compétition </v>
          </cell>
          <cell r="F704" t="str">
            <v>Oreca</v>
          </cell>
          <cell r="G704" t="str">
            <v>F047</v>
          </cell>
          <cell r="H704">
            <v>1</v>
          </cell>
          <cell r="I704">
            <v>2</v>
          </cell>
          <cell r="J704">
            <v>0</v>
          </cell>
          <cell r="K704">
            <v>0</v>
          </cell>
          <cell r="L704">
            <v>2</v>
          </cell>
          <cell r="M704" t="str">
            <v/>
          </cell>
          <cell r="O704">
            <v>0.3</v>
          </cell>
          <cell r="P704">
            <v>191.33099999999999</v>
          </cell>
          <cell r="Q704">
            <v>81.998999999999995</v>
          </cell>
        </row>
        <row r="705">
          <cell r="A705" t="str">
            <v>Casque FIA Jet Sparco Pro RJ-3 Blanc TXL</v>
          </cell>
          <cell r="B705" t="str">
            <v>COMP0680</v>
          </cell>
          <cell r="C705">
            <v>273.33</v>
          </cell>
          <cell r="D705">
            <v>0.2</v>
          </cell>
          <cell r="E705" t="str">
            <v xml:space="preserve">Compétition </v>
          </cell>
          <cell r="F705" t="str">
            <v>Oreca</v>
          </cell>
          <cell r="G705" t="str">
            <v>F047</v>
          </cell>
          <cell r="H705">
            <v>1</v>
          </cell>
          <cell r="I705">
            <v>2</v>
          </cell>
          <cell r="J705">
            <v>0</v>
          </cell>
          <cell r="K705">
            <v>0</v>
          </cell>
          <cell r="L705">
            <v>2</v>
          </cell>
          <cell r="M705" t="str">
            <v/>
          </cell>
          <cell r="O705">
            <v>0.3</v>
          </cell>
          <cell r="P705">
            <v>191.33099999999999</v>
          </cell>
          <cell r="Q705">
            <v>81.998999999999995</v>
          </cell>
        </row>
        <row r="706">
          <cell r="A706" t="str">
            <v>Casque FIA Jet Sparco Pro RJ-3 Blanc TXXL</v>
          </cell>
          <cell r="B706" t="str">
            <v>COMP0681</v>
          </cell>
          <cell r="C706">
            <v>273.33</v>
          </cell>
          <cell r="D706">
            <v>0.2</v>
          </cell>
          <cell r="E706" t="str">
            <v xml:space="preserve">Compétition </v>
          </cell>
          <cell r="F706" t="str">
            <v>Oreca</v>
          </cell>
          <cell r="G706" t="str">
            <v>F047</v>
          </cell>
          <cell r="H706">
            <v>1</v>
          </cell>
          <cell r="I706">
            <v>2</v>
          </cell>
          <cell r="J706">
            <v>0</v>
          </cell>
          <cell r="K706">
            <v>0</v>
          </cell>
          <cell r="L706">
            <v>2</v>
          </cell>
          <cell r="M706" t="str">
            <v/>
          </cell>
          <cell r="O706">
            <v>0.3</v>
          </cell>
          <cell r="P706">
            <v>191.33099999999999</v>
          </cell>
          <cell r="Q706">
            <v>81.998999999999995</v>
          </cell>
        </row>
        <row r="707">
          <cell r="A707" t="str">
            <v>Casque FIA Jet Sparco Sky RJ-7 Carbone TXS</v>
          </cell>
          <cell r="B707" t="str">
            <v>COMP0682</v>
          </cell>
          <cell r="C707">
            <v>750</v>
          </cell>
          <cell r="D707">
            <v>0.2</v>
          </cell>
          <cell r="E707" t="str">
            <v xml:space="preserve">Compétition </v>
          </cell>
          <cell r="F707" t="str">
            <v>Oreca</v>
          </cell>
          <cell r="G707" t="str">
            <v>F047</v>
          </cell>
          <cell r="H707">
            <v>1</v>
          </cell>
          <cell r="I707">
            <v>2</v>
          </cell>
          <cell r="J707">
            <v>0</v>
          </cell>
          <cell r="K707">
            <v>0</v>
          </cell>
          <cell r="L707">
            <v>2</v>
          </cell>
          <cell r="M707" t="str">
            <v/>
          </cell>
          <cell r="O707">
            <v>0.3</v>
          </cell>
          <cell r="P707">
            <v>525</v>
          </cell>
          <cell r="Q707">
            <v>225</v>
          </cell>
        </row>
        <row r="708">
          <cell r="A708" t="str">
            <v>Casque FIA Jet Sparco Sky RJ-7 Carbone TS</v>
          </cell>
          <cell r="B708" t="str">
            <v>COMP0683</v>
          </cell>
          <cell r="C708">
            <v>750</v>
          </cell>
          <cell r="D708">
            <v>0.2</v>
          </cell>
          <cell r="E708" t="str">
            <v xml:space="preserve">Compétition </v>
          </cell>
          <cell r="F708" t="str">
            <v>Oreca</v>
          </cell>
          <cell r="G708" t="str">
            <v>F047</v>
          </cell>
          <cell r="H708">
            <v>1</v>
          </cell>
          <cell r="I708">
            <v>2</v>
          </cell>
          <cell r="J708">
            <v>0</v>
          </cell>
          <cell r="K708">
            <v>0</v>
          </cell>
          <cell r="L708">
            <v>2</v>
          </cell>
          <cell r="M708" t="str">
            <v/>
          </cell>
          <cell r="O708">
            <v>0.3</v>
          </cell>
          <cell r="P708">
            <v>525</v>
          </cell>
          <cell r="Q708">
            <v>225</v>
          </cell>
        </row>
        <row r="709">
          <cell r="A709" t="str">
            <v>Casque FIA Jet Sparco Sky RJ-7 Carbone TM</v>
          </cell>
          <cell r="B709" t="str">
            <v>COMP0684</v>
          </cell>
          <cell r="C709">
            <v>750</v>
          </cell>
          <cell r="D709">
            <v>0.2</v>
          </cell>
          <cell r="E709" t="str">
            <v xml:space="preserve">Compétition </v>
          </cell>
          <cell r="F709" t="str">
            <v>Oreca</v>
          </cell>
          <cell r="G709" t="str">
            <v>F047</v>
          </cell>
          <cell r="H709">
            <v>1</v>
          </cell>
          <cell r="I709">
            <v>2</v>
          </cell>
          <cell r="J709">
            <v>0</v>
          </cell>
          <cell r="K709">
            <v>0</v>
          </cell>
          <cell r="L709">
            <v>2</v>
          </cell>
          <cell r="M709" t="str">
            <v/>
          </cell>
          <cell r="O709">
            <v>0.3</v>
          </cell>
          <cell r="P709">
            <v>525</v>
          </cell>
          <cell r="Q709">
            <v>225</v>
          </cell>
        </row>
        <row r="710">
          <cell r="A710" t="str">
            <v>Casque FIA Jet Sparco Sky RJ-7 Carbone TL</v>
          </cell>
          <cell r="B710" t="str">
            <v>COMP0685</v>
          </cell>
          <cell r="C710">
            <v>750</v>
          </cell>
          <cell r="D710">
            <v>0.2</v>
          </cell>
          <cell r="E710" t="str">
            <v xml:space="preserve">Compétition </v>
          </cell>
          <cell r="F710" t="str">
            <v>Oreca</v>
          </cell>
          <cell r="G710" t="str">
            <v>F047</v>
          </cell>
          <cell r="H710">
            <v>1</v>
          </cell>
          <cell r="I710">
            <v>2</v>
          </cell>
          <cell r="J710">
            <v>0</v>
          </cell>
          <cell r="K710">
            <v>0</v>
          </cell>
          <cell r="L710">
            <v>2</v>
          </cell>
          <cell r="M710" t="str">
            <v/>
          </cell>
          <cell r="O710">
            <v>0.3</v>
          </cell>
          <cell r="P710">
            <v>525</v>
          </cell>
          <cell r="Q710">
            <v>225</v>
          </cell>
        </row>
        <row r="711">
          <cell r="A711" t="str">
            <v>Casque FIA Jet Sparco Sky RJ-7 Carbone TXL</v>
          </cell>
          <cell r="B711" t="str">
            <v>COMP0686</v>
          </cell>
          <cell r="C711">
            <v>750</v>
          </cell>
          <cell r="D711">
            <v>0.2</v>
          </cell>
          <cell r="E711" t="str">
            <v xml:space="preserve">Compétition </v>
          </cell>
          <cell r="F711" t="str">
            <v>Oreca</v>
          </cell>
          <cell r="G711" t="str">
            <v>F047</v>
          </cell>
          <cell r="H711">
            <v>1</v>
          </cell>
          <cell r="I711">
            <v>2</v>
          </cell>
          <cell r="J711">
            <v>0</v>
          </cell>
          <cell r="K711">
            <v>0</v>
          </cell>
          <cell r="L711">
            <v>2</v>
          </cell>
          <cell r="M711" t="str">
            <v/>
          </cell>
          <cell r="O711">
            <v>0.3</v>
          </cell>
          <cell r="P711">
            <v>525</v>
          </cell>
          <cell r="Q711">
            <v>225</v>
          </cell>
        </row>
        <row r="712">
          <cell r="A712" t="str">
            <v>Casque FIA Jet Sparco Sky RJ-7 Carbone TXXL</v>
          </cell>
          <cell r="B712" t="str">
            <v>COMP0687</v>
          </cell>
          <cell r="C712">
            <v>750</v>
          </cell>
          <cell r="D712">
            <v>0.2</v>
          </cell>
          <cell r="E712" t="str">
            <v xml:space="preserve">Compétition </v>
          </cell>
          <cell r="F712" t="str">
            <v>Oreca</v>
          </cell>
          <cell r="G712" t="str">
            <v>F047</v>
          </cell>
          <cell r="H712">
            <v>1</v>
          </cell>
          <cell r="I712">
            <v>2</v>
          </cell>
          <cell r="J712">
            <v>0</v>
          </cell>
          <cell r="K712">
            <v>0</v>
          </cell>
          <cell r="L712">
            <v>2</v>
          </cell>
          <cell r="M712" t="str">
            <v/>
          </cell>
          <cell r="O712">
            <v>0.3</v>
          </cell>
          <cell r="P712">
            <v>525</v>
          </cell>
          <cell r="Q712">
            <v>225</v>
          </cell>
        </row>
        <row r="713">
          <cell r="A713" t="str">
            <v>Casque Karting Integral Sparco Club X-1 Blanc TXS</v>
          </cell>
          <cell r="B713" t="str">
            <v>COMP0688</v>
          </cell>
          <cell r="C713">
            <v>85</v>
          </cell>
          <cell r="D713">
            <v>0.2</v>
          </cell>
          <cell r="E713" t="str">
            <v xml:space="preserve">Compétition </v>
          </cell>
          <cell r="F713" t="str">
            <v>Oreca</v>
          </cell>
          <cell r="G713" t="str">
            <v>F047</v>
          </cell>
          <cell r="H713">
            <v>1</v>
          </cell>
          <cell r="I713">
            <v>2</v>
          </cell>
          <cell r="J713">
            <v>0</v>
          </cell>
          <cell r="K713">
            <v>0</v>
          </cell>
          <cell r="L713">
            <v>2</v>
          </cell>
          <cell r="M713" t="str">
            <v/>
          </cell>
          <cell r="O713">
            <v>0.3</v>
          </cell>
          <cell r="P713">
            <v>59.5</v>
          </cell>
          <cell r="Q713">
            <v>25.5</v>
          </cell>
        </row>
        <row r="714">
          <cell r="A714" t="str">
            <v>Casque Karting Integral Sparco Club X-1 Blanc TS</v>
          </cell>
          <cell r="B714" t="str">
            <v>COMP0689</v>
          </cell>
          <cell r="C714">
            <v>85</v>
          </cell>
          <cell r="D714">
            <v>0.2</v>
          </cell>
          <cell r="E714" t="str">
            <v xml:space="preserve">Compétition </v>
          </cell>
          <cell r="F714" t="str">
            <v>Oreca</v>
          </cell>
          <cell r="G714" t="str">
            <v>F047</v>
          </cell>
          <cell r="H714">
            <v>1</v>
          </cell>
          <cell r="I714">
            <v>2</v>
          </cell>
          <cell r="J714">
            <v>0</v>
          </cell>
          <cell r="K714">
            <v>0</v>
          </cell>
          <cell r="L714">
            <v>2</v>
          </cell>
          <cell r="M714" t="str">
            <v/>
          </cell>
          <cell r="O714">
            <v>0.3</v>
          </cell>
          <cell r="P714">
            <v>59.5</v>
          </cell>
          <cell r="Q714">
            <v>25.5</v>
          </cell>
        </row>
        <row r="715">
          <cell r="A715" t="str">
            <v>Casque Karting Integral Sparco Club X-1 Blanc TM</v>
          </cell>
          <cell r="B715" t="str">
            <v>COMP0690</v>
          </cell>
          <cell r="C715">
            <v>85</v>
          </cell>
          <cell r="D715">
            <v>0.2</v>
          </cell>
          <cell r="E715" t="str">
            <v xml:space="preserve">Compétition </v>
          </cell>
          <cell r="F715" t="str">
            <v>Oreca</v>
          </cell>
          <cell r="G715" t="str">
            <v>F047</v>
          </cell>
          <cell r="H715">
            <v>1</v>
          </cell>
          <cell r="I715">
            <v>2</v>
          </cell>
          <cell r="J715">
            <v>0</v>
          </cell>
          <cell r="K715">
            <v>0</v>
          </cell>
          <cell r="L715">
            <v>2</v>
          </cell>
          <cell r="M715" t="str">
            <v/>
          </cell>
          <cell r="O715">
            <v>0.3</v>
          </cell>
          <cell r="P715">
            <v>59.5</v>
          </cell>
          <cell r="Q715">
            <v>25.5</v>
          </cell>
        </row>
        <row r="716">
          <cell r="A716" t="str">
            <v>Casque Karting Integral Sparco Club X-1 Blanc TL</v>
          </cell>
          <cell r="B716" t="str">
            <v>COMP0691</v>
          </cell>
          <cell r="C716">
            <v>85</v>
          </cell>
          <cell r="D716">
            <v>0.2</v>
          </cell>
          <cell r="E716" t="str">
            <v xml:space="preserve">Compétition </v>
          </cell>
          <cell r="F716" t="str">
            <v>Oreca</v>
          </cell>
          <cell r="G716" t="str">
            <v>F047</v>
          </cell>
          <cell r="H716">
            <v>1</v>
          </cell>
          <cell r="I716">
            <v>2</v>
          </cell>
          <cell r="J716">
            <v>0</v>
          </cell>
          <cell r="K716">
            <v>0</v>
          </cell>
          <cell r="L716">
            <v>2</v>
          </cell>
          <cell r="M716" t="str">
            <v/>
          </cell>
          <cell r="O716">
            <v>0.3</v>
          </cell>
          <cell r="P716">
            <v>59.5</v>
          </cell>
          <cell r="Q716">
            <v>25.5</v>
          </cell>
        </row>
        <row r="717">
          <cell r="A717" t="str">
            <v>Casque Karting Integral Sparco Club X-1 Blanc TXL</v>
          </cell>
          <cell r="B717" t="str">
            <v>COMP0692</v>
          </cell>
          <cell r="C717">
            <v>85</v>
          </cell>
          <cell r="D717">
            <v>0.2</v>
          </cell>
          <cell r="E717" t="str">
            <v xml:space="preserve">Compétition </v>
          </cell>
          <cell r="F717" t="str">
            <v>Oreca</v>
          </cell>
          <cell r="G717" t="str">
            <v>F047</v>
          </cell>
          <cell r="H717">
            <v>1</v>
          </cell>
          <cell r="I717">
            <v>2</v>
          </cell>
          <cell r="J717">
            <v>0</v>
          </cell>
          <cell r="K717">
            <v>0</v>
          </cell>
          <cell r="L717">
            <v>2</v>
          </cell>
          <cell r="M717" t="str">
            <v/>
          </cell>
          <cell r="O717">
            <v>0.3</v>
          </cell>
          <cell r="P717">
            <v>59.5</v>
          </cell>
          <cell r="Q717">
            <v>25.5</v>
          </cell>
        </row>
        <row r="718">
          <cell r="A718" t="str">
            <v>Casque Karting Integral Sparco Club X-1 Blanc TXXL</v>
          </cell>
          <cell r="B718" t="str">
            <v>COMP0693</v>
          </cell>
          <cell r="C718">
            <v>85</v>
          </cell>
          <cell r="D718">
            <v>0.2</v>
          </cell>
          <cell r="E718" t="str">
            <v xml:space="preserve">Compétition </v>
          </cell>
          <cell r="F718" t="str">
            <v>Oreca</v>
          </cell>
          <cell r="G718" t="str">
            <v>F047</v>
          </cell>
          <cell r="H718">
            <v>1</v>
          </cell>
          <cell r="I718">
            <v>2</v>
          </cell>
          <cell r="J718">
            <v>0</v>
          </cell>
          <cell r="K718">
            <v>0</v>
          </cell>
          <cell r="L718">
            <v>2</v>
          </cell>
          <cell r="M718" t="str">
            <v/>
          </cell>
          <cell r="O718">
            <v>0.3</v>
          </cell>
          <cell r="P718">
            <v>59.5</v>
          </cell>
          <cell r="Q718">
            <v>25.5</v>
          </cell>
        </row>
        <row r="719">
          <cell r="A719" t="str">
            <v>Casque FIA Integral Sparco Airpro RF-5W Blanc TXS</v>
          </cell>
          <cell r="B719" t="str">
            <v>COMP0694</v>
          </cell>
          <cell r="C719">
            <v>450</v>
          </cell>
          <cell r="D719">
            <v>0.2</v>
          </cell>
          <cell r="E719" t="str">
            <v xml:space="preserve">Compétition </v>
          </cell>
          <cell r="F719" t="str">
            <v>Oreca</v>
          </cell>
          <cell r="G719" t="str">
            <v>F047</v>
          </cell>
          <cell r="H719">
            <v>1</v>
          </cell>
          <cell r="I719">
            <v>2</v>
          </cell>
          <cell r="J719">
            <v>0</v>
          </cell>
          <cell r="K719">
            <v>0</v>
          </cell>
          <cell r="L719">
            <v>2</v>
          </cell>
          <cell r="M719" t="str">
            <v/>
          </cell>
          <cell r="O719">
            <v>0.3</v>
          </cell>
          <cell r="P719">
            <v>315</v>
          </cell>
          <cell r="Q719">
            <v>135</v>
          </cell>
        </row>
        <row r="720">
          <cell r="A720" t="str">
            <v>Casque FIA Integral Sparco Airpro RF-5W Blanc TS</v>
          </cell>
          <cell r="B720" t="str">
            <v>COMP0695</v>
          </cell>
          <cell r="C720">
            <v>450</v>
          </cell>
          <cell r="D720">
            <v>0.2</v>
          </cell>
          <cell r="E720" t="str">
            <v xml:space="preserve">Compétition </v>
          </cell>
          <cell r="F720" t="str">
            <v>Oreca</v>
          </cell>
          <cell r="G720" t="str">
            <v>F047</v>
          </cell>
          <cell r="H720">
            <v>1</v>
          </cell>
          <cell r="I720">
            <v>2</v>
          </cell>
          <cell r="J720">
            <v>0</v>
          </cell>
          <cell r="K720">
            <v>0</v>
          </cell>
          <cell r="L720">
            <v>2</v>
          </cell>
          <cell r="M720" t="str">
            <v/>
          </cell>
          <cell r="O720">
            <v>0.3</v>
          </cell>
          <cell r="P720">
            <v>315</v>
          </cell>
          <cell r="Q720">
            <v>135</v>
          </cell>
        </row>
        <row r="721">
          <cell r="A721" t="str">
            <v>Casque FIA Integral Sparco Airpro RF-5W Blanc TM</v>
          </cell>
          <cell r="B721" t="str">
            <v>COMP0696</v>
          </cell>
          <cell r="C721">
            <v>450</v>
          </cell>
          <cell r="D721">
            <v>0.2</v>
          </cell>
          <cell r="E721" t="str">
            <v xml:space="preserve">Compétition </v>
          </cell>
          <cell r="F721" t="str">
            <v>Oreca</v>
          </cell>
          <cell r="G721" t="str">
            <v>F047</v>
          </cell>
          <cell r="H721">
            <v>1</v>
          </cell>
          <cell r="I721">
            <v>2</v>
          </cell>
          <cell r="J721">
            <v>0</v>
          </cell>
          <cell r="K721">
            <v>0</v>
          </cell>
          <cell r="L721">
            <v>2</v>
          </cell>
          <cell r="M721" t="str">
            <v/>
          </cell>
          <cell r="O721">
            <v>0.3</v>
          </cell>
          <cell r="P721">
            <v>315</v>
          </cell>
          <cell r="Q721">
            <v>135</v>
          </cell>
        </row>
        <row r="722">
          <cell r="A722" t="str">
            <v>Casque FIA Integral Sparco Airpro RF-5W Blanc TL</v>
          </cell>
          <cell r="B722" t="str">
            <v>COMP0697</v>
          </cell>
          <cell r="C722">
            <v>450</v>
          </cell>
          <cell r="D722">
            <v>0.2</v>
          </cell>
          <cell r="E722" t="str">
            <v xml:space="preserve">Compétition </v>
          </cell>
          <cell r="F722" t="str">
            <v>Oreca</v>
          </cell>
          <cell r="G722" t="str">
            <v>F047</v>
          </cell>
          <cell r="H722">
            <v>1</v>
          </cell>
          <cell r="I722">
            <v>2</v>
          </cell>
          <cell r="J722">
            <v>0</v>
          </cell>
          <cell r="K722">
            <v>0</v>
          </cell>
          <cell r="L722">
            <v>2</v>
          </cell>
          <cell r="M722" t="str">
            <v/>
          </cell>
          <cell r="O722">
            <v>0.3</v>
          </cell>
          <cell r="P722">
            <v>315</v>
          </cell>
          <cell r="Q722">
            <v>135</v>
          </cell>
        </row>
        <row r="723">
          <cell r="A723" t="str">
            <v>Casque FIA Integral Sparco Airpro RF-5W Blanc TXL</v>
          </cell>
          <cell r="B723" t="str">
            <v>COMP0698</v>
          </cell>
          <cell r="C723">
            <v>450</v>
          </cell>
          <cell r="D723">
            <v>0.2</v>
          </cell>
          <cell r="E723" t="str">
            <v xml:space="preserve">Compétition </v>
          </cell>
          <cell r="F723" t="str">
            <v>Oreca</v>
          </cell>
          <cell r="G723" t="str">
            <v>F047</v>
          </cell>
          <cell r="H723">
            <v>1</v>
          </cell>
          <cell r="I723">
            <v>2</v>
          </cell>
          <cell r="J723">
            <v>0</v>
          </cell>
          <cell r="K723">
            <v>0</v>
          </cell>
          <cell r="L723">
            <v>2</v>
          </cell>
          <cell r="M723" t="str">
            <v/>
          </cell>
          <cell r="O723">
            <v>0.3</v>
          </cell>
          <cell r="P723">
            <v>315</v>
          </cell>
          <cell r="Q723">
            <v>135</v>
          </cell>
        </row>
        <row r="724">
          <cell r="A724" t="str">
            <v>Casque FIA Integral Sparco Airpro RF-5W Blanc TXXL</v>
          </cell>
          <cell r="B724" t="str">
            <v>COMP0699</v>
          </cell>
          <cell r="C724">
            <v>450</v>
          </cell>
          <cell r="D724">
            <v>0.2</v>
          </cell>
          <cell r="E724" t="str">
            <v xml:space="preserve">Compétition </v>
          </cell>
          <cell r="F724" t="str">
            <v>Oreca</v>
          </cell>
          <cell r="G724" t="str">
            <v>F047</v>
          </cell>
          <cell r="H724">
            <v>1</v>
          </cell>
          <cell r="I724">
            <v>2</v>
          </cell>
          <cell r="J724">
            <v>0</v>
          </cell>
          <cell r="K724">
            <v>0</v>
          </cell>
          <cell r="L724">
            <v>2</v>
          </cell>
          <cell r="M724" t="str">
            <v/>
          </cell>
          <cell r="O724">
            <v>0.3</v>
          </cell>
          <cell r="P724">
            <v>315</v>
          </cell>
          <cell r="Q724">
            <v>135</v>
          </cell>
        </row>
        <row r="725">
          <cell r="A725" t="str">
            <v>Casque FIA Integral Sparco Airpro RF-5W Noir TXS</v>
          </cell>
          <cell r="B725" t="str">
            <v>COMP0700</v>
          </cell>
          <cell r="C725">
            <v>450</v>
          </cell>
          <cell r="D725">
            <v>0.2</v>
          </cell>
          <cell r="E725" t="str">
            <v xml:space="preserve">Compétition </v>
          </cell>
          <cell r="F725" t="str">
            <v>Oreca</v>
          </cell>
          <cell r="G725" t="str">
            <v>F047</v>
          </cell>
          <cell r="H725">
            <v>1</v>
          </cell>
          <cell r="I725">
            <v>2</v>
          </cell>
          <cell r="J725">
            <v>0</v>
          </cell>
          <cell r="K725">
            <v>0</v>
          </cell>
          <cell r="L725">
            <v>2</v>
          </cell>
          <cell r="M725" t="str">
            <v/>
          </cell>
          <cell r="O725">
            <v>0.3</v>
          </cell>
          <cell r="P725">
            <v>315</v>
          </cell>
          <cell r="Q725">
            <v>135</v>
          </cell>
        </row>
        <row r="726">
          <cell r="A726" t="str">
            <v>Casque FIA Integral Sparco Airpro RF-5W Noir TS</v>
          </cell>
          <cell r="B726" t="str">
            <v>COMP0701</v>
          </cell>
          <cell r="C726">
            <v>450</v>
          </cell>
          <cell r="D726">
            <v>0.2</v>
          </cell>
          <cell r="E726" t="str">
            <v xml:space="preserve">Compétition </v>
          </cell>
          <cell r="F726" t="str">
            <v>Oreca</v>
          </cell>
          <cell r="G726" t="str">
            <v>F047</v>
          </cell>
          <cell r="H726">
            <v>1</v>
          </cell>
          <cell r="I726">
            <v>2</v>
          </cell>
          <cell r="J726">
            <v>0</v>
          </cell>
          <cell r="K726">
            <v>0</v>
          </cell>
          <cell r="L726">
            <v>2</v>
          </cell>
          <cell r="M726" t="str">
            <v/>
          </cell>
          <cell r="O726">
            <v>0.3</v>
          </cell>
          <cell r="P726">
            <v>315</v>
          </cell>
          <cell r="Q726">
            <v>135</v>
          </cell>
        </row>
        <row r="727">
          <cell r="A727" t="str">
            <v>Casque FIA Integral Sparco Airpro RF-5W Noir TM</v>
          </cell>
          <cell r="B727" t="str">
            <v>COMP0702</v>
          </cell>
          <cell r="C727">
            <v>450</v>
          </cell>
          <cell r="D727">
            <v>0.2</v>
          </cell>
          <cell r="E727" t="str">
            <v xml:space="preserve">Compétition </v>
          </cell>
          <cell r="F727" t="str">
            <v>Oreca</v>
          </cell>
          <cell r="G727" t="str">
            <v>F047</v>
          </cell>
          <cell r="H727">
            <v>1</v>
          </cell>
          <cell r="I727">
            <v>2</v>
          </cell>
          <cell r="J727">
            <v>0</v>
          </cell>
          <cell r="K727">
            <v>0</v>
          </cell>
          <cell r="L727">
            <v>2</v>
          </cell>
          <cell r="M727" t="str">
            <v/>
          </cell>
          <cell r="O727">
            <v>0.3</v>
          </cell>
          <cell r="P727">
            <v>315</v>
          </cell>
          <cell r="Q727">
            <v>135</v>
          </cell>
        </row>
        <row r="728">
          <cell r="A728" t="str">
            <v>Casque FIA Integral Sparco Airpro RF-5W Noir TL</v>
          </cell>
          <cell r="B728" t="str">
            <v>COMP0703</v>
          </cell>
          <cell r="C728">
            <v>450</v>
          </cell>
          <cell r="D728">
            <v>0.2</v>
          </cell>
          <cell r="E728" t="str">
            <v xml:space="preserve">Compétition </v>
          </cell>
          <cell r="F728" t="str">
            <v>Oreca</v>
          </cell>
          <cell r="G728" t="str">
            <v>F047</v>
          </cell>
          <cell r="H728">
            <v>1</v>
          </cell>
          <cell r="I728">
            <v>2</v>
          </cell>
          <cell r="J728">
            <v>0</v>
          </cell>
          <cell r="K728">
            <v>2</v>
          </cell>
          <cell r="L728">
            <v>0</v>
          </cell>
          <cell r="M728" t="str">
            <v>A commander</v>
          </cell>
          <cell r="O728">
            <v>0.3</v>
          </cell>
          <cell r="P728">
            <v>315</v>
          </cell>
          <cell r="Q728">
            <v>135</v>
          </cell>
        </row>
        <row r="729">
          <cell r="A729" t="str">
            <v>Casque FIA Integral Sparco Airpro RF-5W Noir TXL</v>
          </cell>
          <cell r="B729" t="str">
            <v>COMP0704</v>
          </cell>
          <cell r="C729">
            <v>450</v>
          </cell>
          <cell r="D729">
            <v>0.2</v>
          </cell>
          <cell r="E729" t="str">
            <v xml:space="preserve">Compétition </v>
          </cell>
          <cell r="F729" t="str">
            <v>Oreca</v>
          </cell>
          <cell r="G729" t="str">
            <v>F047</v>
          </cell>
          <cell r="H729">
            <v>1</v>
          </cell>
          <cell r="I729">
            <v>2</v>
          </cell>
          <cell r="J729">
            <v>0</v>
          </cell>
          <cell r="K729">
            <v>0</v>
          </cell>
          <cell r="L729">
            <v>2</v>
          </cell>
          <cell r="M729" t="str">
            <v/>
          </cell>
          <cell r="O729">
            <v>0.3</v>
          </cell>
          <cell r="P729">
            <v>315</v>
          </cell>
          <cell r="Q729">
            <v>135</v>
          </cell>
        </row>
        <row r="730">
          <cell r="A730" t="str">
            <v>Casque FIA Integral Sparco Airpro RF-5W Noir TXXL</v>
          </cell>
          <cell r="B730" t="str">
            <v>COMP0705</v>
          </cell>
          <cell r="C730">
            <v>450</v>
          </cell>
          <cell r="D730">
            <v>0.2</v>
          </cell>
          <cell r="E730" t="str">
            <v xml:space="preserve">Compétition </v>
          </cell>
          <cell r="F730" t="str">
            <v>Oreca</v>
          </cell>
          <cell r="G730" t="str">
            <v>F047</v>
          </cell>
          <cell r="H730">
            <v>1</v>
          </cell>
          <cell r="I730">
            <v>2</v>
          </cell>
          <cell r="J730">
            <v>0</v>
          </cell>
          <cell r="K730">
            <v>0</v>
          </cell>
          <cell r="L730">
            <v>2</v>
          </cell>
          <cell r="M730" t="str">
            <v/>
          </cell>
          <cell r="O730">
            <v>0.3</v>
          </cell>
          <cell r="P730">
            <v>315</v>
          </cell>
          <cell r="Q730">
            <v>135</v>
          </cell>
        </row>
        <row r="731">
          <cell r="A731" t="str">
            <v>Casque FIA Integral Sparco Prime RF-9W Carbone TXS</v>
          </cell>
          <cell r="B731" t="str">
            <v>COMP0706</v>
          </cell>
          <cell r="C731">
            <v>1890</v>
          </cell>
          <cell r="D731">
            <v>0.2</v>
          </cell>
          <cell r="E731" t="str">
            <v xml:space="preserve">Compétition </v>
          </cell>
          <cell r="F731" t="str">
            <v>Oreca</v>
          </cell>
          <cell r="G731" t="str">
            <v>F047</v>
          </cell>
          <cell r="H731">
            <v>1</v>
          </cell>
          <cell r="I731">
            <v>2</v>
          </cell>
          <cell r="J731">
            <v>0</v>
          </cell>
          <cell r="K731">
            <v>0</v>
          </cell>
          <cell r="L731">
            <v>2</v>
          </cell>
          <cell r="M731" t="str">
            <v/>
          </cell>
          <cell r="O731">
            <v>0.3</v>
          </cell>
          <cell r="P731">
            <v>1323</v>
          </cell>
          <cell r="Q731">
            <v>567</v>
          </cell>
        </row>
        <row r="732">
          <cell r="A732" t="str">
            <v>Casque FIA Integral Sparco Prime RF-9W Carbone TS</v>
          </cell>
          <cell r="B732" t="str">
            <v>COMP0707</v>
          </cell>
          <cell r="C732">
            <v>1890</v>
          </cell>
          <cell r="D732">
            <v>0.2</v>
          </cell>
          <cell r="E732" t="str">
            <v xml:space="preserve">Compétition </v>
          </cell>
          <cell r="F732" t="str">
            <v>Oreca</v>
          </cell>
          <cell r="G732" t="str">
            <v>F047</v>
          </cell>
          <cell r="H732">
            <v>1</v>
          </cell>
          <cell r="I732">
            <v>2</v>
          </cell>
          <cell r="J732">
            <v>0</v>
          </cell>
          <cell r="K732">
            <v>0</v>
          </cell>
          <cell r="L732">
            <v>2</v>
          </cell>
          <cell r="M732" t="str">
            <v/>
          </cell>
          <cell r="O732">
            <v>0.3</v>
          </cell>
          <cell r="P732">
            <v>1323</v>
          </cell>
          <cell r="Q732">
            <v>567</v>
          </cell>
        </row>
        <row r="733">
          <cell r="A733" t="str">
            <v>Casque FIA Integral Sparco Prime RF-9W Carbone TM</v>
          </cell>
          <cell r="B733" t="str">
            <v>COMP0708</v>
          </cell>
          <cell r="C733">
            <v>1890</v>
          </cell>
          <cell r="D733">
            <v>0.2</v>
          </cell>
          <cell r="E733" t="str">
            <v xml:space="preserve">Compétition </v>
          </cell>
          <cell r="F733" t="str">
            <v>Oreca</v>
          </cell>
          <cell r="G733" t="str">
            <v>F047</v>
          </cell>
          <cell r="H733">
            <v>1</v>
          </cell>
          <cell r="I733">
            <v>2</v>
          </cell>
          <cell r="J733">
            <v>0</v>
          </cell>
          <cell r="K733">
            <v>2</v>
          </cell>
          <cell r="L733">
            <v>0</v>
          </cell>
          <cell r="M733" t="str">
            <v>A commander</v>
          </cell>
          <cell r="O733">
            <v>0.3</v>
          </cell>
          <cell r="P733">
            <v>1323</v>
          </cell>
          <cell r="Q733">
            <v>567</v>
          </cell>
        </row>
        <row r="734">
          <cell r="A734" t="str">
            <v>Casque FIA Integral Sparco Prime RF-9W Carbone TL</v>
          </cell>
          <cell r="B734" t="str">
            <v>COMP0709</v>
          </cell>
          <cell r="C734">
            <v>1890</v>
          </cell>
          <cell r="D734">
            <v>0.2</v>
          </cell>
          <cell r="E734" t="str">
            <v xml:space="preserve">Compétition </v>
          </cell>
          <cell r="F734" t="str">
            <v>Oreca</v>
          </cell>
          <cell r="G734" t="str">
            <v>F047</v>
          </cell>
          <cell r="H734">
            <v>1</v>
          </cell>
          <cell r="I734">
            <v>2</v>
          </cell>
          <cell r="J734">
            <v>0</v>
          </cell>
          <cell r="K734">
            <v>2</v>
          </cell>
          <cell r="L734">
            <v>0</v>
          </cell>
          <cell r="M734" t="str">
            <v>A commander</v>
          </cell>
          <cell r="O734">
            <v>0.3</v>
          </cell>
          <cell r="P734">
            <v>1323</v>
          </cell>
          <cell r="Q734">
            <v>567</v>
          </cell>
        </row>
        <row r="735">
          <cell r="A735" t="str">
            <v>Casque FIA Integral Sparco Prime RF-9W Carbone TXL</v>
          </cell>
          <cell r="B735" t="str">
            <v>COMP0710</v>
          </cell>
          <cell r="C735">
            <v>1890</v>
          </cell>
          <cell r="D735">
            <v>0.2</v>
          </cell>
          <cell r="E735" t="str">
            <v xml:space="preserve">Compétition </v>
          </cell>
          <cell r="F735" t="str">
            <v>Oreca</v>
          </cell>
          <cell r="G735" t="str">
            <v>F047</v>
          </cell>
          <cell r="H735">
            <v>1</v>
          </cell>
          <cell r="I735">
            <v>2</v>
          </cell>
          <cell r="J735">
            <v>0</v>
          </cell>
          <cell r="K735">
            <v>0</v>
          </cell>
          <cell r="L735">
            <v>2</v>
          </cell>
          <cell r="M735" t="str">
            <v/>
          </cell>
          <cell r="O735">
            <v>0.3</v>
          </cell>
          <cell r="P735">
            <v>1323</v>
          </cell>
          <cell r="Q735">
            <v>567</v>
          </cell>
        </row>
        <row r="736">
          <cell r="A736" t="str">
            <v>Casque FIA Integral Sparco Prime RF-9W Carbone TXXL</v>
          </cell>
          <cell r="B736" t="str">
            <v>COMP0711</v>
          </cell>
          <cell r="C736">
            <v>1890</v>
          </cell>
          <cell r="D736">
            <v>0.2</v>
          </cell>
          <cell r="E736" t="str">
            <v xml:space="preserve">Compétition </v>
          </cell>
          <cell r="F736" t="str">
            <v>Oreca</v>
          </cell>
          <cell r="G736" t="str">
            <v>F047</v>
          </cell>
          <cell r="H736">
            <v>1</v>
          </cell>
          <cell r="I736">
            <v>2</v>
          </cell>
          <cell r="J736">
            <v>0</v>
          </cell>
          <cell r="K736">
            <v>0</v>
          </cell>
          <cell r="L736">
            <v>2</v>
          </cell>
          <cell r="M736" t="str">
            <v/>
          </cell>
          <cell r="O736">
            <v>0.3</v>
          </cell>
          <cell r="P736">
            <v>1323</v>
          </cell>
          <cell r="Q736">
            <v>567</v>
          </cell>
        </row>
        <row r="737">
          <cell r="A737" t="str">
            <v>Système Hans FIA Stand21 Club Series</v>
          </cell>
          <cell r="B737" t="str">
            <v>COMP0712</v>
          </cell>
          <cell r="C737">
            <v>229.17</v>
          </cell>
          <cell r="D737">
            <v>0.2</v>
          </cell>
          <cell r="E737" t="str">
            <v xml:space="preserve">Compétition </v>
          </cell>
          <cell r="F737" t="str">
            <v>Oreca</v>
          </cell>
          <cell r="G737" t="str">
            <v>F047</v>
          </cell>
          <cell r="H737">
            <v>1</v>
          </cell>
          <cell r="I737">
            <v>2</v>
          </cell>
          <cell r="J737">
            <v>0</v>
          </cell>
          <cell r="K737">
            <v>0</v>
          </cell>
          <cell r="L737">
            <v>2</v>
          </cell>
          <cell r="M737" t="str">
            <v/>
          </cell>
          <cell r="O737">
            <v>0.3</v>
          </cell>
          <cell r="P737">
            <v>160.41899999999998</v>
          </cell>
          <cell r="Q737">
            <v>68.750999999999991</v>
          </cell>
        </row>
        <row r="738">
          <cell r="A738" t="str">
            <v>Système Hans FIA Stand21 Racing Series 2</v>
          </cell>
          <cell r="B738" t="str">
            <v>COMP0713</v>
          </cell>
          <cell r="C738">
            <v>332.5</v>
          </cell>
          <cell r="D738">
            <v>0.2</v>
          </cell>
          <cell r="E738" t="str">
            <v xml:space="preserve">Compétition </v>
          </cell>
          <cell r="F738" t="str">
            <v>Oreca</v>
          </cell>
          <cell r="G738" t="str">
            <v>F047</v>
          </cell>
          <cell r="H738">
            <v>1</v>
          </cell>
          <cell r="I738">
            <v>2</v>
          </cell>
          <cell r="J738">
            <v>0</v>
          </cell>
          <cell r="K738">
            <v>2</v>
          </cell>
          <cell r="L738">
            <v>0</v>
          </cell>
          <cell r="M738" t="str">
            <v>A commander</v>
          </cell>
          <cell r="O738">
            <v>0.3</v>
          </cell>
          <cell r="P738">
            <v>232.75</v>
          </cell>
          <cell r="Q738">
            <v>99.75</v>
          </cell>
        </row>
        <row r="739">
          <cell r="A739" t="str">
            <v>T-Shirt FIA Manches Longues Turn One Pro Blanc TS</v>
          </cell>
          <cell r="B739" t="str">
            <v>COMP0714</v>
          </cell>
          <cell r="C739">
            <v>40.75</v>
          </cell>
          <cell r="D739">
            <v>0.2</v>
          </cell>
          <cell r="E739" t="str">
            <v xml:space="preserve">Compétition </v>
          </cell>
          <cell r="F739" t="str">
            <v>Oreca</v>
          </cell>
          <cell r="G739" t="str">
            <v>F047</v>
          </cell>
          <cell r="H739">
            <v>1</v>
          </cell>
          <cell r="I739">
            <v>2</v>
          </cell>
          <cell r="J739">
            <v>0</v>
          </cell>
          <cell r="K739">
            <v>0</v>
          </cell>
          <cell r="L739">
            <v>2</v>
          </cell>
          <cell r="M739" t="str">
            <v/>
          </cell>
          <cell r="O739">
            <v>0.3</v>
          </cell>
          <cell r="P739">
            <v>28.524999999999999</v>
          </cell>
          <cell r="Q739">
            <v>12.225</v>
          </cell>
        </row>
        <row r="740">
          <cell r="A740" t="str">
            <v>T-Shirt FIA Manches Longues Turn One Pro Blanc TM</v>
          </cell>
          <cell r="B740" t="str">
            <v>COMP0715</v>
          </cell>
          <cell r="C740">
            <v>40.75</v>
          </cell>
          <cell r="D740">
            <v>0.2</v>
          </cell>
          <cell r="E740" t="str">
            <v xml:space="preserve">Compétition </v>
          </cell>
          <cell r="F740" t="str">
            <v>Oreca</v>
          </cell>
          <cell r="G740" t="str">
            <v>F047</v>
          </cell>
          <cell r="H740">
            <v>1</v>
          </cell>
          <cell r="I740">
            <v>2</v>
          </cell>
          <cell r="J740">
            <v>0</v>
          </cell>
          <cell r="K740">
            <v>0</v>
          </cell>
          <cell r="L740">
            <v>2</v>
          </cell>
          <cell r="M740" t="str">
            <v/>
          </cell>
          <cell r="O740">
            <v>0.3</v>
          </cell>
          <cell r="P740">
            <v>28.524999999999999</v>
          </cell>
          <cell r="Q740">
            <v>12.225</v>
          </cell>
        </row>
        <row r="741">
          <cell r="A741" t="str">
            <v>T-Shirt FIA Manches Longues Turn One Pro Blanc TL</v>
          </cell>
          <cell r="B741" t="str">
            <v>COMP0716</v>
          </cell>
          <cell r="C741">
            <v>40.75</v>
          </cell>
          <cell r="D741">
            <v>0.2</v>
          </cell>
          <cell r="E741" t="str">
            <v xml:space="preserve">Compétition </v>
          </cell>
          <cell r="F741" t="str">
            <v>Oreca</v>
          </cell>
          <cell r="G741" t="str">
            <v>F047</v>
          </cell>
          <cell r="H741">
            <v>1</v>
          </cell>
          <cell r="I741">
            <v>2</v>
          </cell>
          <cell r="J741">
            <v>0</v>
          </cell>
          <cell r="K741">
            <v>0</v>
          </cell>
          <cell r="L741">
            <v>2</v>
          </cell>
          <cell r="M741" t="str">
            <v/>
          </cell>
          <cell r="O741">
            <v>0.3</v>
          </cell>
          <cell r="P741">
            <v>28.524999999999999</v>
          </cell>
          <cell r="Q741">
            <v>12.225</v>
          </cell>
        </row>
        <row r="742">
          <cell r="A742" t="str">
            <v>T-Shirt FIA Manches Longues Turn One Pro Blanc TXL</v>
          </cell>
          <cell r="B742" t="str">
            <v>COMP0717</v>
          </cell>
          <cell r="C742">
            <v>40.75</v>
          </cell>
          <cell r="D742">
            <v>0.2</v>
          </cell>
          <cell r="E742" t="str">
            <v xml:space="preserve">Compétition </v>
          </cell>
          <cell r="F742" t="str">
            <v>Oreca</v>
          </cell>
          <cell r="G742" t="str">
            <v>F047</v>
          </cell>
          <cell r="H742">
            <v>1</v>
          </cell>
          <cell r="I742">
            <v>2</v>
          </cell>
          <cell r="J742">
            <v>0</v>
          </cell>
          <cell r="K742">
            <v>0</v>
          </cell>
          <cell r="L742">
            <v>2</v>
          </cell>
          <cell r="M742" t="str">
            <v/>
          </cell>
          <cell r="O742">
            <v>0.3</v>
          </cell>
          <cell r="P742">
            <v>28.524999999999999</v>
          </cell>
          <cell r="Q742">
            <v>12.225</v>
          </cell>
        </row>
        <row r="743">
          <cell r="A743" t="str">
            <v>T-Shirt FIA Manches Longues Turn One Pro Blanc TXXL</v>
          </cell>
          <cell r="B743" t="str">
            <v>COMP0718</v>
          </cell>
          <cell r="C743">
            <v>40.75</v>
          </cell>
          <cell r="D743">
            <v>0.2</v>
          </cell>
          <cell r="E743" t="str">
            <v xml:space="preserve">Compétition </v>
          </cell>
          <cell r="F743" t="str">
            <v>Oreca</v>
          </cell>
          <cell r="G743" t="str">
            <v>F047</v>
          </cell>
          <cell r="H743">
            <v>1</v>
          </cell>
          <cell r="I743">
            <v>2</v>
          </cell>
          <cell r="J743">
            <v>0</v>
          </cell>
          <cell r="K743">
            <v>0</v>
          </cell>
          <cell r="L743">
            <v>2</v>
          </cell>
          <cell r="M743" t="str">
            <v/>
          </cell>
          <cell r="O743">
            <v>0.3</v>
          </cell>
          <cell r="P743">
            <v>28.524999999999999</v>
          </cell>
          <cell r="Q743">
            <v>12.225</v>
          </cell>
        </row>
        <row r="744">
          <cell r="A744" t="str">
            <v>Caleçon FIA Turn One Pro Blanc TS</v>
          </cell>
          <cell r="B744" t="str">
            <v>COMP0719</v>
          </cell>
          <cell r="C744">
            <v>33.25</v>
          </cell>
          <cell r="D744">
            <v>0.2</v>
          </cell>
          <cell r="E744" t="str">
            <v xml:space="preserve">Compétition </v>
          </cell>
          <cell r="F744" t="str">
            <v>Oreca</v>
          </cell>
          <cell r="G744" t="str">
            <v>F047</v>
          </cell>
          <cell r="H744">
            <v>1</v>
          </cell>
          <cell r="I744">
            <v>2</v>
          </cell>
          <cell r="J744">
            <v>0</v>
          </cell>
          <cell r="K744">
            <v>0</v>
          </cell>
          <cell r="L744">
            <v>2</v>
          </cell>
          <cell r="M744" t="str">
            <v/>
          </cell>
          <cell r="O744">
            <v>0.3</v>
          </cell>
          <cell r="P744">
            <v>23.274999999999999</v>
          </cell>
          <cell r="Q744">
            <v>9.9749999999999996</v>
          </cell>
        </row>
        <row r="745">
          <cell r="A745" t="str">
            <v>Caleçon FIA Turn One Pro Blanc TM</v>
          </cell>
          <cell r="B745" t="str">
            <v>COMP0720</v>
          </cell>
          <cell r="C745">
            <v>33.25</v>
          </cell>
          <cell r="D745">
            <v>0.2</v>
          </cell>
          <cell r="E745" t="str">
            <v xml:space="preserve">Compétition </v>
          </cell>
          <cell r="F745" t="str">
            <v>Oreca</v>
          </cell>
          <cell r="G745" t="str">
            <v>F047</v>
          </cell>
          <cell r="H745">
            <v>1</v>
          </cell>
          <cell r="I745">
            <v>2</v>
          </cell>
          <cell r="J745">
            <v>0</v>
          </cell>
          <cell r="K745">
            <v>0</v>
          </cell>
          <cell r="L745">
            <v>2</v>
          </cell>
          <cell r="M745" t="str">
            <v/>
          </cell>
          <cell r="O745">
            <v>0.3</v>
          </cell>
          <cell r="P745">
            <v>23.274999999999999</v>
          </cell>
          <cell r="Q745">
            <v>9.9749999999999996</v>
          </cell>
        </row>
        <row r="746">
          <cell r="A746" t="str">
            <v>Caleçon FIA Turn One Pro Blanc TL</v>
          </cell>
          <cell r="B746" t="str">
            <v>COMP0721</v>
          </cell>
          <cell r="C746">
            <v>33.25</v>
          </cell>
          <cell r="D746">
            <v>0.2</v>
          </cell>
          <cell r="E746" t="str">
            <v xml:space="preserve">Compétition </v>
          </cell>
          <cell r="F746" t="str">
            <v>Oreca</v>
          </cell>
          <cell r="G746" t="str">
            <v>F047</v>
          </cell>
          <cell r="H746">
            <v>1</v>
          </cell>
          <cell r="I746">
            <v>2</v>
          </cell>
          <cell r="J746">
            <v>0</v>
          </cell>
          <cell r="K746">
            <v>0</v>
          </cell>
          <cell r="L746">
            <v>2</v>
          </cell>
          <cell r="M746" t="str">
            <v/>
          </cell>
          <cell r="O746">
            <v>0.3</v>
          </cell>
          <cell r="P746">
            <v>23.274999999999999</v>
          </cell>
          <cell r="Q746">
            <v>9.9749999999999996</v>
          </cell>
        </row>
        <row r="747">
          <cell r="A747" t="str">
            <v>Caleçon FIA Turn One Pro Blanc TXL</v>
          </cell>
          <cell r="B747" t="str">
            <v>COMP0722</v>
          </cell>
          <cell r="C747">
            <v>33.25</v>
          </cell>
          <cell r="D747">
            <v>0.2</v>
          </cell>
          <cell r="E747" t="str">
            <v xml:space="preserve">Compétition </v>
          </cell>
          <cell r="F747" t="str">
            <v>Oreca</v>
          </cell>
          <cell r="G747" t="str">
            <v>F047</v>
          </cell>
          <cell r="H747">
            <v>1</v>
          </cell>
          <cell r="I747">
            <v>2</v>
          </cell>
          <cell r="J747">
            <v>0</v>
          </cell>
          <cell r="K747">
            <v>0</v>
          </cell>
          <cell r="L747">
            <v>2</v>
          </cell>
          <cell r="M747" t="str">
            <v/>
          </cell>
          <cell r="O747">
            <v>0.3</v>
          </cell>
          <cell r="P747">
            <v>23.274999999999999</v>
          </cell>
          <cell r="Q747">
            <v>9.9749999999999996</v>
          </cell>
        </row>
        <row r="748">
          <cell r="A748" t="str">
            <v>Caleçon FIA Turn One Pro Blanc TXXL</v>
          </cell>
          <cell r="B748" t="str">
            <v>COMP0723</v>
          </cell>
          <cell r="C748">
            <v>33.25</v>
          </cell>
          <cell r="D748">
            <v>0.2</v>
          </cell>
          <cell r="E748" t="str">
            <v xml:space="preserve">Compétition </v>
          </cell>
          <cell r="F748" t="str">
            <v>Oreca</v>
          </cell>
          <cell r="G748" t="str">
            <v>F047</v>
          </cell>
          <cell r="H748">
            <v>1</v>
          </cell>
          <cell r="I748">
            <v>2</v>
          </cell>
          <cell r="J748">
            <v>0</v>
          </cell>
          <cell r="K748">
            <v>0</v>
          </cell>
          <cell r="L748">
            <v>2</v>
          </cell>
          <cell r="M748" t="str">
            <v/>
          </cell>
          <cell r="O748">
            <v>0.3</v>
          </cell>
          <cell r="P748">
            <v>23.274999999999999</v>
          </cell>
          <cell r="Q748">
            <v>9.9749999999999996</v>
          </cell>
        </row>
        <row r="749">
          <cell r="A749" t="str">
            <v>Cagoule Ouverte FIA Turn One Pro Blanc TS</v>
          </cell>
          <cell r="B749" t="str">
            <v>COMP0724</v>
          </cell>
          <cell r="C749">
            <v>15.75</v>
          </cell>
          <cell r="D749">
            <v>0.2</v>
          </cell>
          <cell r="E749" t="str">
            <v xml:space="preserve">Compétition </v>
          </cell>
          <cell r="F749" t="str">
            <v>Oreca</v>
          </cell>
          <cell r="G749" t="str">
            <v>F047</v>
          </cell>
          <cell r="H749">
            <v>1</v>
          </cell>
          <cell r="I749">
            <v>2</v>
          </cell>
          <cell r="J749">
            <v>0</v>
          </cell>
          <cell r="K749">
            <v>0</v>
          </cell>
          <cell r="L749">
            <v>2</v>
          </cell>
          <cell r="M749" t="str">
            <v/>
          </cell>
          <cell r="O749">
            <v>0.3</v>
          </cell>
          <cell r="P749">
            <v>11.025</v>
          </cell>
          <cell r="Q749">
            <v>4.7249999999999996</v>
          </cell>
        </row>
        <row r="750">
          <cell r="A750" t="str">
            <v>Cagoule Ouverte FIA Turn One Pro Blanc TM</v>
          </cell>
          <cell r="B750" t="str">
            <v>COMP0725</v>
          </cell>
          <cell r="C750">
            <v>15.75</v>
          </cell>
          <cell r="D750">
            <v>0.2</v>
          </cell>
          <cell r="E750" t="str">
            <v xml:space="preserve">Compétition </v>
          </cell>
          <cell r="F750" t="str">
            <v>Oreca</v>
          </cell>
          <cell r="G750" t="str">
            <v>F047</v>
          </cell>
          <cell r="H750">
            <v>1</v>
          </cell>
          <cell r="I750">
            <v>2</v>
          </cell>
          <cell r="J750">
            <v>0</v>
          </cell>
          <cell r="K750">
            <v>0</v>
          </cell>
          <cell r="L750">
            <v>2</v>
          </cell>
          <cell r="M750" t="str">
            <v/>
          </cell>
          <cell r="O750">
            <v>0.3</v>
          </cell>
          <cell r="P750">
            <v>11.025</v>
          </cell>
          <cell r="Q750">
            <v>4.7249999999999996</v>
          </cell>
        </row>
        <row r="751">
          <cell r="A751" t="str">
            <v>Cagoule Ouverte FIA Turn One Pro Blanc TL</v>
          </cell>
          <cell r="B751" t="str">
            <v>COMP0726</v>
          </cell>
          <cell r="C751">
            <v>15.75</v>
          </cell>
          <cell r="D751">
            <v>0.2</v>
          </cell>
          <cell r="E751" t="str">
            <v xml:space="preserve">Compétition </v>
          </cell>
          <cell r="F751" t="str">
            <v>Oreca</v>
          </cell>
          <cell r="G751" t="str">
            <v>F047</v>
          </cell>
          <cell r="H751">
            <v>1</v>
          </cell>
          <cell r="I751">
            <v>2</v>
          </cell>
          <cell r="J751">
            <v>0</v>
          </cell>
          <cell r="K751">
            <v>0</v>
          </cell>
          <cell r="L751">
            <v>2</v>
          </cell>
          <cell r="M751" t="str">
            <v/>
          </cell>
          <cell r="O751">
            <v>0.3</v>
          </cell>
          <cell r="P751">
            <v>11.025</v>
          </cell>
          <cell r="Q751">
            <v>4.7249999999999996</v>
          </cell>
        </row>
        <row r="752">
          <cell r="A752" t="str">
            <v>Cagoule Ouverte FIA Turn One Pro Blanc TXL</v>
          </cell>
          <cell r="B752" t="str">
            <v>COMP0727</v>
          </cell>
          <cell r="C752">
            <v>15.75</v>
          </cell>
          <cell r="D752">
            <v>0.2</v>
          </cell>
          <cell r="E752" t="str">
            <v xml:space="preserve">Compétition </v>
          </cell>
          <cell r="F752" t="str">
            <v>Oreca</v>
          </cell>
          <cell r="G752" t="str">
            <v>F047</v>
          </cell>
          <cell r="H752">
            <v>1</v>
          </cell>
          <cell r="I752">
            <v>2</v>
          </cell>
          <cell r="J752">
            <v>0</v>
          </cell>
          <cell r="K752">
            <v>0</v>
          </cell>
          <cell r="L752">
            <v>2</v>
          </cell>
          <cell r="M752" t="str">
            <v/>
          </cell>
          <cell r="O752">
            <v>0.3</v>
          </cell>
          <cell r="P752">
            <v>11.025</v>
          </cell>
          <cell r="Q752">
            <v>4.7249999999999996</v>
          </cell>
        </row>
        <row r="753">
          <cell r="A753" t="str">
            <v>Cagoule Ouverte FIA Turn One Pro Blanc TXXL</v>
          </cell>
          <cell r="B753" t="str">
            <v>COMP0728</v>
          </cell>
          <cell r="C753">
            <v>15.75</v>
          </cell>
          <cell r="D753">
            <v>0.2</v>
          </cell>
          <cell r="E753" t="str">
            <v xml:space="preserve">Compétition </v>
          </cell>
          <cell r="F753" t="str">
            <v>Oreca</v>
          </cell>
          <cell r="G753" t="str">
            <v>F047</v>
          </cell>
          <cell r="H753">
            <v>1</v>
          </cell>
          <cell r="I753">
            <v>2</v>
          </cell>
          <cell r="J753">
            <v>0</v>
          </cell>
          <cell r="K753">
            <v>0</v>
          </cell>
          <cell r="L753">
            <v>2</v>
          </cell>
          <cell r="M753" t="str">
            <v/>
          </cell>
          <cell r="O753">
            <v>0.3</v>
          </cell>
          <cell r="P753">
            <v>11.025</v>
          </cell>
          <cell r="Q753">
            <v>4.7249999999999996</v>
          </cell>
        </row>
        <row r="754">
          <cell r="A754" t="str">
            <v>T-Shirt FIA Manches Longues Sparco Shield RW-9 Noir TS</v>
          </cell>
          <cell r="B754" t="str">
            <v>COMP0729</v>
          </cell>
          <cell r="C754">
            <v>118.33</v>
          </cell>
          <cell r="D754">
            <v>0.2</v>
          </cell>
          <cell r="E754" t="str">
            <v xml:space="preserve">Compétition </v>
          </cell>
          <cell r="F754" t="str">
            <v>Oreca</v>
          </cell>
          <cell r="G754" t="str">
            <v>F047</v>
          </cell>
          <cell r="H754">
            <v>1</v>
          </cell>
          <cell r="I754">
            <v>2</v>
          </cell>
          <cell r="J754">
            <v>0</v>
          </cell>
          <cell r="K754">
            <v>0</v>
          </cell>
          <cell r="L754">
            <v>2</v>
          </cell>
          <cell r="M754" t="str">
            <v/>
          </cell>
          <cell r="O754">
            <v>0.3</v>
          </cell>
          <cell r="P754">
            <v>82.831000000000003</v>
          </cell>
          <cell r="Q754">
            <v>35.498999999999995</v>
          </cell>
        </row>
        <row r="755">
          <cell r="A755" t="str">
            <v>T-Shirt FIA Manches Longues Sparco Shield RW-9 Noir TM</v>
          </cell>
          <cell r="B755" t="str">
            <v>COMP0730</v>
          </cell>
          <cell r="C755">
            <v>118.33</v>
          </cell>
          <cell r="D755">
            <v>0.2</v>
          </cell>
          <cell r="E755" t="str">
            <v xml:space="preserve">Compétition </v>
          </cell>
          <cell r="F755" t="str">
            <v>Oreca</v>
          </cell>
          <cell r="G755" t="str">
            <v>F047</v>
          </cell>
          <cell r="H755">
            <v>1</v>
          </cell>
          <cell r="I755">
            <v>2</v>
          </cell>
          <cell r="J755">
            <v>0</v>
          </cell>
          <cell r="K755">
            <v>2</v>
          </cell>
          <cell r="L755">
            <v>0</v>
          </cell>
          <cell r="M755" t="str">
            <v>A commander</v>
          </cell>
          <cell r="O755">
            <v>0.3</v>
          </cell>
          <cell r="P755">
            <v>82.831000000000003</v>
          </cell>
          <cell r="Q755">
            <v>35.498999999999995</v>
          </cell>
        </row>
        <row r="756">
          <cell r="A756" t="str">
            <v>T-Shirt FIA Manches Longues Sparco Shield RW-9 Noir TL</v>
          </cell>
          <cell r="B756" t="str">
            <v>COMP0731</v>
          </cell>
          <cell r="C756">
            <v>118.33</v>
          </cell>
          <cell r="D756">
            <v>0.2</v>
          </cell>
          <cell r="E756" t="str">
            <v xml:space="preserve">Compétition </v>
          </cell>
          <cell r="F756" t="str">
            <v>Oreca</v>
          </cell>
          <cell r="G756" t="str">
            <v>F047</v>
          </cell>
          <cell r="H756">
            <v>1</v>
          </cell>
          <cell r="I756">
            <v>2</v>
          </cell>
          <cell r="J756">
            <v>0</v>
          </cell>
          <cell r="K756">
            <v>0</v>
          </cell>
          <cell r="L756">
            <v>2</v>
          </cell>
          <cell r="M756" t="str">
            <v/>
          </cell>
          <cell r="O756">
            <v>0.3</v>
          </cell>
          <cell r="P756">
            <v>82.831000000000003</v>
          </cell>
          <cell r="Q756">
            <v>35.498999999999995</v>
          </cell>
        </row>
        <row r="757">
          <cell r="A757" t="str">
            <v>T-Shirt FIA Manches Longues Sparco Shield RW-9 Noir TXL</v>
          </cell>
          <cell r="B757" t="str">
            <v>COMP0732</v>
          </cell>
          <cell r="C757">
            <v>118.33</v>
          </cell>
          <cell r="D757">
            <v>0.2</v>
          </cell>
          <cell r="E757" t="str">
            <v xml:space="preserve">Compétition </v>
          </cell>
          <cell r="F757" t="str">
            <v>Oreca</v>
          </cell>
          <cell r="G757" t="str">
            <v>F047</v>
          </cell>
          <cell r="H757">
            <v>1</v>
          </cell>
          <cell r="I757">
            <v>2</v>
          </cell>
          <cell r="J757">
            <v>0</v>
          </cell>
          <cell r="K757">
            <v>0</v>
          </cell>
          <cell r="L757">
            <v>2</v>
          </cell>
          <cell r="M757" t="str">
            <v/>
          </cell>
          <cell r="O757">
            <v>0.3</v>
          </cell>
          <cell r="P757">
            <v>82.831000000000003</v>
          </cell>
          <cell r="Q757">
            <v>35.498999999999995</v>
          </cell>
        </row>
        <row r="758">
          <cell r="A758" t="str">
            <v>T-Shirt FIA Manches Longues Sparco Shield RW-9 Noir TXXL</v>
          </cell>
          <cell r="B758" t="str">
            <v>COMP0733</v>
          </cell>
          <cell r="C758">
            <v>118.33</v>
          </cell>
          <cell r="D758">
            <v>0.2</v>
          </cell>
          <cell r="E758" t="str">
            <v xml:space="preserve">Compétition </v>
          </cell>
          <cell r="F758" t="str">
            <v>Oreca</v>
          </cell>
          <cell r="G758" t="str">
            <v>F047</v>
          </cell>
          <cell r="H758">
            <v>1</v>
          </cell>
          <cell r="I758">
            <v>2</v>
          </cell>
          <cell r="J758">
            <v>0</v>
          </cell>
          <cell r="K758">
            <v>0</v>
          </cell>
          <cell r="L758">
            <v>2</v>
          </cell>
          <cell r="M758" t="str">
            <v/>
          </cell>
          <cell r="O758">
            <v>0.3</v>
          </cell>
          <cell r="P758">
            <v>82.831000000000003</v>
          </cell>
          <cell r="Q758">
            <v>35.498999999999995</v>
          </cell>
        </row>
        <row r="759">
          <cell r="A759" t="str">
            <v>Caleçon FIA Sparco Shield RW-9 Noir TS</v>
          </cell>
          <cell r="B759" t="str">
            <v>COMP0734</v>
          </cell>
          <cell r="C759">
            <v>90</v>
          </cell>
          <cell r="D759">
            <v>0.2</v>
          </cell>
          <cell r="E759" t="str">
            <v xml:space="preserve">Compétition </v>
          </cell>
          <cell r="F759" t="str">
            <v>Oreca</v>
          </cell>
          <cell r="G759" t="str">
            <v>F047</v>
          </cell>
          <cell r="H759">
            <v>1</v>
          </cell>
          <cell r="I759">
            <v>2</v>
          </cell>
          <cell r="J759">
            <v>0</v>
          </cell>
          <cell r="K759">
            <v>0</v>
          </cell>
          <cell r="L759">
            <v>2</v>
          </cell>
          <cell r="M759" t="str">
            <v/>
          </cell>
          <cell r="O759">
            <v>0.3</v>
          </cell>
          <cell r="P759">
            <v>63</v>
          </cell>
          <cell r="Q759">
            <v>27</v>
          </cell>
        </row>
        <row r="760">
          <cell r="A760" t="str">
            <v>Caleçon FIA Sparco Shield RW-9 Noir TM</v>
          </cell>
          <cell r="B760" t="str">
            <v>COMP0735</v>
          </cell>
          <cell r="C760">
            <v>90</v>
          </cell>
          <cell r="D760">
            <v>0.2</v>
          </cell>
          <cell r="E760" t="str">
            <v xml:space="preserve">Compétition </v>
          </cell>
          <cell r="F760" t="str">
            <v>Oreca</v>
          </cell>
          <cell r="G760" t="str">
            <v>F047</v>
          </cell>
          <cell r="H760">
            <v>1</v>
          </cell>
          <cell r="I760">
            <v>2</v>
          </cell>
          <cell r="J760">
            <v>0</v>
          </cell>
          <cell r="K760">
            <v>2</v>
          </cell>
          <cell r="L760">
            <v>0</v>
          </cell>
          <cell r="M760" t="str">
            <v>A commander</v>
          </cell>
          <cell r="O760">
            <v>0.3</v>
          </cell>
          <cell r="P760">
            <v>63</v>
          </cell>
          <cell r="Q760">
            <v>27</v>
          </cell>
        </row>
        <row r="761">
          <cell r="A761" t="str">
            <v>Caleçon FIA Sparco Shield RW-9 Noir TL</v>
          </cell>
          <cell r="B761" t="str">
            <v>COMP0736</v>
          </cell>
          <cell r="C761">
            <v>90</v>
          </cell>
          <cell r="D761">
            <v>0.2</v>
          </cell>
          <cell r="E761" t="str">
            <v xml:space="preserve">Compétition </v>
          </cell>
          <cell r="F761" t="str">
            <v>Oreca</v>
          </cell>
          <cell r="G761" t="str">
            <v>F047</v>
          </cell>
          <cell r="H761">
            <v>1</v>
          </cell>
          <cell r="I761">
            <v>2</v>
          </cell>
          <cell r="J761">
            <v>0</v>
          </cell>
          <cell r="K761">
            <v>0</v>
          </cell>
          <cell r="L761">
            <v>2</v>
          </cell>
          <cell r="M761" t="str">
            <v/>
          </cell>
          <cell r="O761">
            <v>0.3</v>
          </cell>
          <cell r="P761">
            <v>63</v>
          </cell>
          <cell r="Q761">
            <v>27</v>
          </cell>
        </row>
        <row r="762">
          <cell r="A762" t="str">
            <v>Caleçon FIA Sparco Shield RW-9 Noir TXL</v>
          </cell>
          <cell r="B762" t="str">
            <v>COMP0737</v>
          </cell>
          <cell r="C762">
            <v>90</v>
          </cell>
          <cell r="D762">
            <v>0.2</v>
          </cell>
          <cell r="E762" t="str">
            <v xml:space="preserve">Compétition </v>
          </cell>
          <cell r="F762" t="str">
            <v>Oreca</v>
          </cell>
          <cell r="G762" t="str">
            <v>F047</v>
          </cell>
          <cell r="H762">
            <v>1</v>
          </cell>
          <cell r="I762">
            <v>2</v>
          </cell>
          <cell r="J762">
            <v>0</v>
          </cell>
          <cell r="K762">
            <v>0</v>
          </cell>
          <cell r="L762">
            <v>2</v>
          </cell>
          <cell r="M762" t="str">
            <v/>
          </cell>
          <cell r="O762">
            <v>0.3</v>
          </cell>
          <cell r="P762">
            <v>63</v>
          </cell>
          <cell r="Q762">
            <v>27</v>
          </cell>
        </row>
        <row r="763">
          <cell r="A763" t="str">
            <v>Caleçon FIA Sparco Shield RW-9 Noir TXXL</v>
          </cell>
          <cell r="B763" t="str">
            <v>COMP0738</v>
          </cell>
          <cell r="C763">
            <v>90</v>
          </cell>
          <cell r="D763">
            <v>0.2</v>
          </cell>
          <cell r="E763" t="str">
            <v xml:space="preserve">Compétition </v>
          </cell>
          <cell r="F763" t="str">
            <v>Oreca</v>
          </cell>
          <cell r="G763" t="str">
            <v>F047</v>
          </cell>
          <cell r="H763">
            <v>1</v>
          </cell>
          <cell r="I763">
            <v>2</v>
          </cell>
          <cell r="J763">
            <v>0</v>
          </cell>
          <cell r="K763">
            <v>0</v>
          </cell>
          <cell r="L763">
            <v>2</v>
          </cell>
          <cell r="M763" t="str">
            <v/>
          </cell>
          <cell r="O763">
            <v>0.3</v>
          </cell>
          <cell r="P763">
            <v>63</v>
          </cell>
          <cell r="Q763">
            <v>27</v>
          </cell>
        </row>
        <row r="764">
          <cell r="A764" t="str">
            <v>Cagoule Ouverte FIA Sparco Shield RW-9 Noir TS</v>
          </cell>
          <cell r="B764" t="str">
            <v>COMP0739</v>
          </cell>
          <cell r="C764">
            <v>48.33</v>
          </cell>
          <cell r="D764">
            <v>0.2</v>
          </cell>
          <cell r="E764" t="str">
            <v xml:space="preserve">Compétition </v>
          </cell>
          <cell r="F764" t="str">
            <v>Oreca</v>
          </cell>
          <cell r="G764" t="str">
            <v>F047</v>
          </cell>
          <cell r="H764">
            <v>1</v>
          </cell>
          <cell r="I764">
            <v>2</v>
          </cell>
          <cell r="J764">
            <v>0</v>
          </cell>
          <cell r="K764">
            <v>0</v>
          </cell>
          <cell r="L764">
            <v>2</v>
          </cell>
          <cell r="M764" t="str">
            <v/>
          </cell>
          <cell r="O764">
            <v>0.3</v>
          </cell>
          <cell r="P764">
            <v>33.831000000000003</v>
          </cell>
          <cell r="Q764">
            <v>14.498999999999999</v>
          </cell>
        </row>
        <row r="765">
          <cell r="A765" t="str">
            <v>Cagoule Ouverte FIA Sparco Shield RW-9 Noir TM</v>
          </cell>
          <cell r="B765" t="str">
            <v>COMP0740</v>
          </cell>
          <cell r="C765">
            <v>48.33</v>
          </cell>
          <cell r="D765">
            <v>0.2</v>
          </cell>
          <cell r="E765" t="str">
            <v xml:space="preserve">Compétition </v>
          </cell>
          <cell r="F765" t="str">
            <v>Oreca</v>
          </cell>
          <cell r="G765" t="str">
            <v>F047</v>
          </cell>
          <cell r="H765">
            <v>1</v>
          </cell>
          <cell r="I765">
            <v>2</v>
          </cell>
          <cell r="J765">
            <v>0</v>
          </cell>
          <cell r="K765">
            <v>2</v>
          </cell>
          <cell r="L765">
            <v>0</v>
          </cell>
          <cell r="M765" t="str">
            <v>A commander</v>
          </cell>
          <cell r="O765">
            <v>0.3</v>
          </cell>
          <cell r="P765">
            <v>33.831000000000003</v>
          </cell>
          <cell r="Q765">
            <v>14.498999999999999</v>
          </cell>
        </row>
        <row r="766">
          <cell r="A766" t="str">
            <v>Cagoule Ouverte FIA Sparco Shield RW-9 Noir TL</v>
          </cell>
          <cell r="B766" t="str">
            <v>COMP0741</v>
          </cell>
          <cell r="C766">
            <v>48.33</v>
          </cell>
          <cell r="D766">
            <v>0.2</v>
          </cell>
          <cell r="E766" t="str">
            <v xml:space="preserve">Compétition </v>
          </cell>
          <cell r="F766" t="str">
            <v>Oreca</v>
          </cell>
          <cell r="G766" t="str">
            <v>F047</v>
          </cell>
          <cell r="H766">
            <v>1</v>
          </cell>
          <cell r="I766">
            <v>2</v>
          </cell>
          <cell r="J766">
            <v>0</v>
          </cell>
          <cell r="K766">
            <v>0</v>
          </cell>
          <cell r="L766">
            <v>2</v>
          </cell>
          <cell r="M766" t="str">
            <v/>
          </cell>
          <cell r="O766">
            <v>0.3</v>
          </cell>
          <cell r="P766">
            <v>33.831000000000003</v>
          </cell>
          <cell r="Q766">
            <v>14.498999999999999</v>
          </cell>
        </row>
        <row r="767">
          <cell r="A767" t="str">
            <v>Cagoule Ouverte FIA Sparco Shield RW-9 Noir TXL</v>
          </cell>
          <cell r="B767" t="str">
            <v>COMP0742</v>
          </cell>
          <cell r="C767">
            <v>48.33</v>
          </cell>
          <cell r="D767">
            <v>0.2</v>
          </cell>
          <cell r="E767" t="str">
            <v xml:space="preserve">Compétition </v>
          </cell>
          <cell r="F767" t="str">
            <v>Oreca</v>
          </cell>
          <cell r="G767" t="str">
            <v>F047</v>
          </cell>
          <cell r="H767">
            <v>1</v>
          </cell>
          <cell r="I767">
            <v>2</v>
          </cell>
          <cell r="J767">
            <v>0</v>
          </cell>
          <cell r="K767">
            <v>0</v>
          </cell>
          <cell r="L767">
            <v>2</v>
          </cell>
          <cell r="M767" t="str">
            <v/>
          </cell>
          <cell r="O767">
            <v>0.3</v>
          </cell>
          <cell r="P767">
            <v>33.831000000000003</v>
          </cell>
          <cell r="Q767">
            <v>14.498999999999999</v>
          </cell>
        </row>
        <row r="768">
          <cell r="A768" t="str">
            <v>Cagoule Ouverte FIA Sparco Shield RW-9 Noir TXXL</v>
          </cell>
          <cell r="B768" t="str">
            <v>COMP0743</v>
          </cell>
          <cell r="C768">
            <v>48.33</v>
          </cell>
          <cell r="D768">
            <v>0.2</v>
          </cell>
          <cell r="E768" t="str">
            <v xml:space="preserve">Compétition </v>
          </cell>
          <cell r="F768" t="str">
            <v>Oreca</v>
          </cell>
          <cell r="G768" t="str">
            <v>F047</v>
          </cell>
          <cell r="H768">
            <v>1</v>
          </cell>
          <cell r="I768">
            <v>2</v>
          </cell>
          <cell r="J768">
            <v>0</v>
          </cell>
          <cell r="K768">
            <v>0</v>
          </cell>
          <cell r="L768">
            <v>2</v>
          </cell>
          <cell r="M768" t="str">
            <v/>
          </cell>
          <cell r="O768">
            <v>0.3</v>
          </cell>
          <cell r="P768">
            <v>33.831000000000003</v>
          </cell>
          <cell r="Q768">
            <v>14.498999999999999</v>
          </cell>
        </row>
        <row r="769">
          <cell r="A769" t="str">
            <v>Baquet FIA Turn One RAC</v>
          </cell>
          <cell r="B769" t="str">
            <v>COMP0744</v>
          </cell>
          <cell r="C769">
            <v>165.83</v>
          </cell>
          <cell r="D769">
            <v>0.2</v>
          </cell>
          <cell r="E769" t="str">
            <v xml:space="preserve">Compétition </v>
          </cell>
          <cell r="F769" t="str">
            <v>Oreca</v>
          </cell>
          <cell r="G769" t="str">
            <v>F047</v>
          </cell>
          <cell r="H769">
            <v>1</v>
          </cell>
          <cell r="I769">
            <v>2</v>
          </cell>
          <cell r="J769">
            <v>0</v>
          </cell>
          <cell r="K769">
            <v>0</v>
          </cell>
          <cell r="L769">
            <v>2</v>
          </cell>
          <cell r="M769" t="str">
            <v/>
          </cell>
          <cell r="O769">
            <v>0.3</v>
          </cell>
          <cell r="P769">
            <v>116.08100000000002</v>
          </cell>
          <cell r="Q769">
            <v>49.749000000000002</v>
          </cell>
        </row>
        <row r="770">
          <cell r="A770" t="str">
            <v xml:space="preserve">Baquet FIA Turn One CUP Integrale </v>
          </cell>
          <cell r="B770" t="str">
            <v>COMP0745</v>
          </cell>
          <cell r="C770">
            <v>282.52999999999997</v>
          </cell>
          <cell r="D770">
            <v>0.2</v>
          </cell>
          <cell r="E770" t="str">
            <v xml:space="preserve">Compétition </v>
          </cell>
          <cell r="F770" t="str">
            <v>Oreca</v>
          </cell>
          <cell r="G770" t="str">
            <v>F047</v>
          </cell>
          <cell r="H770">
            <v>1</v>
          </cell>
          <cell r="I770">
            <v>2</v>
          </cell>
          <cell r="J770">
            <v>0</v>
          </cell>
          <cell r="K770">
            <v>0</v>
          </cell>
          <cell r="L770">
            <v>2</v>
          </cell>
          <cell r="M770" t="str">
            <v/>
          </cell>
          <cell r="O770">
            <v>0.3</v>
          </cell>
          <cell r="P770">
            <v>197.77099999999999</v>
          </cell>
          <cell r="Q770">
            <v>84.758999999999986</v>
          </cell>
        </row>
        <row r="771">
          <cell r="A771" t="str">
            <v>Baquet FIA Turn One Trophy S</v>
          </cell>
          <cell r="B771" t="str">
            <v>COMP0746</v>
          </cell>
          <cell r="C771">
            <v>224.2</v>
          </cell>
          <cell r="D771">
            <v>0.2</v>
          </cell>
          <cell r="E771" t="str">
            <v xml:space="preserve">Compétition </v>
          </cell>
          <cell r="F771" t="str">
            <v>Oreca</v>
          </cell>
          <cell r="G771" t="str">
            <v>F047</v>
          </cell>
          <cell r="H771">
            <v>1</v>
          </cell>
          <cell r="I771">
            <v>2</v>
          </cell>
          <cell r="J771">
            <v>0</v>
          </cell>
          <cell r="K771">
            <v>0</v>
          </cell>
          <cell r="L771">
            <v>2</v>
          </cell>
          <cell r="M771" t="str">
            <v/>
          </cell>
          <cell r="O771">
            <v>0.3</v>
          </cell>
          <cell r="P771">
            <v>156.94</v>
          </cell>
          <cell r="Q771">
            <v>67.259999999999991</v>
          </cell>
        </row>
        <row r="772">
          <cell r="A772" t="str">
            <v>Baquet FIA Sparco Sprint Sky</v>
          </cell>
          <cell r="B772" t="str">
            <v>COMP0747</v>
          </cell>
          <cell r="C772">
            <v>228.33</v>
          </cell>
          <cell r="D772">
            <v>0.2</v>
          </cell>
          <cell r="E772" t="str">
            <v xml:space="preserve">Compétition </v>
          </cell>
          <cell r="F772" t="str">
            <v>Oreca</v>
          </cell>
          <cell r="G772" t="str">
            <v>F047</v>
          </cell>
          <cell r="H772">
            <v>1</v>
          </cell>
          <cell r="I772">
            <v>2</v>
          </cell>
          <cell r="J772">
            <v>0</v>
          </cell>
          <cell r="K772">
            <v>0</v>
          </cell>
          <cell r="L772">
            <v>2</v>
          </cell>
          <cell r="M772" t="str">
            <v/>
          </cell>
          <cell r="O772">
            <v>0.3</v>
          </cell>
          <cell r="P772">
            <v>159.83100000000002</v>
          </cell>
          <cell r="Q772">
            <v>68.498999999999995</v>
          </cell>
        </row>
        <row r="773">
          <cell r="A773" t="str">
            <v>Baquet FIA Sparco Sprint TL</v>
          </cell>
          <cell r="B773" t="str">
            <v>COMP0748</v>
          </cell>
          <cell r="C773">
            <v>238.33</v>
          </cell>
          <cell r="D773">
            <v>0.2</v>
          </cell>
          <cell r="E773" t="str">
            <v xml:space="preserve">Compétition </v>
          </cell>
          <cell r="F773" t="str">
            <v>Oreca</v>
          </cell>
          <cell r="G773" t="str">
            <v>F047</v>
          </cell>
          <cell r="H773">
            <v>1</v>
          </cell>
          <cell r="I773">
            <v>2</v>
          </cell>
          <cell r="J773">
            <v>0</v>
          </cell>
          <cell r="K773">
            <v>0</v>
          </cell>
          <cell r="L773">
            <v>2</v>
          </cell>
          <cell r="M773" t="str">
            <v/>
          </cell>
          <cell r="O773">
            <v>0.3</v>
          </cell>
          <cell r="P773">
            <v>166.83100000000002</v>
          </cell>
          <cell r="Q773">
            <v>71.498999999999995</v>
          </cell>
        </row>
        <row r="774">
          <cell r="A774" t="str">
            <v>Baquet FIA Sparco ADV SCX</v>
          </cell>
          <cell r="B774" t="str">
            <v>COMP0749</v>
          </cell>
          <cell r="C774">
            <v>5100</v>
          </cell>
          <cell r="D774">
            <v>0.2</v>
          </cell>
          <cell r="E774" t="str">
            <v xml:space="preserve">Compétition </v>
          </cell>
          <cell r="F774" t="str">
            <v>Oreca</v>
          </cell>
          <cell r="G774" t="str">
            <v>F047</v>
          </cell>
          <cell r="H774">
            <v>1</v>
          </cell>
          <cell r="I774">
            <v>2</v>
          </cell>
          <cell r="J774">
            <v>0</v>
          </cell>
          <cell r="K774">
            <v>0</v>
          </cell>
          <cell r="L774">
            <v>2</v>
          </cell>
          <cell r="M774" t="str">
            <v/>
          </cell>
          <cell r="O774">
            <v>0.3</v>
          </cell>
          <cell r="P774">
            <v>3570</v>
          </cell>
          <cell r="Q774">
            <v>1530</v>
          </cell>
        </row>
        <row r="775">
          <cell r="A775" t="str">
            <v>Fixation Latérales Turn One</v>
          </cell>
          <cell r="B775" t="str">
            <v>COMP0750</v>
          </cell>
          <cell r="C775">
            <v>28.25</v>
          </cell>
          <cell r="D775">
            <v>0.2</v>
          </cell>
          <cell r="E775" t="str">
            <v xml:space="preserve">Compétition </v>
          </cell>
          <cell r="F775" t="str">
            <v>Oreca</v>
          </cell>
          <cell r="G775" t="str">
            <v>F047</v>
          </cell>
          <cell r="H775">
            <v>1</v>
          </cell>
          <cell r="I775">
            <v>2</v>
          </cell>
          <cell r="J775">
            <v>0</v>
          </cell>
          <cell r="K775">
            <v>0</v>
          </cell>
          <cell r="L775">
            <v>2</v>
          </cell>
          <cell r="M775" t="str">
            <v/>
          </cell>
          <cell r="O775">
            <v>0.3</v>
          </cell>
          <cell r="P775">
            <v>19.774999999999999</v>
          </cell>
          <cell r="Q775">
            <v>8.4749999999999996</v>
          </cell>
        </row>
        <row r="776">
          <cell r="A776" t="str">
            <v>Harnais FIA Turn One First 4 Points</v>
          </cell>
          <cell r="B776" t="str">
            <v>COMP0751</v>
          </cell>
          <cell r="C776">
            <v>82.5</v>
          </cell>
          <cell r="D776">
            <v>0.2</v>
          </cell>
          <cell r="E776" t="str">
            <v xml:space="preserve">Compétition </v>
          </cell>
          <cell r="F776" t="str">
            <v>Oreca</v>
          </cell>
          <cell r="G776" t="str">
            <v>F047</v>
          </cell>
          <cell r="H776">
            <v>1</v>
          </cell>
          <cell r="I776">
            <v>2</v>
          </cell>
          <cell r="J776">
            <v>0</v>
          </cell>
          <cell r="K776">
            <v>0</v>
          </cell>
          <cell r="L776">
            <v>2</v>
          </cell>
          <cell r="M776" t="str">
            <v/>
          </cell>
          <cell r="O776">
            <v>0.3</v>
          </cell>
          <cell r="P776">
            <v>57.75</v>
          </cell>
          <cell r="Q776">
            <v>24.75</v>
          </cell>
        </row>
        <row r="777">
          <cell r="A777" t="str">
            <v xml:space="preserve">Harnais FIA Turn One First Plus 6 Points </v>
          </cell>
          <cell r="B777" t="str">
            <v>COMP0752</v>
          </cell>
          <cell r="C777">
            <v>99.17</v>
          </cell>
          <cell r="D777">
            <v>0.2</v>
          </cell>
          <cell r="E777" t="str">
            <v xml:space="preserve">Compétition </v>
          </cell>
          <cell r="F777" t="str">
            <v>Oreca</v>
          </cell>
          <cell r="G777" t="str">
            <v>F047</v>
          </cell>
          <cell r="H777">
            <v>1</v>
          </cell>
          <cell r="I777">
            <v>2</v>
          </cell>
          <cell r="J777">
            <v>0</v>
          </cell>
          <cell r="K777">
            <v>0</v>
          </cell>
          <cell r="L777">
            <v>2</v>
          </cell>
          <cell r="M777" t="str">
            <v/>
          </cell>
          <cell r="O777">
            <v>0.3</v>
          </cell>
          <cell r="P777">
            <v>69.419000000000011</v>
          </cell>
          <cell r="Q777">
            <v>29.750999999999998</v>
          </cell>
        </row>
        <row r="778">
          <cell r="A778" t="str">
            <v>Harnais FIA Sparco RH 6 Points</v>
          </cell>
          <cell r="B778" t="str">
            <v>COMP0753</v>
          </cell>
          <cell r="C778">
            <v>285</v>
          </cell>
          <cell r="D778">
            <v>0.2</v>
          </cell>
          <cell r="E778" t="str">
            <v xml:space="preserve">Compétition </v>
          </cell>
          <cell r="F778" t="str">
            <v>Oreca</v>
          </cell>
          <cell r="G778" t="str">
            <v>F047</v>
          </cell>
          <cell r="H778">
            <v>1</v>
          </cell>
          <cell r="I778">
            <v>2</v>
          </cell>
          <cell r="J778">
            <v>0</v>
          </cell>
          <cell r="K778">
            <v>0</v>
          </cell>
          <cell r="L778">
            <v>2</v>
          </cell>
          <cell r="M778" t="str">
            <v/>
          </cell>
          <cell r="O778">
            <v>0.3</v>
          </cell>
          <cell r="P778">
            <v>199.5</v>
          </cell>
          <cell r="Q778">
            <v>85.5</v>
          </cell>
        </row>
        <row r="779">
          <cell r="A779" t="str">
            <v>Volant Turn One 90mm</v>
          </cell>
          <cell r="B779" t="str">
            <v>COMP0754</v>
          </cell>
          <cell r="C779">
            <v>49.92</v>
          </cell>
          <cell r="D779">
            <v>0.2</v>
          </cell>
          <cell r="E779" t="str">
            <v xml:space="preserve">Compétition </v>
          </cell>
          <cell r="F779" t="str">
            <v>Oreca</v>
          </cell>
          <cell r="G779" t="str">
            <v>F047</v>
          </cell>
          <cell r="H779">
            <v>1</v>
          </cell>
          <cell r="I779">
            <v>2</v>
          </cell>
          <cell r="J779">
            <v>0</v>
          </cell>
          <cell r="K779">
            <v>0</v>
          </cell>
          <cell r="L779">
            <v>2</v>
          </cell>
          <cell r="M779" t="str">
            <v/>
          </cell>
          <cell r="O779">
            <v>0.3</v>
          </cell>
          <cell r="P779">
            <v>34.944000000000003</v>
          </cell>
          <cell r="Q779">
            <v>14.975999999999999</v>
          </cell>
        </row>
        <row r="780">
          <cell r="A780" t="str">
            <v>Volant Sparco 90mm</v>
          </cell>
          <cell r="B780" t="str">
            <v>COMP0755</v>
          </cell>
          <cell r="C780">
            <v>66.58</v>
          </cell>
          <cell r="D780">
            <v>0.2</v>
          </cell>
          <cell r="E780" t="str">
            <v xml:space="preserve">Compétition </v>
          </cell>
          <cell r="F780" t="str">
            <v>Oreca</v>
          </cell>
          <cell r="G780" t="str">
            <v>F047</v>
          </cell>
          <cell r="H780">
            <v>1</v>
          </cell>
          <cell r="I780">
            <v>2</v>
          </cell>
          <cell r="J780">
            <v>0</v>
          </cell>
          <cell r="K780">
            <v>0</v>
          </cell>
          <cell r="L780">
            <v>2</v>
          </cell>
          <cell r="M780" t="str">
            <v/>
          </cell>
          <cell r="O780">
            <v>0.3</v>
          </cell>
          <cell r="P780">
            <v>46.605999999999995</v>
          </cell>
          <cell r="Q780">
            <v>19.974</v>
          </cell>
        </row>
        <row r="781">
          <cell r="A781" t="str">
            <v>Extincteur FIA Lifeline</v>
          </cell>
          <cell r="B781" t="str">
            <v>COMP0756</v>
          </cell>
          <cell r="C781">
            <v>207.5</v>
          </cell>
          <cell r="D781">
            <v>0.2</v>
          </cell>
          <cell r="E781" t="str">
            <v xml:space="preserve">Compétition </v>
          </cell>
          <cell r="F781" t="str">
            <v>Oreca</v>
          </cell>
          <cell r="G781" t="str">
            <v>F047</v>
          </cell>
          <cell r="H781">
            <v>1</v>
          </cell>
          <cell r="I781">
            <v>2</v>
          </cell>
          <cell r="J781">
            <v>0</v>
          </cell>
          <cell r="K781">
            <v>0</v>
          </cell>
          <cell r="L781">
            <v>2</v>
          </cell>
          <cell r="M781" t="str">
            <v/>
          </cell>
          <cell r="O781">
            <v>0.3</v>
          </cell>
          <cell r="P781">
            <v>145.25</v>
          </cell>
          <cell r="Q781">
            <v>62.25</v>
          </cell>
        </row>
        <row r="782">
          <cell r="A782" t="str">
            <v>MOTUL 300V Power Racing 5W30 2L</v>
          </cell>
          <cell r="B782" t="str">
            <v>COMP0757</v>
          </cell>
          <cell r="C782">
            <v>26.67</v>
          </cell>
          <cell r="D782">
            <v>0.2</v>
          </cell>
          <cell r="E782" t="str">
            <v xml:space="preserve">Compétition </v>
          </cell>
          <cell r="F782" t="str">
            <v>Oreca</v>
          </cell>
          <cell r="G782" t="str">
            <v>F047</v>
          </cell>
          <cell r="H782">
            <v>1</v>
          </cell>
          <cell r="I782">
            <v>2</v>
          </cell>
          <cell r="J782">
            <v>0</v>
          </cell>
          <cell r="K782">
            <v>0</v>
          </cell>
          <cell r="L782">
            <v>2</v>
          </cell>
          <cell r="M782" t="str">
            <v/>
          </cell>
          <cell r="O782">
            <v>0.3</v>
          </cell>
          <cell r="P782">
            <v>18.669000000000004</v>
          </cell>
          <cell r="Q782">
            <v>8.0009999999999994</v>
          </cell>
        </row>
        <row r="783">
          <cell r="A783" t="str">
            <v>MOTUL 300V Power Racing 5W40 2L</v>
          </cell>
          <cell r="B783" t="str">
            <v>COMP0758</v>
          </cell>
          <cell r="C783">
            <v>26.67</v>
          </cell>
          <cell r="D783">
            <v>0.2</v>
          </cell>
          <cell r="E783" t="str">
            <v xml:space="preserve">Compétition </v>
          </cell>
          <cell r="F783" t="str">
            <v>Oreca</v>
          </cell>
          <cell r="G783" t="str">
            <v>F047</v>
          </cell>
          <cell r="H783">
            <v>1</v>
          </cell>
          <cell r="I783">
            <v>2</v>
          </cell>
          <cell r="J783">
            <v>0</v>
          </cell>
          <cell r="K783">
            <v>0</v>
          </cell>
          <cell r="L783">
            <v>2</v>
          </cell>
          <cell r="M783" t="str">
            <v/>
          </cell>
          <cell r="O783">
            <v>0.3</v>
          </cell>
          <cell r="P783">
            <v>18.669000000000004</v>
          </cell>
          <cell r="Q783">
            <v>8.0009999999999994</v>
          </cell>
        </row>
        <row r="784">
          <cell r="A784" t="str">
            <v>MOTUL 300V Chrono 10W40 2L</v>
          </cell>
          <cell r="B784" t="str">
            <v>COMP0759</v>
          </cell>
          <cell r="C784">
            <v>26.67</v>
          </cell>
          <cell r="D784">
            <v>0.2</v>
          </cell>
          <cell r="E784" t="str">
            <v xml:space="preserve">Compétition </v>
          </cell>
          <cell r="F784" t="str">
            <v>Oreca</v>
          </cell>
          <cell r="G784" t="str">
            <v>F047</v>
          </cell>
          <cell r="H784">
            <v>1</v>
          </cell>
          <cell r="I784">
            <v>2</v>
          </cell>
          <cell r="J784">
            <v>0</v>
          </cell>
          <cell r="K784">
            <v>0</v>
          </cell>
          <cell r="L784">
            <v>2</v>
          </cell>
          <cell r="M784" t="str">
            <v/>
          </cell>
          <cell r="O784">
            <v>0.3</v>
          </cell>
          <cell r="P784">
            <v>18.669000000000004</v>
          </cell>
          <cell r="Q784">
            <v>8.0009999999999994</v>
          </cell>
        </row>
        <row r="785">
          <cell r="A785" t="str">
            <v>MOTUL 300V Compétition 15W50 2L</v>
          </cell>
          <cell r="B785" t="str">
            <v>COMP0760</v>
          </cell>
          <cell r="C785">
            <v>26.67</v>
          </cell>
          <cell r="D785">
            <v>0.2</v>
          </cell>
          <cell r="E785" t="str">
            <v xml:space="preserve">Compétition </v>
          </cell>
          <cell r="F785" t="str">
            <v>Oreca</v>
          </cell>
          <cell r="G785" t="str">
            <v>F047</v>
          </cell>
          <cell r="H785">
            <v>1</v>
          </cell>
          <cell r="I785">
            <v>2</v>
          </cell>
          <cell r="J785">
            <v>0</v>
          </cell>
          <cell r="K785">
            <v>0</v>
          </cell>
          <cell r="L785">
            <v>2</v>
          </cell>
          <cell r="M785" t="str">
            <v/>
          </cell>
          <cell r="O785">
            <v>0.3</v>
          </cell>
          <cell r="P785">
            <v>18.669000000000004</v>
          </cell>
          <cell r="Q785">
            <v>8.0009999999999994</v>
          </cell>
        </row>
        <row r="786">
          <cell r="A786" t="str">
            <v>MOTUL 300V Le Mans 20W60 2L</v>
          </cell>
          <cell r="B786" t="str">
            <v>COMP0761</v>
          </cell>
          <cell r="C786">
            <v>26.67</v>
          </cell>
          <cell r="D786">
            <v>0.2</v>
          </cell>
          <cell r="E786" t="str">
            <v xml:space="preserve">Compétition </v>
          </cell>
          <cell r="F786" t="str">
            <v>Oreca</v>
          </cell>
          <cell r="G786" t="str">
            <v>F047</v>
          </cell>
          <cell r="H786">
            <v>1</v>
          </cell>
          <cell r="I786">
            <v>2</v>
          </cell>
          <cell r="J786">
            <v>0</v>
          </cell>
          <cell r="K786">
            <v>0</v>
          </cell>
          <cell r="L786">
            <v>2</v>
          </cell>
          <cell r="M786" t="str">
            <v/>
          </cell>
          <cell r="O786">
            <v>0.3</v>
          </cell>
          <cell r="P786">
            <v>18.669000000000004</v>
          </cell>
          <cell r="Q786">
            <v>8.0009999999999994</v>
          </cell>
        </row>
        <row r="787">
          <cell r="A787" t="str">
            <v>Liquide de Freins MOTUL RBF600</v>
          </cell>
          <cell r="B787" t="str">
            <v>COMP0762</v>
          </cell>
          <cell r="C787">
            <v>11.67</v>
          </cell>
          <cell r="D787">
            <v>0.2</v>
          </cell>
          <cell r="E787" t="str">
            <v xml:space="preserve">Compétition </v>
          </cell>
          <cell r="F787" t="str">
            <v>Oreca</v>
          </cell>
          <cell r="G787" t="str">
            <v>F047</v>
          </cell>
          <cell r="H787">
            <v>1</v>
          </cell>
          <cell r="I787">
            <v>2</v>
          </cell>
          <cell r="J787">
            <v>0</v>
          </cell>
          <cell r="K787">
            <v>0</v>
          </cell>
          <cell r="L787">
            <v>2</v>
          </cell>
          <cell r="M787" t="str">
            <v/>
          </cell>
          <cell r="O787">
            <v>0.3</v>
          </cell>
          <cell r="P787">
            <v>8.1690000000000005</v>
          </cell>
          <cell r="Q787">
            <v>3.5009999999999999</v>
          </cell>
        </row>
        <row r="788">
          <cell r="A788" t="str">
            <v>Liquide de Freins MOTUL RBF660</v>
          </cell>
          <cell r="B788" t="str">
            <v>COMP0763</v>
          </cell>
          <cell r="C788">
            <v>20.54</v>
          </cell>
          <cell r="D788">
            <v>0.2</v>
          </cell>
          <cell r="E788" t="str">
            <v xml:space="preserve">Compétition </v>
          </cell>
          <cell r="F788" t="str">
            <v>Oreca</v>
          </cell>
          <cell r="G788" t="str">
            <v>F047</v>
          </cell>
          <cell r="H788">
            <v>1</v>
          </cell>
          <cell r="I788">
            <v>2</v>
          </cell>
          <cell r="J788">
            <v>0</v>
          </cell>
          <cell r="K788">
            <v>0</v>
          </cell>
          <cell r="L788">
            <v>2</v>
          </cell>
          <cell r="M788" t="str">
            <v/>
          </cell>
          <cell r="O788">
            <v>0.3</v>
          </cell>
          <cell r="P788">
            <v>14.378</v>
          </cell>
          <cell r="Q788">
            <v>6.1619999999999999</v>
          </cell>
        </row>
        <row r="789">
          <cell r="A789" t="str">
            <v>Coyote Mini</v>
          </cell>
          <cell r="B789" t="str">
            <v>ELEC0012</v>
          </cell>
          <cell r="C789">
            <v>132.5</v>
          </cell>
          <cell r="D789">
            <v>0.2</v>
          </cell>
          <cell r="E789" t="str">
            <v xml:space="preserve">Electronique </v>
          </cell>
          <cell r="F789" t="str">
            <v>Coyote</v>
          </cell>
          <cell r="G789" t="str">
            <v>F016</v>
          </cell>
          <cell r="H789">
            <v>1</v>
          </cell>
          <cell r="I789">
            <v>2</v>
          </cell>
          <cell r="J789">
            <v>0</v>
          </cell>
          <cell r="K789">
            <v>0</v>
          </cell>
          <cell r="L789">
            <v>2</v>
          </cell>
          <cell r="M789" t="str">
            <v/>
          </cell>
          <cell r="O789">
            <v>0.2</v>
          </cell>
          <cell r="P789">
            <v>106</v>
          </cell>
          <cell r="Q789">
            <v>26.5</v>
          </cell>
        </row>
        <row r="790">
          <cell r="A790" t="str">
            <v>Coyote S</v>
          </cell>
          <cell r="B790" t="str">
            <v>ELEC0013</v>
          </cell>
          <cell r="C790">
            <v>165.83</v>
          </cell>
          <cell r="D790">
            <v>0.2</v>
          </cell>
          <cell r="E790" t="str">
            <v xml:space="preserve">Electronique </v>
          </cell>
          <cell r="F790" t="str">
            <v>Coyote</v>
          </cell>
          <cell r="G790" t="str">
            <v>F016</v>
          </cell>
          <cell r="H790">
            <v>1</v>
          </cell>
          <cell r="I790">
            <v>2</v>
          </cell>
          <cell r="J790">
            <v>0</v>
          </cell>
          <cell r="K790">
            <v>0</v>
          </cell>
          <cell r="L790">
            <v>2</v>
          </cell>
          <cell r="M790" t="str">
            <v/>
          </cell>
          <cell r="O790">
            <v>0.2</v>
          </cell>
          <cell r="P790">
            <v>132.66400000000002</v>
          </cell>
          <cell r="Q790">
            <v>33.166000000000004</v>
          </cell>
        </row>
        <row r="791">
          <cell r="A791" t="str">
            <v>Coyote Nav</v>
          </cell>
          <cell r="B791" t="str">
            <v>ELEC0014</v>
          </cell>
          <cell r="C791">
            <v>190.83</v>
          </cell>
          <cell r="D791">
            <v>0.2</v>
          </cell>
          <cell r="E791" t="str">
            <v xml:space="preserve">Electronique </v>
          </cell>
          <cell r="F791" t="str">
            <v>Coyote</v>
          </cell>
          <cell r="G791" t="str">
            <v>F016</v>
          </cell>
          <cell r="H791">
            <v>1</v>
          </cell>
          <cell r="I791">
            <v>2</v>
          </cell>
          <cell r="J791">
            <v>0</v>
          </cell>
          <cell r="K791">
            <v>0</v>
          </cell>
          <cell r="L791">
            <v>2</v>
          </cell>
          <cell r="M791" t="str">
            <v/>
          </cell>
          <cell r="O791">
            <v>0.2</v>
          </cell>
          <cell r="P791">
            <v>152.66400000000002</v>
          </cell>
          <cell r="Q791">
            <v>38.166000000000004</v>
          </cell>
        </row>
        <row r="792">
          <cell r="A792" t="str">
            <v>Aerosol Blanc Mat Full Dip</v>
          </cell>
          <cell r="B792" t="str">
            <v>ADH0001</v>
          </cell>
          <cell r="C792">
            <v>12.42</v>
          </cell>
          <cell r="D792">
            <v>0.2</v>
          </cell>
          <cell r="E792" t="str">
            <v xml:space="preserve">Adhésif </v>
          </cell>
          <cell r="F792" t="str">
            <v>Plasti Covering</v>
          </cell>
          <cell r="G792" t="str">
            <v>F051</v>
          </cell>
          <cell r="H792">
            <v>1</v>
          </cell>
          <cell r="I792">
            <v>2</v>
          </cell>
          <cell r="J792">
            <v>0</v>
          </cell>
          <cell r="K792">
            <v>0</v>
          </cell>
          <cell r="L792">
            <v>2</v>
          </cell>
          <cell r="M792" t="str">
            <v/>
          </cell>
          <cell r="O792">
            <v>0.35</v>
          </cell>
          <cell r="P792">
            <v>8.0730000000000004</v>
          </cell>
          <cell r="Q792">
            <v>4.3469999999999995</v>
          </cell>
        </row>
        <row r="793">
          <cell r="A793" t="str">
            <v>Aerosol Bleu Mat Full Dip</v>
          </cell>
          <cell r="B793" t="str">
            <v>ADH0002</v>
          </cell>
          <cell r="C793">
            <v>12.42</v>
          </cell>
          <cell r="D793">
            <v>0.2</v>
          </cell>
          <cell r="E793" t="str">
            <v xml:space="preserve">Adhésif </v>
          </cell>
          <cell r="F793" t="str">
            <v>Plasti Covering</v>
          </cell>
          <cell r="G793" t="str">
            <v>F051</v>
          </cell>
          <cell r="H793">
            <v>1</v>
          </cell>
          <cell r="I793">
            <v>2</v>
          </cell>
          <cell r="J793">
            <v>0</v>
          </cell>
          <cell r="K793">
            <v>0</v>
          </cell>
          <cell r="L793">
            <v>2</v>
          </cell>
          <cell r="M793" t="str">
            <v/>
          </cell>
          <cell r="O793">
            <v>0.35</v>
          </cell>
          <cell r="P793">
            <v>8.0730000000000004</v>
          </cell>
          <cell r="Q793">
            <v>4.3469999999999995</v>
          </cell>
        </row>
        <row r="794">
          <cell r="A794" t="str">
            <v>Aerosol Gris Nardo Full Dip</v>
          </cell>
          <cell r="B794" t="str">
            <v>ADH0003</v>
          </cell>
          <cell r="C794">
            <v>12.42</v>
          </cell>
          <cell r="D794">
            <v>0.2</v>
          </cell>
          <cell r="E794" t="str">
            <v xml:space="preserve">Adhésif </v>
          </cell>
          <cell r="F794" t="str">
            <v>Plasti Covering</v>
          </cell>
          <cell r="G794" t="str">
            <v>F051</v>
          </cell>
          <cell r="H794">
            <v>1</v>
          </cell>
          <cell r="I794">
            <v>2</v>
          </cell>
          <cell r="J794">
            <v>0</v>
          </cell>
          <cell r="K794">
            <v>0</v>
          </cell>
          <cell r="L794">
            <v>2</v>
          </cell>
          <cell r="M794" t="str">
            <v/>
          </cell>
          <cell r="O794">
            <v>0.35</v>
          </cell>
          <cell r="P794">
            <v>8.0730000000000004</v>
          </cell>
          <cell r="Q794">
            <v>4.3469999999999995</v>
          </cell>
        </row>
        <row r="795">
          <cell r="A795" t="str">
            <v>Aerosol Gun Metal Full Dip</v>
          </cell>
          <cell r="B795" t="str">
            <v>ADH0004</v>
          </cell>
          <cell r="C795">
            <v>12.42</v>
          </cell>
          <cell r="D795">
            <v>0.2</v>
          </cell>
          <cell r="E795" t="str">
            <v xml:space="preserve">Adhésif </v>
          </cell>
          <cell r="F795" t="str">
            <v>Plasti Covering</v>
          </cell>
          <cell r="G795" t="str">
            <v>F051</v>
          </cell>
          <cell r="H795">
            <v>1</v>
          </cell>
          <cell r="I795">
            <v>2</v>
          </cell>
          <cell r="J795">
            <v>0</v>
          </cell>
          <cell r="K795">
            <v>0</v>
          </cell>
          <cell r="L795">
            <v>2</v>
          </cell>
          <cell r="M795" t="str">
            <v/>
          </cell>
          <cell r="O795">
            <v>0.35</v>
          </cell>
          <cell r="P795">
            <v>8.0730000000000004</v>
          </cell>
          <cell r="Q795">
            <v>4.3469999999999995</v>
          </cell>
        </row>
        <row r="796">
          <cell r="A796" t="str">
            <v>Aerosol Jaune Mat Full Dip</v>
          </cell>
          <cell r="B796" t="str">
            <v>ADH0005</v>
          </cell>
          <cell r="C796">
            <v>12.42</v>
          </cell>
          <cell r="D796">
            <v>0.2</v>
          </cell>
          <cell r="E796" t="str">
            <v xml:space="preserve">Adhésif </v>
          </cell>
          <cell r="F796" t="str">
            <v>Plasti Covering</v>
          </cell>
          <cell r="G796" t="str">
            <v>F051</v>
          </cell>
          <cell r="H796">
            <v>1</v>
          </cell>
          <cell r="I796">
            <v>2</v>
          </cell>
          <cell r="J796">
            <v>0</v>
          </cell>
          <cell r="K796">
            <v>0</v>
          </cell>
          <cell r="L796">
            <v>2</v>
          </cell>
          <cell r="M796" t="str">
            <v/>
          </cell>
          <cell r="O796">
            <v>0.35</v>
          </cell>
          <cell r="P796">
            <v>8.0730000000000004</v>
          </cell>
          <cell r="Q796">
            <v>4.3469999999999995</v>
          </cell>
        </row>
        <row r="797">
          <cell r="A797" t="str">
            <v>Aerosol Noir Mat Full Dip</v>
          </cell>
          <cell r="B797" t="str">
            <v>ADH0006</v>
          </cell>
          <cell r="C797">
            <v>12.42</v>
          </cell>
          <cell r="D797">
            <v>0.2</v>
          </cell>
          <cell r="E797" t="str">
            <v xml:space="preserve">Adhésif </v>
          </cell>
          <cell r="F797" t="str">
            <v>Plasti Covering</v>
          </cell>
          <cell r="G797" t="str">
            <v>F051</v>
          </cell>
          <cell r="H797">
            <v>1</v>
          </cell>
          <cell r="I797">
            <v>2</v>
          </cell>
          <cell r="J797">
            <v>0</v>
          </cell>
          <cell r="K797">
            <v>0</v>
          </cell>
          <cell r="L797">
            <v>2</v>
          </cell>
          <cell r="M797" t="str">
            <v/>
          </cell>
          <cell r="O797">
            <v>0.35</v>
          </cell>
          <cell r="P797">
            <v>8.0730000000000004</v>
          </cell>
          <cell r="Q797">
            <v>4.3469999999999995</v>
          </cell>
        </row>
        <row r="798">
          <cell r="A798" t="str">
            <v>Aerosol Orange Mat Full Dip</v>
          </cell>
          <cell r="B798" t="str">
            <v>ADH0007</v>
          </cell>
          <cell r="C798">
            <v>12.42</v>
          </cell>
          <cell r="D798">
            <v>0.2</v>
          </cell>
          <cell r="E798" t="str">
            <v xml:space="preserve">Adhésif </v>
          </cell>
          <cell r="F798" t="str">
            <v>Plasti Covering</v>
          </cell>
          <cell r="G798" t="str">
            <v>F051</v>
          </cell>
          <cell r="H798">
            <v>1</v>
          </cell>
          <cell r="I798">
            <v>2</v>
          </cell>
          <cell r="J798">
            <v>0</v>
          </cell>
          <cell r="K798">
            <v>0</v>
          </cell>
          <cell r="L798">
            <v>2</v>
          </cell>
          <cell r="M798" t="str">
            <v/>
          </cell>
          <cell r="O798">
            <v>0.35</v>
          </cell>
          <cell r="P798">
            <v>8.0730000000000004</v>
          </cell>
          <cell r="Q798">
            <v>4.3469999999999995</v>
          </cell>
        </row>
        <row r="799">
          <cell r="A799" t="str">
            <v>Aerosol Rose Mat Full Dip</v>
          </cell>
          <cell r="B799" t="str">
            <v>ADH0008</v>
          </cell>
          <cell r="C799">
            <v>12.42</v>
          </cell>
          <cell r="D799">
            <v>0.2</v>
          </cell>
          <cell r="E799" t="str">
            <v xml:space="preserve">Adhésif </v>
          </cell>
          <cell r="F799" t="str">
            <v>Plasti Covering</v>
          </cell>
          <cell r="G799" t="str">
            <v>F051</v>
          </cell>
          <cell r="H799">
            <v>1</v>
          </cell>
          <cell r="I799">
            <v>2</v>
          </cell>
          <cell r="J799">
            <v>0</v>
          </cell>
          <cell r="K799">
            <v>0</v>
          </cell>
          <cell r="L799">
            <v>2</v>
          </cell>
          <cell r="M799" t="str">
            <v/>
          </cell>
          <cell r="O799">
            <v>0.35</v>
          </cell>
          <cell r="P799">
            <v>8.0730000000000004</v>
          </cell>
          <cell r="Q799">
            <v>4.3469999999999995</v>
          </cell>
        </row>
        <row r="800">
          <cell r="A800" t="str">
            <v>Aerosol Rouge Carmin Full Dip</v>
          </cell>
          <cell r="B800" t="str">
            <v>ADH0009</v>
          </cell>
          <cell r="C800">
            <v>12.42</v>
          </cell>
          <cell r="D800">
            <v>0.2</v>
          </cell>
          <cell r="E800" t="str">
            <v xml:space="preserve">Adhésif </v>
          </cell>
          <cell r="F800" t="str">
            <v>Plasti Covering</v>
          </cell>
          <cell r="G800" t="str">
            <v>F051</v>
          </cell>
          <cell r="H800">
            <v>1</v>
          </cell>
          <cell r="I800">
            <v>2</v>
          </cell>
          <cell r="J800">
            <v>0</v>
          </cell>
          <cell r="K800">
            <v>0</v>
          </cell>
          <cell r="L800">
            <v>2</v>
          </cell>
          <cell r="M800" t="str">
            <v/>
          </cell>
          <cell r="O800">
            <v>0.35</v>
          </cell>
          <cell r="P800">
            <v>8.0730000000000004</v>
          </cell>
          <cell r="Q800">
            <v>4.3469999999999995</v>
          </cell>
        </row>
        <row r="801">
          <cell r="A801" t="str">
            <v>Aerosol Rouge Cherry Full Dip</v>
          </cell>
          <cell r="B801" t="str">
            <v>ADH0010</v>
          </cell>
          <cell r="C801">
            <v>12.42</v>
          </cell>
          <cell r="D801">
            <v>0.2</v>
          </cell>
          <cell r="E801" t="str">
            <v xml:space="preserve">Adhésif </v>
          </cell>
          <cell r="F801" t="str">
            <v>Plasti Covering</v>
          </cell>
          <cell r="G801" t="str">
            <v>F051</v>
          </cell>
          <cell r="H801">
            <v>1</v>
          </cell>
          <cell r="I801">
            <v>2</v>
          </cell>
          <cell r="J801">
            <v>0</v>
          </cell>
          <cell r="K801">
            <v>0</v>
          </cell>
          <cell r="L801">
            <v>2</v>
          </cell>
          <cell r="M801" t="str">
            <v/>
          </cell>
          <cell r="O801">
            <v>0.35</v>
          </cell>
          <cell r="P801">
            <v>8.0730000000000004</v>
          </cell>
          <cell r="Q801">
            <v>4.3469999999999995</v>
          </cell>
        </row>
        <row r="802">
          <cell r="A802" t="str">
            <v>Aerosol Rouge Mat Full Dip</v>
          </cell>
          <cell r="B802" t="str">
            <v>ADH0011</v>
          </cell>
          <cell r="C802">
            <v>12.42</v>
          </cell>
          <cell r="D802">
            <v>0.2</v>
          </cell>
          <cell r="E802" t="str">
            <v xml:space="preserve">Adhésif </v>
          </cell>
          <cell r="F802" t="str">
            <v>Plasti Covering</v>
          </cell>
          <cell r="G802" t="str">
            <v>F051</v>
          </cell>
          <cell r="H802">
            <v>1</v>
          </cell>
          <cell r="I802">
            <v>2</v>
          </cell>
          <cell r="J802">
            <v>0</v>
          </cell>
          <cell r="K802">
            <v>0</v>
          </cell>
          <cell r="L802">
            <v>2</v>
          </cell>
          <cell r="M802" t="str">
            <v/>
          </cell>
          <cell r="O802">
            <v>0.35</v>
          </cell>
          <cell r="P802">
            <v>8.0730000000000004</v>
          </cell>
          <cell r="Q802">
            <v>4.3469999999999995</v>
          </cell>
        </row>
        <row r="803">
          <cell r="A803" t="str">
            <v>Aerosol Transparent Mat Full Dip</v>
          </cell>
          <cell r="B803" t="str">
            <v>ADH0012</v>
          </cell>
          <cell r="C803">
            <v>12.42</v>
          </cell>
          <cell r="D803">
            <v>0.2</v>
          </cell>
          <cell r="E803" t="str">
            <v xml:space="preserve">Adhésif </v>
          </cell>
          <cell r="F803" t="str">
            <v>Plasti Covering</v>
          </cell>
          <cell r="G803" t="str">
            <v>F051</v>
          </cell>
          <cell r="H803">
            <v>1</v>
          </cell>
          <cell r="I803">
            <v>2</v>
          </cell>
          <cell r="J803">
            <v>0</v>
          </cell>
          <cell r="K803">
            <v>0</v>
          </cell>
          <cell r="L803">
            <v>2</v>
          </cell>
          <cell r="M803" t="str">
            <v/>
          </cell>
          <cell r="O803">
            <v>0.35</v>
          </cell>
          <cell r="P803">
            <v>8.0730000000000004</v>
          </cell>
          <cell r="Q803">
            <v>4.3469999999999995</v>
          </cell>
        </row>
        <row r="804">
          <cell r="A804" t="str">
            <v>Mecacyl Hyper Lubrifiant CR</v>
          </cell>
          <cell r="B804" t="str">
            <v>ENCOUR0001</v>
          </cell>
          <cell r="C804">
            <v>24.08</v>
          </cell>
          <cell r="D804">
            <v>0.2</v>
          </cell>
          <cell r="E804" t="str">
            <v>Entretien courant</v>
          </cell>
          <cell r="F804" t="str">
            <v>Mecacyl</v>
          </cell>
          <cell r="G804" t="str">
            <v>F043</v>
          </cell>
          <cell r="H804">
            <v>1</v>
          </cell>
          <cell r="I804">
            <v>2</v>
          </cell>
          <cell r="J804">
            <v>0</v>
          </cell>
          <cell r="K804">
            <v>0</v>
          </cell>
          <cell r="L804">
            <v>2</v>
          </cell>
          <cell r="M804" t="str">
            <v/>
          </cell>
          <cell r="O804">
            <v>0.2</v>
          </cell>
          <cell r="P804">
            <v>19.263999999999999</v>
          </cell>
          <cell r="Q804">
            <v>4.8159999999999998</v>
          </cell>
        </row>
        <row r="805">
          <cell r="A805" t="str">
            <v>Mecacyl Hyper Lubrifiant CR BIOETHAN</v>
          </cell>
          <cell r="B805" t="str">
            <v>ENCOUR0002</v>
          </cell>
          <cell r="C805">
            <v>24.79</v>
          </cell>
          <cell r="D805">
            <v>0.2</v>
          </cell>
          <cell r="E805" t="str">
            <v>Entretien courant</v>
          </cell>
          <cell r="F805" t="str">
            <v>Mecacyl</v>
          </cell>
          <cell r="G805" t="str">
            <v>F043</v>
          </cell>
          <cell r="H805">
            <v>1</v>
          </cell>
          <cell r="I805">
            <v>2</v>
          </cell>
          <cell r="J805">
            <v>0</v>
          </cell>
          <cell r="K805">
            <v>0</v>
          </cell>
          <cell r="L805">
            <v>2</v>
          </cell>
          <cell r="M805" t="str">
            <v/>
          </cell>
          <cell r="O805">
            <v>0.2</v>
          </cell>
          <cell r="P805">
            <v>19.832000000000001</v>
          </cell>
          <cell r="Q805">
            <v>4.9580000000000002</v>
          </cell>
        </row>
        <row r="806">
          <cell r="A806" t="str">
            <v>Mecacyl Hyper Lubrifiant HY</v>
          </cell>
          <cell r="B806" t="str">
            <v>ENCOUR0003</v>
          </cell>
          <cell r="C806">
            <v>24.96</v>
          </cell>
          <cell r="D806">
            <v>0.2</v>
          </cell>
          <cell r="E806" t="str">
            <v>Entretien courant</v>
          </cell>
          <cell r="F806" t="str">
            <v>Mecacyl</v>
          </cell>
          <cell r="G806" t="str">
            <v>F043</v>
          </cell>
          <cell r="H806">
            <v>1</v>
          </cell>
          <cell r="I806">
            <v>2</v>
          </cell>
          <cell r="J806">
            <v>0</v>
          </cell>
          <cell r="K806">
            <v>0</v>
          </cell>
          <cell r="L806">
            <v>2</v>
          </cell>
          <cell r="M806" t="str">
            <v/>
          </cell>
          <cell r="O806">
            <v>0.2</v>
          </cell>
          <cell r="P806">
            <v>19.968</v>
          </cell>
          <cell r="Q806">
            <v>4.9920000000000009</v>
          </cell>
        </row>
        <row r="807">
          <cell r="A807" t="str">
            <v>Filtre à habitacle</v>
          </cell>
          <cell r="B807" t="str">
            <v>ENCOUR0004</v>
          </cell>
          <cell r="C807">
            <v>19</v>
          </cell>
          <cell r="D807">
            <v>0.2</v>
          </cell>
          <cell r="E807" t="str">
            <v>Entretien courant</v>
          </cell>
          <cell r="F807" t="str">
            <v>Radiateurs Rezéens</v>
          </cell>
          <cell r="G807" t="str">
            <v>F053</v>
          </cell>
          <cell r="H807">
            <v>1</v>
          </cell>
          <cell r="I807">
            <v>2</v>
          </cell>
          <cell r="J807">
            <v>0</v>
          </cell>
          <cell r="K807">
            <v>0</v>
          </cell>
          <cell r="L807">
            <v>2</v>
          </cell>
          <cell r="M807" t="str">
            <v/>
          </cell>
          <cell r="O807">
            <v>0.35</v>
          </cell>
          <cell r="P807">
            <v>12.350000000000001</v>
          </cell>
          <cell r="Q807">
            <v>6.6499999999999995</v>
          </cell>
        </row>
        <row r="808">
          <cell r="A808" t="str">
            <v>Filtre à huile</v>
          </cell>
          <cell r="B808" t="str">
            <v>ENCOUR0005</v>
          </cell>
          <cell r="C808">
            <v>15</v>
          </cell>
          <cell r="D808">
            <v>0.2</v>
          </cell>
          <cell r="E808" t="str">
            <v>Entretien courant</v>
          </cell>
          <cell r="F808" t="str">
            <v>Radiateurs Rezéens</v>
          </cell>
          <cell r="G808" t="str">
            <v>F053</v>
          </cell>
          <cell r="H808">
            <v>1</v>
          </cell>
          <cell r="I808">
            <v>2</v>
          </cell>
          <cell r="J808">
            <v>0</v>
          </cell>
          <cell r="K808">
            <v>0</v>
          </cell>
          <cell r="L808">
            <v>2</v>
          </cell>
          <cell r="M808" t="str">
            <v/>
          </cell>
          <cell r="O808">
            <v>0.35</v>
          </cell>
          <cell r="P808">
            <v>9.75</v>
          </cell>
          <cell r="Q808">
            <v>5.25</v>
          </cell>
        </row>
        <row r="809">
          <cell r="A809" t="str">
            <v>Plaque d'immatriculation plexiglass</v>
          </cell>
          <cell r="B809" t="str">
            <v>ENCOUR0006</v>
          </cell>
          <cell r="C809">
            <v>15</v>
          </cell>
          <cell r="D809">
            <v>0.2</v>
          </cell>
          <cell r="E809" t="str">
            <v>Entretien courant</v>
          </cell>
          <cell r="F809" t="str">
            <v>Performance Parts</v>
          </cell>
          <cell r="G809" t="str">
            <v>F048</v>
          </cell>
          <cell r="H809">
            <v>1</v>
          </cell>
          <cell r="I809">
            <v>2</v>
          </cell>
          <cell r="J809">
            <v>0</v>
          </cell>
          <cell r="K809">
            <v>0</v>
          </cell>
          <cell r="L809">
            <v>2</v>
          </cell>
          <cell r="M809" t="str">
            <v/>
          </cell>
          <cell r="O809">
            <v>0.35</v>
          </cell>
          <cell r="P809">
            <v>9.75</v>
          </cell>
          <cell r="Q809">
            <v>5.25</v>
          </cell>
        </row>
        <row r="810">
          <cell r="A810" t="str">
            <v>Plaque d'immatriculation métal</v>
          </cell>
          <cell r="B810" t="str">
            <v>ENCOUR0007</v>
          </cell>
          <cell r="C810">
            <v>45.83</v>
          </cell>
          <cell r="D810">
            <v>0.2</v>
          </cell>
          <cell r="E810" t="str">
            <v>Entretien courant</v>
          </cell>
          <cell r="F810" t="str">
            <v>Performance Parts</v>
          </cell>
          <cell r="G810" t="str">
            <v>F048</v>
          </cell>
          <cell r="H810">
            <v>1</v>
          </cell>
          <cell r="I810">
            <v>2</v>
          </cell>
          <cell r="J810">
            <v>0</v>
          </cell>
          <cell r="K810">
            <v>0</v>
          </cell>
          <cell r="L810">
            <v>2</v>
          </cell>
          <cell r="M810" t="str">
            <v/>
          </cell>
          <cell r="O810">
            <v>0.35</v>
          </cell>
          <cell r="P810">
            <v>29.7895</v>
          </cell>
          <cell r="Q810">
            <v>16.040499999999998</v>
          </cell>
        </row>
        <row r="811">
          <cell r="A811" t="str">
            <v>Kit Soin Et Rénovation Cuir</v>
          </cell>
          <cell r="B811" t="str">
            <v>PROENT0001</v>
          </cell>
          <cell r="C811">
            <v>24.92</v>
          </cell>
          <cell r="D811">
            <v>0.2</v>
          </cell>
          <cell r="E811" t="str">
            <v>Produit d'entretien</v>
          </cell>
          <cell r="F811" t="str">
            <v>GS27</v>
          </cell>
          <cell r="G811" t="str">
            <v>F032</v>
          </cell>
          <cell r="H811">
            <v>1</v>
          </cell>
          <cell r="I811">
            <v>2</v>
          </cell>
          <cell r="J811">
            <v>0</v>
          </cell>
          <cell r="K811">
            <v>0</v>
          </cell>
          <cell r="L811">
            <v>2</v>
          </cell>
          <cell r="M811" t="str">
            <v/>
          </cell>
          <cell r="O811">
            <v>0.3</v>
          </cell>
          <cell r="P811">
            <v>17.444000000000003</v>
          </cell>
          <cell r="Q811">
            <v>7.476</v>
          </cell>
        </row>
        <row r="812">
          <cell r="A812" t="str">
            <v>Efface Rayures Profondes</v>
          </cell>
          <cell r="B812" t="str">
            <v>PROENT0002</v>
          </cell>
          <cell r="C812">
            <v>14.08</v>
          </cell>
          <cell r="D812">
            <v>0.2</v>
          </cell>
          <cell r="E812" t="str">
            <v>Produit d'entretien</v>
          </cell>
          <cell r="F812" t="str">
            <v>GS27</v>
          </cell>
          <cell r="G812" t="str">
            <v>F032</v>
          </cell>
          <cell r="H812">
            <v>1</v>
          </cell>
          <cell r="I812">
            <v>2</v>
          </cell>
          <cell r="J812">
            <v>0</v>
          </cell>
          <cell r="K812">
            <v>0</v>
          </cell>
          <cell r="L812">
            <v>2</v>
          </cell>
          <cell r="M812" t="str">
            <v/>
          </cell>
          <cell r="O812">
            <v>0.3</v>
          </cell>
          <cell r="P812">
            <v>9.8559999999999999</v>
          </cell>
          <cell r="Q812">
            <v>4.2240000000000002</v>
          </cell>
        </row>
        <row r="813">
          <cell r="A813" t="str">
            <v>Renovateur Pare-Chocs</v>
          </cell>
          <cell r="B813" t="str">
            <v>PROENT0003</v>
          </cell>
          <cell r="C813">
            <v>11.58</v>
          </cell>
          <cell r="D813">
            <v>0.2</v>
          </cell>
          <cell r="E813" t="str">
            <v>Produit d'entretien</v>
          </cell>
          <cell r="F813" t="str">
            <v>GS27</v>
          </cell>
          <cell r="G813" t="str">
            <v>F032</v>
          </cell>
          <cell r="H813">
            <v>1</v>
          </cell>
          <cell r="I813">
            <v>2</v>
          </cell>
          <cell r="J813">
            <v>0</v>
          </cell>
          <cell r="K813">
            <v>0</v>
          </cell>
          <cell r="L813">
            <v>2</v>
          </cell>
          <cell r="M813" t="str">
            <v/>
          </cell>
          <cell r="O813">
            <v>0.3</v>
          </cell>
          <cell r="P813">
            <v>8.1059999999999999</v>
          </cell>
          <cell r="Q813">
            <v>3.4739999999999998</v>
          </cell>
        </row>
        <row r="814">
          <cell r="A814" t="str">
            <v>Renovateur Plastiques</v>
          </cell>
          <cell r="B814" t="str">
            <v>PROENT0004</v>
          </cell>
          <cell r="C814">
            <v>10.75</v>
          </cell>
          <cell r="D814">
            <v>0.2</v>
          </cell>
          <cell r="E814" t="str">
            <v>Produit d'entretien</v>
          </cell>
          <cell r="F814" t="str">
            <v>GS27</v>
          </cell>
          <cell r="G814" t="str">
            <v>F032</v>
          </cell>
          <cell r="H814">
            <v>1</v>
          </cell>
          <cell r="I814">
            <v>2</v>
          </cell>
          <cell r="J814">
            <v>0</v>
          </cell>
          <cell r="K814">
            <v>0</v>
          </cell>
          <cell r="L814">
            <v>2</v>
          </cell>
          <cell r="M814" t="str">
            <v/>
          </cell>
          <cell r="O814">
            <v>0.3</v>
          </cell>
          <cell r="P814">
            <v>7.5250000000000004</v>
          </cell>
          <cell r="Q814">
            <v>3.2250000000000001</v>
          </cell>
        </row>
        <row r="815">
          <cell r="A815" t="str">
            <v>Renovateur Peintures</v>
          </cell>
          <cell r="B815" t="str">
            <v>PROENT0005</v>
          </cell>
          <cell r="C815">
            <v>14.08</v>
          </cell>
          <cell r="D815">
            <v>0.2</v>
          </cell>
          <cell r="E815" t="str">
            <v>Produit d'entretien</v>
          </cell>
          <cell r="F815" t="str">
            <v>GS27</v>
          </cell>
          <cell r="G815" t="str">
            <v>F032</v>
          </cell>
          <cell r="H815">
            <v>1</v>
          </cell>
          <cell r="I815">
            <v>2</v>
          </cell>
          <cell r="J815">
            <v>0</v>
          </cell>
          <cell r="K815">
            <v>0</v>
          </cell>
          <cell r="L815">
            <v>2</v>
          </cell>
          <cell r="M815" t="str">
            <v/>
          </cell>
          <cell r="O815">
            <v>0.3</v>
          </cell>
          <cell r="P815">
            <v>9.8559999999999999</v>
          </cell>
          <cell r="Q815">
            <v>4.2240000000000002</v>
          </cell>
        </row>
        <row r="816">
          <cell r="A816" t="str">
            <v>Polish Micro-Rayures</v>
          </cell>
          <cell r="B816" t="str">
            <v>PROENT0006</v>
          </cell>
          <cell r="C816">
            <v>14.92</v>
          </cell>
          <cell r="D816">
            <v>0.2</v>
          </cell>
          <cell r="E816" t="str">
            <v>Produit d'entretien</v>
          </cell>
          <cell r="F816" t="str">
            <v>GS27</v>
          </cell>
          <cell r="G816" t="str">
            <v>F032</v>
          </cell>
          <cell r="H816">
            <v>1</v>
          </cell>
          <cell r="I816">
            <v>2</v>
          </cell>
          <cell r="J816">
            <v>0</v>
          </cell>
          <cell r="K816">
            <v>0</v>
          </cell>
          <cell r="L816">
            <v>2</v>
          </cell>
          <cell r="M816" t="str">
            <v/>
          </cell>
          <cell r="O816">
            <v>0.3</v>
          </cell>
          <cell r="P816">
            <v>10.443999999999999</v>
          </cell>
          <cell r="Q816">
            <v>4.476</v>
          </cell>
        </row>
        <row r="817">
          <cell r="A817" t="str">
            <v>Nettoyant Goudron</v>
          </cell>
          <cell r="B817" t="str">
            <v>PROENT0007</v>
          </cell>
          <cell r="C817">
            <v>9.92</v>
          </cell>
          <cell r="D817">
            <v>0.2</v>
          </cell>
          <cell r="E817" t="str">
            <v>Produit d'entretien</v>
          </cell>
          <cell r="F817" t="str">
            <v>GS27</v>
          </cell>
          <cell r="G817" t="str">
            <v>F032</v>
          </cell>
          <cell r="H817">
            <v>1</v>
          </cell>
          <cell r="I817">
            <v>2</v>
          </cell>
          <cell r="J817">
            <v>0</v>
          </cell>
          <cell r="K817">
            <v>0</v>
          </cell>
          <cell r="L817">
            <v>2</v>
          </cell>
          <cell r="M817" t="str">
            <v/>
          </cell>
          <cell r="O817">
            <v>0.3</v>
          </cell>
          <cell r="P817">
            <v>6.944</v>
          </cell>
          <cell r="Q817">
            <v>2.976</v>
          </cell>
        </row>
        <row r="818">
          <cell r="A818" t="str">
            <v>Lingettes Cuir</v>
          </cell>
          <cell r="B818" t="str">
            <v>PROENT0008</v>
          </cell>
          <cell r="C818">
            <v>7.42</v>
          </cell>
          <cell r="D818">
            <v>0.2</v>
          </cell>
          <cell r="E818" t="str">
            <v>Produit d'entretien</v>
          </cell>
          <cell r="F818" t="str">
            <v>GS27</v>
          </cell>
          <cell r="G818" t="str">
            <v>F032</v>
          </cell>
          <cell r="H818">
            <v>1</v>
          </cell>
          <cell r="I818">
            <v>2</v>
          </cell>
          <cell r="J818">
            <v>0</v>
          </cell>
          <cell r="K818">
            <v>0</v>
          </cell>
          <cell r="L818">
            <v>2</v>
          </cell>
          <cell r="M818" t="str">
            <v/>
          </cell>
          <cell r="O818">
            <v>0.3</v>
          </cell>
          <cell r="P818">
            <v>5.194</v>
          </cell>
          <cell r="Q818">
            <v>2.226</v>
          </cell>
        </row>
        <row r="819">
          <cell r="A819" t="str">
            <v>Lingettes Plastiques</v>
          </cell>
          <cell r="B819" t="str">
            <v>PROENT0009</v>
          </cell>
          <cell r="C819">
            <v>7.42</v>
          </cell>
          <cell r="D819">
            <v>0.2</v>
          </cell>
          <cell r="E819" t="str">
            <v>Produit d'entretien</v>
          </cell>
          <cell r="F819" t="str">
            <v>GS27</v>
          </cell>
          <cell r="G819" t="str">
            <v>F032</v>
          </cell>
          <cell r="H819">
            <v>1</v>
          </cell>
          <cell r="I819">
            <v>2</v>
          </cell>
          <cell r="J819">
            <v>0</v>
          </cell>
          <cell r="K819">
            <v>0</v>
          </cell>
          <cell r="L819">
            <v>2</v>
          </cell>
          <cell r="M819" t="str">
            <v/>
          </cell>
          <cell r="O819">
            <v>0.3</v>
          </cell>
          <cell r="P819">
            <v>5.194</v>
          </cell>
          <cell r="Q819">
            <v>2.226</v>
          </cell>
        </row>
        <row r="820">
          <cell r="A820" t="str">
            <v>Nettoyant Vitres</v>
          </cell>
          <cell r="B820" t="str">
            <v>PROENT0010</v>
          </cell>
          <cell r="C820">
            <v>8.25</v>
          </cell>
          <cell r="D820">
            <v>0.2</v>
          </cell>
          <cell r="E820" t="str">
            <v>Produit d'entretien</v>
          </cell>
          <cell r="F820" t="str">
            <v>GS27</v>
          </cell>
          <cell r="G820" t="str">
            <v>F032</v>
          </cell>
          <cell r="H820">
            <v>1</v>
          </cell>
          <cell r="I820">
            <v>2</v>
          </cell>
          <cell r="J820">
            <v>0</v>
          </cell>
          <cell r="K820">
            <v>0</v>
          </cell>
          <cell r="L820">
            <v>2</v>
          </cell>
          <cell r="M820" t="str">
            <v/>
          </cell>
          <cell r="O820">
            <v>0.3</v>
          </cell>
          <cell r="P820">
            <v>5.7750000000000004</v>
          </cell>
          <cell r="Q820">
            <v>2.4750000000000001</v>
          </cell>
        </row>
        <row r="821">
          <cell r="A821" t="str">
            <v>Nettoyant Moteur</v>
          </cell>
          <cell r="B821" t="str">
            <v>PROENT0011</v>
          </cell>
          <cell r="C821">
            <v>10.75</v>
          </cell>
          <cell r="D821">
            <v>0.2</v>
          </cell>
          <cell r="E821" t="str">
            <v>Produit d'entretien</v>
          </cell>
          <cell r="F821" t="str">
            <v>GS27</v>
          </cell>
          <cell r="G821" t="str">
            <v>F032</v>
          </cell>
          <cell r="H821">
            <v>1</v>
          </cell>
          <cell r="I821">
            <v>2</v>
          </cell>
          <cell r="J821">
            <v>0</v>
          </cell>
          <cell r="K821">
            <v>0</v>
          </cell>
          <cell r="L821">
            <v>2</v>
          </cell>
          <cell r="M821" t="str">
            <v/>
          </cell>
          <cell r="O821">
            <v>0.3</v>
          </cell>
          <cell r="P821">
            <v>7.5250000000000004</v>
          </cell>
          <cell r="Q821">
            <v>3.2250000000000001</v>
          </cell>
        </row>
        <row r="822">
          <cell r="A822" t="str">
            <v>Kit Renovation Optiques</v>
          </cell>
          <cell r="B822" t="str">
            <v>PROENT0012</v>
          </cell>
          <cell r="C822">
            <v>33.25</v>
          </cell>
          <cell r="D822">
            <v>0.2</v>
          </cell>
          <cell r="E822" t="str">
            <v>Produit d'entretien</v>
          </cell>
          <cell r="F822" t="str">
            <v>GS27</v>
          </cell>
          <cell r="G822" t="str">
            <v>F032</v>
          </cell>
          <cell r="H822">
            <v>1</v>
          </cell>
          <cell r="I822">
            <v>2</v>
          </cell>
          <cell r="J822">
            <v>0</v>
          </cell>
          <cell r="K822">
            <v>0</v>
          </cell>
          <cell r="L822">
            <v>2</v>
          </cell>
          <cell r="M822" t="str">
            <v/>
          </cell>
          <cell r="O822">
            <v>0.3</v>
          </cell>
          <cell r="P822">
            <v>23.274999999999999</v>
          </cell>
          <cell r="Q822">
            <v>9.9749999999999996</v>
          </cell>
        </row>
        <row r="823">
          <cell r="A823" t="str">
            <v>Shampooing Autolustrant Pomme Verte</v>
          </cell>
          <cell r="B823" t="str">
            <v>PROENT0013</v>
          </cell>
          <cell r="C823">
            <v>9.92</v>
          </cell>
          <cell r="D823">
            <v>0.2</v>
          </cell>
          <cell r="E823" t="str">
            <v>Produit d'entretien</v>
          </cell>
          <cell r="F823" t="str">
            <v>GS27</v>
          </cell>
          <cell r="G823" t="str">
            <v>F032</v>
          </cell>
          <cell r="H823">
            <v>1</v>
          </cell>
          <cell r="I823">
            <v>2</v>
          </cell>
          <cell r="J823">
            <v>0</v>
          </cell>
          <cell r="K823">
            <v>0</v>
          </cell>
          <cell r="L823">
            <v>2</v>
          </cell>
          <cell r="M823" t="str">
            <v/>
          </cell>
          <cell r="O823">
            <v>0.3</v>
          </cell>
          <cell r="P823">
            <v>6.944</v>
          </cell>
          <cell r="Q823">
            <v>2.976</v>
          </cell>
        </row>
        <row r="824">
          <cell r="A824" t="str">
            <v>Nettoyant Tous Textiles</v>
          </cell>
          <cell r="B824" t="str">
            <v>PROENT0014</v>
          </cell>
          <cell r="C824">
            <v>12.42</v>
          </cell>
          <cell r="D824">
            <v>0.2</v>
          </cell>
          <cell r="E824" t="str">
            <v>Produit d'entretien</v>
          </cell>
          <cell r="F824" t="str">
            <v>GS27</v>
          </cell>
          <cell r="G824" t="str">
            <v>F032</v>
          </cell>
          <cell r="H824">
            <v>1</v>
          </cell>
          <cell r="I824">
            <v>2</v>
          </cell>
          <cell r="J824">
            <v>0</v>
          </cell>
          <cell r="K824">
            <v>0</v>
          </cell>
          <cell r="L824">
            <v>2</v>
          </cell>
          <cell r="M824" t="str">
            <v/>
          </cell>
          <cell r="O824">
            <v>0.3</v>
          </cell>
          <cell r="P824">
            <v>8.6939999999999991</v>
          </cell>
          <cell r="Q824">
            <v>3.726</v>
          </cell>
        </row>
        <row r="825">
          <cell r="A825" t="str">
            <v xml:space="preserve">Nettoyant Jantes </v>
          </cell>
          <cell r="B825" t="str">
            <v>PROENT0015</v>
          </cell>
          <cell r="C825">
            <v>9.08</v>
          </cell>
          <cell r="D825">
            <v>0.2</v>
          </cell>
          <cell r="E825" t="str">
            <v>Produit d'entretien</v>
          </cell>
          <cell r="F825" t="str">
            <v>GS27</v>
          </cell>
          <cell r="G825" t="str">
            <v>F032</v>
          </cell>
          <cell r="H825">
            <v>1</v>
          </cell>
          <cell r="I825">
            <v>2</v>
          </cell>
          <cell r="J825">
            <v>0</v>
          </cell>
          <cell r="K825">
            <v>0</v>
          </cell>
          <cell r="L825">
            <v>2</v>
          </cell>
          <cell r="M825" t="str">
            <v/>
          </cell>
          <cell r="O825">
            <v>0.3</v>
          </cell>
          <cell r="P825">
            <v>6.3559999999999999</v>
          </cell>
          <cell r="Q825">
            <v>2.7239999999999998</v>
          </cell>
        </row>
        <row r="826">
          <cell r="J826" t="str">
            <v/>
          </cell>
          <cell r="K826" t="str">
            <v/>
          </cell>
          <cell r="L826" t="str">
            <v/>
          </cell>
        </row>
        <row r="827">
          <cell r="J827" t="str">
            <v/>
          </cell>
          <cell r="K827" t="str">
            <v/>
          </cell>
          <cell r="L827" t="str">
            <v/>
          </cell>
        </row>
        <row r="828">
          <cell r="J828" t="str">
            <v/>
          </cell>
          <cell r="K828" t="str">
            <v/>
          </cell>
          <cell r="L828" t="str">
            <v/>
          </cell>
        </row>
        <row r="829">
          <cell r="J829" t="str">
            <v/>
          </cell>
          <cell r="K829" t="str">
            <v/>
          </cell>
          <cell r="L829" t="str">
            <v/>
          </cell>
        </row>
        <row r="830">
          <cell r="J830" t="str">
            <v/>
          </cell>
          <cell r="K830" t="str">
            <v/>
          </cell>
          <cell r="L830" t="str">
            <v/>
          </cell>
        </row>
        <row r="831">
          <cell r="J831" t="str">
            <v/>
          </cell>
          <cell r="K831" t="str">
            <v/>
          </cell>
          <cell r="L831" t="str">
            <v/>
          </cell>
        </row>
        <row r="832">
          <cell r="J832" t="str">
            <v/>
          </cell>
          <cell r="K832" t="str">
            <v/>
          </cell>
          <cell r="L832" t="str">
            <v/>
          </cell>
        </row>
        <row r="833">
          <cell r="J833" t="str">
            <v/>
          </cell>
          <cell r="K833" t="str">
            <v/>
          </cell>
          <cell r="L833" t="str">
            <v/>
          </cell>
        </row>
        <row r="834">
          <cell r="J834" t="str">
            <v/>
          </cell>
          <cell r="K834" t="str">
            <v/>
          </cell>
          <cell r="L834" t="str">
            <v/>
          </cell>
        </row>
        <row r="835">
          <cell r="J835" t="str">
            <v/>
          </cell>
          <cell r="K835" t="str">
            <v/>
          </cell>
          <cell r="L835" t="str">
            <v/>
          </cell>
        </row>
        <row r="836">
          <cell r="J836" t="str">
            <v/>
          </cell>
          <cell r="K836" t="str">
            <v/>
          </cell>
          <cell r="L836" t="str">
            <v/>
          </cell>
        </row>
        <row r="837">
          <cell r="J837" t="str">
            <v/>
          </cell>
          <cell r="K837" t="str">
            <v/>
          </cell>
          <cell r="L837" t="str">
            <v/>
          </cell>
        </row>
        <row r="838">
          <cell r="J838" t="str">
            <v/>
          </cell>
          <cell r="K838" t="str">
            <v/>
          </cell>
          <cell r="L838" t="str">
            <v/>
          </cell>
        </row>
        <row r="839">
          <cell r="J839" t="str">
            <v/>
          </cell>
          <cell r="K839" t="str">
            <v/>
          </cell>
          <cell r="L839" t="str">
            <v/>
          </cell>
        </row>
        <row r="840">
          <cell r="J840" t="str">
            <v/>
          </cell>
          <cell r="K840" t="str">
            <v/>
          </cell>
          <cell r="L840" t="str">
            <v/>
          </cell>
        </row>
        <row r="841">
          <cell r="J841" t="str">
            <v/>
          </cell>
          <cell r="K841" t="str">
            <v/>
          </cell>
          <cell r="L841" t="str">
            <v/>
          </cell>
        </row>
        <row r="842">
          <cell r="J842" t="str">
            <v/>
          </cell>
          <cell r="K842" t="str">
            <v/>
          </cell>
          <cell r="L842" t="str">
            <v/>
          </cell>
        </row>
        <row r="843">
          <cell r="J843" t="str">
            <v/>
          </cell>
          <cell r="K843" t="str">
            <v/>
          </cell>
          <cell r="L843" t="str">
            <v/>
          </cell>
        </row>
        <row r="844">
          <cell r="J844" t="str">
            <v/>
          </cell>
          <cell r="K844" t="str">
            <v/>
          </cell>
          <cell r="L844" t="str">
            <v/>
          </cell>
        </row>
        <row r="845">
          <cell r="J845" t="str">
            <v/>
          </cell>
          <cell r="K845" t="str">
            <v/>
          </cell>
          <cell r="L845" t="str">
            <v/>
          </cell>
        </row>
        <row r="846">
          <cell r="J846" t="str">
            <v/>
          </cell>
          <cell r="K846" t="str">
            <v/>
          </cell>
          <cell r="L846" t="str">
            <v/>
          </cell>
        </row>
        <row r="847">
          <cell r="J847" t="str">
            <v/>
          </cell>
          <cell r="K847" t="str">
            <v/>
          </cell>
          <cell r="L847" t="str">
            <v/>
          </cell>
        </row>
        <row r="848">
          <cell r="J848" t="str">
            <v/>
          </cell>
          <cell r="K848" t="str">
            <v/>
          </cell>
          <cell r="L848" t="str">
            <v/>
          </cell>
        </row>
        <row r="849">
          <cell r="J849" t="str">
            <v/>
          </cell>
          <cell r="K849" t="str">
            <v/>
          </cell>
          <cell r="L849" t="str">
            <v/>
          </cell>
        </row>
        <row r="850">
          <cell r="J850" t="str">
            <v/>
          </cell>
          <cell r="K850" t="str">
            <v/>
          </cell>
          <cell r="L850" t="str">
            <v/>
          </cell>
        </row>
        <row r="851">
          <cell r="J851" t="str">
            <v/>
          </cell>
          <cell r="K851" t="str">
            <v/>
          </cell>
          <cell r="L851" t="str">
            <v/>
          </cell>
        </row>
        <row r="852">
          <cell r="J852" t="str">
            <v/>
          </cell>
          <cell r="K852" t="str">
            <v/>
          </cell>
          <cell r="L852" t="str">
            <v/>
          </cell>
        </row>
        <row r="853">
          <cell r="J853" t="str">
            <v/>
          </cell>
          <cell r="K853" t="str">
            <v/>
          </cell>
          <cell r="L853" t="str">
            <v/>
          </cell>
        </row>
        <row r="854">
          <cell r="J854" t="str">
            <v/>
          </cell>
          <cell r="K854" t="str">
            <v/>
          </cell>
          <cell r="L854" t="str">
            <v/>
          </cell>
        </row>
        <row r="855">
          <cell r="J855" t="str">
            <v/>
          </cell>
          <cell r="K855" t="str">
            <v/>
          </cell>
          <cell r="L855" t="str">
            <v/>
          </cell>
        </row>
        <row r="856">
          <cell r="J856" t="str">
            <v/>
          </cell>
          <cell r="K856" t="str">
            <v/>
          </cell>
          <cell r="L856" t="str">
            <v/>
          </cell>
        </row>
        <row r="857">
          <cell r="J857" t="str">
            <v/>
          </cell>
          <cell r="K857" t="str">
            <v/>
          </cell>
          <cell r="L857" t="str">
            <v/>
          </cell>
        </row>
        <row r="858">
          <cell r="J858" t="str">
            <v/>
          </cell>
          <cell r="K858" t="str">
            <v/>
          </cell>
          <cell r="L858" t="str">
            <v/>
          </cell>
        </row>
        <row r="859">
          <cell r="J859" t="str">
            <v/>
          </cell>
          <cell r="K859" t="str">
            <v/>
          </cell>
          <cell r="L859" t="str">
            <v/>
          </cell>
        </row>
        <row r="860">
          <cell r="J860" t="str">
            <v/>
          </cell>
          <cell r="K860" t="str">
            <v/>
          </cell>
          <cell r="L860" t="str">
            <v/>
          </cell>
        </row>
        <row r="861">
          <cell r="J861" t="str">
            <v/>
          </cell>
          <cell r="K861" t="str">
            <v/>
          </cell>
          <cell r="L861" t="str">
            <v/>
          </cell>
        </row>
        <row r="862">
          <cell r="J862" t="str">
            <v/>
          </cell>
          <cell r="K862" t="str">
            <v/>
          </cell>
          <cell r="L862" t="str">
            <v/>
          </cell>
        </row>
        <row r="863">
          <cell r="J863" t="str">
            <v/>
          </cell>
          <cell r="K863" t="str">
            <v/>
          </cell>
          <cell r="L863" t="str">
            <v/>
          </cell>
        </row>
        <row r="864">
          <cell r="J864" t="str">
            <v/>
          </cell>
          <cell r="K864" t="str">
            <v/>
          </cell>
          <cell r="L864" t="str">
            <v/>
          </cell>
        </row>
        <row r="865">
          <cell r="J865" t="str">
            <v/>
          </cell>
          <cell r="K865" t="str">
            <v/>
          </cell>
          <cell r="L865" t="str">
            <v/>
          </cell>
        </row>
        <row r="866">
          <cell r="J866" t="str">
            <v/>
          </cell>
          <cell r="K866" t="str">
            <v/>
          </cell>
          <cell r="L866" t="str">
            <v/>
          </cell>
        </row>
        <row r="867">
          <cell r="J867" t="str">
            <v/>
          </cell>
          <cell r="K867" t="str">
            <v/>
          </cell>
          <cell r="L867" t="str">
            <v/>
          </cell>
        </row>
        <row r="868">
          <cell r="J868" t="str">
            <v/>
          </cell>
          <cell r="K868" t="str">
            <v/>
          </cell>
          <cell r="L868" t="str">
            <v/>
          </cell>
        </row>
        <row r="869">
          <cell r="J869" t="str">
            <v/>
          </cell>
          <cell r="K869" t="str">
            <v/>
          </cell>
          <cell r="L869" t="str">
            <v/>
          </cell>
        </row>
        <row r="870">
          <cell r="J870" t="str">
            <v/>
          </cell>
          <cell r="K870" t="str">
            <v/>
          </cell>
          <cell r="L870" t="str">
            <v/>
          </cell>
        </row>
        <row r="871">
          <cell r="J871" t="str">
            <v/>
          </cell>
          <cell r="K871" t="str">
            <v/>
          </cell>
          <cell r="L871" t="str">
            <v/>
          </cell>
        </row>
        <row r="872">
          <cell r="J872" t="str">
            <v/>
          </cell>
          <cell r="K872" t="str">
            <v/>
          </cell>
          <cell r="L872" t="str">
            <v/>
          </cell>
        </row>
        <row r="873">
          <cell r="J873" t="str">
            <v/>
          </cell>
          <cell r="K873" t="str">
            <v/>
          </cell>
          <cell r="L873" t="str">
            <v/>
          </cell>
        </row>
        <row r="874">
          <cell r="J874" t="str">
            <v/>
          </cell>
          <cell r="K874" t="str">
            <v/>
          </cell>
          <cell r="L874" t="str">
            <v/>
          </cell>
        </row>
        <row r="875">
          <cell r="J875" t="str">
            <v/>
          </cell>
          <cell r="K875" t="str">
            <v/>
          </cell>
          <cell r="L875" t="str">
            <v/>
          </cell>
        </row>
        <row r="876">
          <cell r="J876" t="str">
            <v/>
          </cell>
          <cell r="K876" t="str">
            <v/>
          </cell>
          <cell r="L876" t="str">
            <v/>
          </cell>
        </row>
        <row r="877">
          <cell r="J877" t="str">
            <v/>
          </cell>
          <cell r="K877" t="str">
            <v/>
          </cell>
          <cell r="L877" t="str">
            <v/>
          </cell>
        </row>
        <row r="878">
          <cell r="J878" t="str">
            <v/>
          </cell>
          <cell r="K878" t="str">
            <v/>
          </cell>
          <cell r="L878" t="str">
            <v/>
          </cell>
        </row>
        <row r="879">
          <cell r="J879" t="str">
            <v/>
          </cell>
          <cell r="K879" t="str">
            <v/>
          </cell>
          <cell r="L879" t="str">
            <v/>
          </cell>
        </row>
        <row r="880">
          <cell r="J880" t="str">
            <v/>
          </cell>
          <cell r="K880" t="str">
            <v/>
          </cell>
          <cell r="L880" t="str">
            <v/>
          </cell>
        </row>
        <row r="881">
          <cell r="J881" t="str">
            <v/>
          </cell>
          <cell r="K881" t="str">
            <v/>
          </cell>
          <cell r="L881" t="str">
            <v/>
          </cell>
        </row>
        <row r="882">
          <cell r="J882" t="str">
            <v/>
          </cell>
          <cell r="K882" t="str">
            <v/>
          </cell>
          <cell r="L882" t="str">
            <v/>
          </cell>
        </row>
        <row r="883">
          <cell r="J883" t="str">
            <v/>
          </cell>
          <cell r="K883" t="str">
            <v/>
          </cell>
          <cell r="L883" t="str">
            <v/>
          </cell>
        </row>
        <row r="884">
          <cell r="J884" t="str">
            <v/>
          </cell>
          <cell r="K884" t="str">
            <v/>
          </cell>
          <cell r="L884" t="str">
            <v/>
          </cell>
        </row>
        <row r="885">
          <cell r="J885" t="str">
            <v/>
          </cell>
          <cell r="K885" t="str">
            <v/>
          </cell>
          <cell r="L885" t="str">
            <v/>
          </cell>
        </row>
        <row r="886">
          <cell r="J886" t="str">
            <v/>
          </cell>
          <cell r="K886" t="str">
            <v/>
          </cell>
          <cell r="L886" t="str">
            <v/>
          </cell>
        </row>
        <row r="887">
          <cell r="J887" t="str">
            <v/>
          </cell>
          <cell r="K887" t="str">
            <v/>
          </cell>
          <cell r="L887" t="str">
            <v/>
          </cell>
        </row>
        <row r="888">
          <cell r="J888" t="str">
            <v/>
          </cell>
          <cell r="K888" t="str">
            <v/>
          </cell>
          <cell r="L888" t="str">
            <v/>
          </cell>
        </row>
        <row r="889">
          <cell r="J889" t="str">
            <v/>
          </cell>
          <cell r="K889" t="str">
            <v/>
          </cell>
          <cell r="L889" t="str">
            <v/>
          </cell>
        </row>
        <row r="890">
          <cell r="J890" t="str">
            <v/>
          </cell>
          <cell r="K890" t="str">
            <v/>
          </cell>
          <cell r="L890" t="str">
            <v/>
          </cell>
        </row>
        <row r="891">
          <cell r="J891" t="str">
            <v/>
          </cell>
          <cell r="K891" t="str">
            <v/>
          </cell>
          <cell r="L891" t="str">
            <v/>
          </cell>
        </row>
        <row r="892">
          <cell r="J892" t="str">
            <v/>
          </cell>
          <cell r="K892" t="str">
            <v/>
          </cell>
          <cell r="L892" t="str">
            <v/>
          </cell>
        </row>
        <row r="893">
          <cell r="J893" t="str">
            <v/>
          </cell>
          <cell r="K893" t="str">
            <v/>
          </cell>
          <cell r="L893" t="str">
            <v/>
          </cell>
        </row>
        <row r="894">
          <cell r="J894" t="str">
            <v/>
          </cell>
          <cell r="K894" t="str">
            <v/>
          </cell>
          <cell r="L894" t="str">
            <v/>
          </cell>
        </row>
        <row r="895">
          <cell r="J895" t="str">
            <v/>
          </cell>
          <cell r="K895" t="str">
            <v/>
          </cell>
          <cell r="L895" t="str">
            <v/>
          </cell>
        </row>
        <row r="896">
          <cell r="J896" t="str">
            <v/>
          </cell>
          <cell r="K896" t="str">
            <v/>
          </cell>
          <cell r="L896" t="str">
            <v/>
          </cell>
        </row>
        <row r="897">
          <cell r="J897" t="str">
            <v/>
          </cell>
          <cell r="K897" t="str">
            <v/>
          </cell>
          <cell r="L897" t="str">
            <v/>
          </cell>
        </row>
        <row r="898">
          <cell r="J898" t="str">
            <v/>
          </cell>
          <cell r="K898" t="str">
            <v/>
          </cell>
          <cell r="L898" t="str">
            <v/>
          </cell>
        </row>
        <row r="899">
          <cell r="J899" t="str">
            <v/>
          </cell>
          <cell r="K899" t="str">
            <v/>
          </cell>
          <cell r="L899" t="str">
            <v/>
          </cell>
        </row>
        <row r="900">
          <cell r="J900" t="str">
            <v/>
          </cell>
          <cell r="K900" t="str">
            <v/>
          </cell>
          <cell r="L900" t="str">
            <v/>
          </cell>
        </row>
        <row r="901">
          <cell r="J901" t="str">
            <v/>
          </cell>
          <cell r="K901" t="str">
            <v/>
          </cell>
          <cell r="L901" t="str">
            <v/>
          </cell>
        </row>
        <row r="902">
          <cell r="J902" t="str">
            <v/>
          </cell>
          <cell r="K902" t="str">
            <v/>
          </cell>
          <cell r="L902" t="str">
            <v/>
          </cell>
        </row>
        <row r="903">
          <cell r="J903" t="str">
            <v/>
          </cell>
          <cell r="K903" t="str">
            <v/>
          </cell>
          <cell r="L903" t="str">
            <v/>
          </cell>
        </row>
        <row r="904">
          <cell r="J904" t="str">
            <v/>
          </cell>
          <cell r="K904" t="str">
            <v/>
          </cell>
          <cell r="L904" t="str">
            <v/>
          </cell>
        </row>
        <row r="905">
          <cell r="J905" t="str">
            <v/>
          </cell>
          <cell r="K905" t="str">
            <v/>
          </cell>
          <cell r="L905" t="str">
            <v/>
          </cell>
        </row>
        <row r="906">
          <cell r="J906" t="str">
            <v/>
          </cell>
          <cell r="K906" t="str">
            <v/>
          </cell>
          <cell r="L906" t="str">
            <v/>
          </cell>
        </row>
        <row r="907">
          <cell r="J907" t="str">
            <v/>
          </cell>
          <cell r="K907" t="str">
            <v/>
          </cell>
          <cell r="L907" t="str">
            <v/>
          </cell>
        </row>
        <row r="908">
          <cell r="J908" t="str">
            <v/>
          </cell>
          <cell r="K908" t="str">
            <v/>
          </cell>
          <cell r="L908" t="str">
            <v/>
          </cell>
        </row>
        <row r="909">
          <cell r="J909" t="str">
            <v/>
          </cell>
          <cell r="K909" t="str">
            <v/>
          </cell>
          <cell r="L909" t="str">
            <v/>
          </cell>
        </row>
        <row r="910">
          <cell r="J910" t="str">
            <v/>
          </cell>
          <cell r="K910" t="str">
            <v/>
          </cell>
          <cell r="L910" t="str">
            <v/>
          </cell>
        </row>
        <row r="911">
          <cell r="J911" t="str">
            <v/>
          </cell>
          <cell r="K911" t="str">
            <v/>
          </cell>
          <cell r="L911" t="str">
            <v/>
          </cell>
        </row>
        <row r="912">
          <cell r="J912" t="str">
            <v/>
          </cell>
          <cell r="K912" t="str">
            <v/>
          </cell>
          <cell r="L912" t="str">
            <v/>
          </cell>
        </row>
        <row r="913">
          <cell r="J913" t="str">
            <v/>
          </cell>
          <cell r="K913" t="str">
            <v/>
          </cell>
          <cell r="L913" t="str">
            <v/>
          </cell>
        </row>
        <row r="914">
          <cell r="J914" t="str">
            <v/>
          </cell>
          <cell r="K914" t="str">
            <v/>
          </cell>
          <cell r="L914" t="str">
            <v/>
          </cell>
        </row>
        <row r="915">
          <cell r="J915" t="str">
            <v/>
          </cell>
          <cell r="K915" t="str">
            <v/>
          </cell>
          <cell r="L915" t="str">
            <v/>
          </cell>
        </row>
        <row r="916">
          <cell r="J916" t="str">
            <v/>
          </cell>
          <cell r="K916" t="str">
            <v/>
          </cell>
          <cell r="L916" t="str">
            <v/>
          </cell>
        </row>
        <row r="917">
          <cell r="J917" t="str">
            <v/>
          </cell>
          <cell r="K917" t="str">
            <v/>
          </cell>
          <cell r="L917" t="str">
            <v/>
          </cell>
        </row>
        <row r="918">
          <cell r="J918" t="str">
            <v/>
          </cell>
          <cell r="K918" t="str">
            <v/>
          </cell>
          <cell r="L918" t="str">
            <v/>
          </cell>
        </row>
        <row r="919">
          <cell r="J919" t="str">
            <v/>
          </cell>
          <cell r="K919" t="str">
            <v/>
          </cell>
          <cell r="L919" t="str">
            <v/>
          </cell>
        </row>
        <row r="920">
          <cell r="J920" t="str">
            <v/>
          </cell>
          <cell r="K920" t="str">
            <v/>
          </cell>
          <cell r="L920" t="str">
            <v/>
          </cell>
        </row>
        <row r="921">
          <cell r="J921" t="str">
            <v/>
          </cell>
          <cell r="K921" t="str">
            <v/>
          </cell>
          <cell r="L921" t="str">
            <v/>
          </cell>
        </row>
        <row r="922">
          <cell r="J922" t="str">
            <v/>
          </cell>
          <cell r="K922" t="str">
            <v/>
          </cell>
          <cell r="L922" t="str">
            <v/>
          </cell>
        </row>
        <row r="923">
          <cell r="J923" t="str">
            <v/>
          </cell>
          <cell r="K923" t="str">
            <v/>
          </cell>
          <cell r="L923" t="str">
            <v/>
          </cell>
        </row>
        <row r="924">
          <cell r="J924" t="str">
            <v/>
          </cell>
          <cell r="K924" t="str">
            <v/>
          </cell>
          <cell r="L924" t="str">
            <v/>
          </cell>
        </row>
        <row r="925">
          <cell r="J925" t="str">
            <v/>
          </cell>
          <cell r="K925" t="str">
            <v/>
          </cell>
          <cell r="L925" t="str">
            <v/>
          </cell>
        </row>
        <row r="926">
          <cell r="J926" t="str">
            <v/>
          </cell>
          <cell r="K926" t="str">
            <v/>
          </cell>
          <cell r="L926" t="str">
            <v/>
          </cell>
        </row>
        <row r="927">
          <cell r="J927" t="str">
            <v/>
          </cell>
          <cell r="K927" t="str">
            <v/>
          </cell>
          <cell r="L927" t="str">
            <v/>
          </cell>
        </row>
        <row r="928">
          <cell r="J928" t="str">
            <v/>
          </cell>
          <cell r="K928" t="str">
            <v/>
          </cell>
          <cell r="L928" t="str">
            <v/>
          </cell>
        </row>
        <row r="929">
          <cell r="J929" t="str">
            <v/>
          </cell>
          <cell r="K929" t="str">
            <v/>
          </cell>
          <cell r="L929" t="str">
            <v/>
          </cell>
        </row>
        <row r="930">
          <cell r="J930" t="str">
            <v/>
          </cell>
          <cell r="K930" t="str">
            <v/>
          </cell>
          <cell r="L930" t="str">
            <v/>
          </cell>
        </row>
        <row r="931">
          <cell r="J931" t="str">
            <v/>
          </cell>
          <cell r="K931" t="str">
            <v/>
          </cell>
          <cell r="L931" t="str">
            <v/>
          </cell>
        </row>
        <row r="932">
          <cell r="J932" t="str">
            <v/>
          </cell>
          <cell r="K932" t="str">
            <v/>
          </cell>
          <cell r="L932" t="str">
            <v/>
          </cell>
        </row>
        <row r="933">
          <cell r="J933" t="str">
            <v/>
          </cell>
          <cell r="K933" t="str">
            <v/>
          </cell>
          <cell r="L933" t="str">
            <v/>
          </cell>
        </row>
        <row r="934">
          <cell r="J934" t="str">
            <v/>
          </cell>
          <cell r="K934" t="str">
            <v/>
          </cell>
          <cell r="L934" t="str">
            <v/>
          </cell>
        </row>
        <row r="935">
          <cell r="J935" t="str">
            <v/>
          </cell>
          <cell r="K935" t="str">
            <v/>
          </cell>
          <cell r="L935" t="str">
            <v/>
          </cell>
        </row>
        <row r="936">
          <cell r="J936" t="str">
            <v/>
          </cell>
          <cell r="K936" t="str">
            <v/>
          </cell>
          <cell r="L936" t="str">
            <v/>
          </cell>
        </row>
        <row r="937">
          <cell r="J937" t="str">
            <v/>
          </cell>
          <cell r="K937" t="str">
            <v/>
          </cell>
          <cell r="L937" t="str">
            <v/>
          </cell>
        </row>
        <row r="938">
          <cell r="J938" t="str">
            <v/>
          </cell>
          <cell r="K938" t="str">
            <v/>
          </cell>
          <cell r="L938" t="str">
            <v/>
          </cell>
        </row>
        <row r="939">
          <cell r="J939" t="str">
            <v/>
          </cell>
          <cell r="K939" t="str">
            <v/>
          </cell>
          <cell r="L939" t="str">
            <v/>
          </cell>
        </row>
        <row r="940">
          <cell r="J940" t="str">
            <v/>
          </cell>
          <cell r="K940" t="str">
            <v/>
          </cell>
          <cell r="L940" t="str">
            <v/>
          </cell>
        </row>
        <row r="941">
          <cell r="J941" t="str">
            <v/>
          </cell>
          <cell r="K941" t="str">
            <v/>
          </cell>
          <cell r="L941" t="str">
            <v/>
          </cell>
        </row>
        <row r="942">
          <cell r="J942" t="str">
            <v/>
          </cell>
          <cell r="K942" t="str">
            <v/>
          </cell>
          <cell r="L942" t="str">
            <v/>
          </cell>
        </row>
        <row r="943">
          <cell r="J943" t="str">
            <v/>
          </cell>
          <cell r="K943" t="str">
            <v/>
          </cell>
          <cell r="L943" t="str">
            <v/>
          </cell>
        </row>
        <row r="944">
          <cell r="J944" t="str">
            <v/>
          </cell>
          <cell r="K944" t="str">
            <v/>
          </cell>
          <cell r="L944" t="str">
            <v/>
          </cell>
        </row>
        <row r="945">
          <cell r="J945" t="str">
            <v/>
          </cell>
          <cell r="K945" t="str">
            <v/>
          </cell>
          <cell r="L945" t="str">
            <v/>
          </cell>
        </row>
        <row r="946">
          <cell r="J946" t="str">
            <v/>
          </cell>
          <cell r="K946" t="str">
            <v/>
          </cell>
          <cell r="L946" t="str">
            <v/>
          </cell>
        </row>
        <row r="947">
          <cell r="J947" t="str">
            <v/>
          </cell>
          <cell r="K947" t="str">
            <v/>
          </cell>
          <cell r="L947" t="str">
            <v/>
          </cell>
        </row>
        <row r="948">
          <cell r="J948" t="str">
            <v/>
          </cell>
          <cell r="K948" t="str">
            <v/>
          </cell>
          <cell r="L948" t="str">
            <v/>
          </cell>
        </row>
        <row r="949">
          <cell r="J949" t="str">
            <v/>
          </cell>
          <cell r="K949" t="str">
            <v/>
          </cell>
          <cell r="L949" t="str">
            <v/>
          </cell>
        </row>
        <row r="950">
          <cell r="J950" t="str">
            <v/>
          </cell>
          <cell r="K950" t="str">
            <v/>
          </cell>
          <cell r="L950" t="str">
            <v/>
          </cell>
        </row>
        <row r="951">
          <cell r="J951" t="str">
            <v/>
          </cell>
          <cell r="K951" t="str">
            <v/>
          </cell>
          <cell r="L951" t="str">
            <v/>
          </cell>
        </row>
        <row r="952">
          <cell r="J952" t="str">
            <v/>
          </cell>
          <cell r="K952" t="str">
            <v/>
          </cell>
          <cell r="L952" t="str">
            <v/>
          </cell>
        </row>
        <row r="953">
          <cell r="J953" t="str">
            <v/>
          </cell>
          <cell r="K953" t="str">
            <v/>
          </cell>
          <cell r="L953" t="str">
            <v/>
          </cell>
        </row>
        <row r="954">
          <cell r="J954" t="str">
            <v/>
          </cell>
          <cell r="K954" t="str">
            <v/>
          </cell>
          <cell r="L954" t="str">
            <v/>
          </cell>
        </row>
        <row r="955">
          <cell r="J955" t="str">
            <v/>
          </cell>
          <cell r="K955" t="str">
            <v/>
          </cell>
          <cell r="L955" t="str">
            <v/>
          </cell>
        </row>
        <row r="956">
          <cell r="J956" t="str">
            <v/>
          </cell>
          <cell r="K956" t="str">
            <v/>
          </cell>
          <cell r="L956" t="str">
            <v/>
          </cell>
        </row>
        <row r="957">
          <cell r="J957" t="str">
            <v/>
          </cell>
          <cell r="K957" t="str">
            <v/>
          </cell>
          <cell r="L957" t="str">
            <v/>
          </cell>
        </row>
        <row r="958">
          <cell r="J958" t="str">
            <v/>
          </cell>
          <cell r="K958" t="str">
            <v/>
          </cell>
          <cell r="L958" t="str">
            <v/>
          </cell>
        </row>
        <row r="959">
          <cell r="J959" t="str">
            <v/>
          </cell>
          <cell r="K959" t="str">
            <v/>
          </cell>
          <cell r="L959" t="str">
            <v/>
          </cell>
        </row>
        <row r="960">
          <cell r="J960" t="str">
            <v/>
          </cell>
          <cell r="K960" t="str">
            <v/>
          </cell>
          <cell r="L960" t="str">
            <v/>
          </cell>
        </row>
        <row r="961">
          <cell r="J961" t="str">
            <v/>
          </cell>
          <cell r="K961" t="str">
            <v/>
          </cell>
          <cell r="L961" t="str">
            <v/>
          </cell>
        </row>
        <row r="962">
          <cell r="J962" t="str">
            <v/>
          </cell>
          <cell r="K962" t="str">
            <v/>
          </cell>
          <cell r="L962" t="str">
            <v/>
          </cell>
        </row>
        <row r="963">
          <cell r="J963" t="str">
            <v/>
          </cell>
          <cell r="K963" t="str">
            <v/>
          </cell>
          <cell r="L963" t="str">
            <v/>
          </cell>
        </row>
        <row r="964">
          <cell r="J964" t="str">
            <v/>
          </cell>
          <cell r="K964" t="str">
            <v/>
          </cell>
          <cell r="L964" t="str">
            <v/>
          </cell>
        </row>
        <row r="965">
          <cell r="J965" t="str">
            <v/>
          </cell>
          <cell r="K965" t="str">
            <v/>
          </cell>
          <cell r="L965" t="str">
            <v/>
          </cell>
        </row>
        <row r="966">
          <cell r="J966" t="str">
            <v/>
          </cell>
          <cell r="K966" t="str">
            <v/>
          </cell>
          <cell r="L966" t="str">
            <v/>
          </cell>
        </row>
        <row r="967">
          <cell r="J967" t="str">
            <v/>
          </cell>
          <cell r="K967" t="str">
            <v/>
          </cell>
          <cell r="L967" t="str">
            <v/>
          </cell>
        </row>
        <row r="968">
          <cell r="J968" t="str">
            <v/>
          </cell>
          <cell r="K968" t="str">
            <v/>
          </cell>
          <cell r="L968" t="str">
            <v/>
          </cell>
        </row>
        <row r="969">
          <cell r="J969" t="str">
            <v/>
          </cell>
          <cell r="K969" t="str">
            <v/>
          </cell>
          <cell r="L969" t="str">
            <v/>
          </cell>
        </row>
        <row r="970">
          <cell r="J970" t="str">
            <v/>
          </cell>
          <cell r="K970" t="str">
            <v/>
          </cell>
          <cell r="L970" t="str">
            <v/>
          </cell>
        </row>
        <row r="971">
          <cell r="J971" t="str">
            <v/>
          </cell>
          <cell r="K971" t="str">
            <v/>
          </cell>
          <cell r="L971" t="str">
            <v/>
          </cell>
        </row>
        <row r="972">
          <cell r="J972" t="str">
            <v/>
          </cell>
          <cell r="K972" t="str">
            <v/>
          </cell>
          <cell r="L972" t="str">
            <v/>
          </cell>
        </row>
        <row r="973">
          <cell r="J973" t="str">
            <v/>
          </cell>
          <cell r="K973" t="str">
            <v/>
          </cell>
          <cell r="L973" t="str">
            <v/>
          </cell>
        </row>
        <row r="974">
          <cell r="J974" t="str">
            <v/>
          </cell>
          <cell r="K974" t="str">
            <v/>
          </cell>
          <cell r="L974" t="str">
            <v/>
          </cell>
        </row>
        <row r="975">
          <cell r="J975" t="str">
            <v/>
          </cell>
          <cell r="K975" t="str">
            <v/>
          </cell>
          <cell r="L975" t="str">
            <v/>
          </cell>
        </row>
        <row r="976">
          <cell r="J976" t="str">
            <v/>
          </cell>
          <cell r="K976" t="str">
            <v/>
          </cell>
          <cell r="L976" t="str">
            <v/>
          </cell>
        </row>
        <row r="977">
          <cell r="J977" t="str">
            <v/>
          </cell>
          <cell r="K977" t="str">
            <v/>
          </cell>
          <cell r="L977" t="str">
            <v/>
          </cell>
        </row>
        <row r="978">
          <cell r="J978" t="str">
            <v/>
          </cell>
          <cell r="K978" t="str">
            <v/>
          </cell>
          <cell r="L978" t="str">
            <v/>
          </cell>
        </row>
        <row r="979">
          <cell r="J979" t="str">
            <v/>
          </cell>
          <cell r="K979" t="str">
            <v/>
          </cell>
          <cell r="L979" t="str">
            <v/>
          </cell>
        </row>
        <row r="980">
          <cell r="J980" t="str">
            <v/>
          </cell>
          <cell r="K980" t="str">
            <v/>
          </cell>
          <cell r="L980" t="str">
            <v/>
          </cell>
        </row>
        <row r="981">
          <cell r="J981" t="str">
            <v/>
          </cell>
          <cell r="K981" t="str">
            <v/>
          </cell>
          <cell r="L981" t="str">
            <v/>
          </cell>
        </row>
        <row r="982">
          <cell r="J982" t="str">
            <v/>
          </cell>
          <cell r="K982" t="str">
            <v/>
          </cell>
          <cell r="L982" t="str">
            <v/>
          </cell>
        </row>
        <row r="983">
          <cell r="J983" t="str">
            <v/>
          </cell>
          <cell r="K983" t="str">
            <v/>
          </cell>
          <cell r="L983" t="str">
            <v/>
          </cell>
        </row>
        <row r="984">
          <cell r="J984" t="str">
            <v/>
          </cell>
          <cell r="K984" t="str">
            <v/>
          </cell>
          <cell r="L984" t="str">
            <v/>
          </cell>
        </row>
        <row r="985">
          <cell r="J985" t="str">
            <v/>
          </cell>
          <cell r="K985" t="str">
            <v/>
          </cell>
          <cell r="L985" t="str">
            <v/>
          </cell>
        </row>
        <row r="986">
          <cell r="J986" t="str">
            <v/>
          </cell>
          <cell r="K986" t="str">
            <v/>
          </cell>
          <cell r="L986" t="str">
            <v/>
          </cell>
        </row>
        <row r="987">
          <cell r="J987" t="str">
            <v/>
          </cell>
          <cell r="K987" t="str">
            <v/>
          </cell>
          <cell r="L987" t="str">
            <v/>
          </cell>
        </row>
        <row r="988">
          <cell r="J988" t="str">
            <v/>
          </cell>
          <cell r="K988" t="str">
            <v/>
          </cell>
          <cell r="L988" t="str">
            <v/>
          </cell>
        </row>
        <row r="989">
          <cell r="J989" t="str">
            <v/>
          </cell>
          <cell r="K989" t="str">
            <v/>
          </cell>
          <cell r="L989" t="str">
            <v/>
          </cell>
        </row>
        <row r="990">
          <cell r="J990" t="str">
            <v/>
          </cell>
          <cell r="K990" t="str">
            <v/>
          </cell>
          <cell r="L990" t="str">
            <v/>
          </cell>
        </row>
        <row r="991">
          <cell r="J991" t="str">
            <v/>
          </cell>
          <cell r="K991" t="str">
            <v/>
          </cell>
          <cell r="L991" t="str">
            <v/>
          </cell>
        </row>
        <row r="992">
          <cell r="J992" t="str">
            <v/>
          </cell>
          <cell r="K992" t="str">
            <v/>
          </cell>
          <cell r="L992" t="str">
            <v/>
          </cell>
        </row>
        <row r="993">
          <cell r="J993" t="str">
            <v/>
          </cell>
          <cell r="K993" t="str">
            <v/>
          </cell>
          <cell r="L993" t="str">
            <v/>
          </cell>
        </row>
        <row r="994">
          <cell r="J994" t="str">
            <v/>
          </cell>
          <cell r="K994" t="str">
            <v/>
          </cell>
          <cell r="L994" t="str">
            <v/>
          </cell>
        </row>
        <row r="995">
          <cell r="J995" t="str">
            <v/>
          </cell>
          <cell r="K995" t="str">
            <v/>
          </cell>
          <cell r="L995" t="str">
            <v/>
          </cell>
        </row>
        <row r="996">
          <cell r="J996" t="str">
            <v/>
          </cell>
          <cell r="K996" t="str">
            <v/>
          </cell>
          <cell r="L996" t="str">
            <v/>
          </cell>
        </row>
        <row r="997">
          <cell r="J997" t="str">
            <v/>
          </cell>
          <cell r="K997" t="str">
            <v/>
          </cell>
          <cell r="L997" t="str">
            <v/>
          </cell>
        </row>
        <row r="998">
          <cell r="J998" t="str">
            <v/>
          </cell>
          <cell r="K998" t="str">
            <v/>
          </cell>
          <cell r="L998" t="str">
            <v/>
          </cell>
        </row>
        <row r="999">
          <cell r="J999" t="str">
            <v/>
          </cell>
          <cell r="K999" t="str">
            <v/>
          </cell>
          <cell r="L999" t="str">
            <v/>
          </cell>
        </row>
        <row r="1000">
          <cell r="J1000" t="str">
            <v/>
          </cell>
          <cell r="K1000" t="str">
            <v/>
          </cell>
          <cell r="L1000" t="str">
            <v/>
          </cell>
        </row>
        <row r="1001">
          <cell r="J1001" t="str">
            <v/>
          </cell>
          <cell r="K1001" t="str">
            <v/>
          </cell>
          <cell r="L1001" t="str">
            <v/>
          </cell>
        </row>
        <row r="1002">
          <cell r="J1002" t="str">
            <v/>
          </cell>
          <cell r="K1002" t="str">
            <v/>
          </cell>
          <cell r="L1002" t="str">
            <v/>
          </cell>
        </row>
        <row r="1003">
          <cell r="J1003" t="str">
            <v/>
          </cell>
          <cell r="K1003" t="str">
            <v/>
          </cell>
          <cell r="L1003" t="str">
            <v/>
          </cell>
        </row>
        <row r="1004">
          <cell r="J1004" t="str">
            <v/>
          </cell>
          <cell r="K1004" t="str">
            <v/>
          </cell>
          <cell r="L1004" t="str">
            <v/>
          </cell>
        </row>
        <row r="1005">
          <cell r="J1005" t="str">
            <v/>
          </cell>
          <cell r="K1005" t="str">
            <v/>
          </cell>
          <cell r="L1005" t="str">
            <v/>
          </cell>
        </row>
        <row r="1006">
          <cell r="J1006" t="str">
            <v/>
          </cell>
          <cell r="K1006" t="str">
            <v/>
          </cell>
          <cell r="L1006" t="str">
            <v/>
          </cell>
        </row>
        <row r="1007">
          <cell r="J1007" t="str">
            <v/>
          </cell>
          <cell r="K1007" t="str">
            <v/>
          </cell>
          <cell r="L1007" t="str">
            <v/>
          </cell>
        </row>
        <row r="1008">
          <cell r="J1008" t="str">
            <v/>
          </cell>
          <cell r="K1008" t="str">
            <v/>
          </cell>
          <cell r="L1008" t="str">
            <v/>
          </cell>
        </row>
        <row r="1009">
          <cell r="J1009" t="str">
            <v/>
          </cell>
          <cell r="K1009" t="str">
            <v/>
          </cell>
          <cell r="L1009" t="str">
            <v/>
          </cell>
        </row>
        <row r="1010">
          <cell r="J1010" t="str">
            <v/>
          </cell>
          <cell r="K1010" t="str">
            <v/>
          </cell>
          <cell r="L1010" t="str">
            <v/>
          </cell>
        </row>
        <row r="1011">
          <cell r="J1011" t="str">
            <v/>
          </cell>
          <cell r="K1011" t="str">
            <v/>
          </cell>
          <cell r="L1011" t="str">
            <v/>
          </cell>
        </row>
        <row r="1012">
          <cell r="J1012" t="str">
            <v/>
          </cell>
          <cell r="K1012" t="str">
            <v/>
          </cell>
          <cell r="L1012" t="str">
            <v/>
          </cell>
        </row>
        <row r="1013">
          <cell r="J1013" t="str">
            <v/>
          </cell>
          <cell r="K1013" t="str">
            <v/>
          </cell>
          <cell r="L1013" t="str">
            <v/>
          </cell>
        </row>
        <row r="1014">
          <cell r="J1014" t="str">
            <v/>
          </cell>
          <cell r="K1014" t="str">
            <v/>
          </cell>
          <cell r="L1014" t="str">
            <v/>
          </cell>
        </row>
        <row r="1015">
          <cell r="J1015" t="str">
            <v/>
          </cell>
          <cell r="K1015" t="str">
            <v/>
          </cell>
          <cell r="L1015" t="str">
            <v/>
          </cell>
        </row>
        <row r="1016">
          <cell r="J1016" t="str">
            <v/>
          </cell>
          <cell r="K1016" t="str">
            <v/>
          </cell>
          <cell r="L1016" t="str">
            <v/>
          </cell>
        </row>
        <row r="1017">
          <cell r="J1017" t="str">
            <v/>
          </cell>
          <cell r="K1017" t="str">
            <v/>
          </cell>
          <cell r="L1017" t="str">
            <v/>
          </cell>
        </row>
        <row r="1018">
          <cell r="J1018" t="str">
            <v/>
          </cell>
          <cell r="K1018" t="str">
            <v/>
          </cell>
          <cell r="L1018" t="str">
            <v/>
          </cell>
        </row>
        <row r="1019">
          <cell r="J1019" t="str">
            <v/>
          </cell>
          <cell r="K1019" t="str">
            <v/>
          </cell>
          <cell r="L1019" t="str">
            <v/>
          </cell>
        </row>
        <row r="1020">
          <cell r="J1020" t="str">
            <v/>
          </cell>
          <cell r="K1020" t="str">
            <v/>
          </cell>
          <cell r="L1020" t="str">
            <v/>
          </cell>
        </row>
        <row r="1021">
          <cell r="J1021" t="str">
            <v/>
          </cell>
          <cell r="K1021" t="str">
            <v/>
          </cell>
          <cell r="L1021" t="str">
            <v/>
          </cell>
        </row>
        <row r="1022">
          <cell r="J1022" t="str">
            <v/>
          </cell>
          <cell r="K1022" t="str">
            <v/>
          </cell>
          <cell r="L1022" t="str">
            <v/>
          </cell>
        </row>
        <row r="1023">
          <cell r="L1023" t="str">
            <v/>
          </cell>
        </row>
        <row r="1024">
          <cell r="L1024" t="str">
            <v/>
          </cell>
        </row>
        <row r="1025">
          <cell r="L1025" t="str">
            <v/>
          </cell>
        </row>
        <row r="1026">
          <cell r="L1026" t="str">
            <v/>
          </cell>
        </row>
        <row r="1027">
          <cell r="L1027" t="str">
            <v/>
          </cell>
        </row>
        <row r="1028">
          <cell r="L1028" t="str">
            <v/>
          </cell>
        </row>
        <row r="1029">
          <cell r="L1029" t="str">
            <v/>
          </cell>
        </row>
        <row r="1030">
          <cell r="L1030" t="str">
            <v/>
          </cell>
        </row>
        <row r="1031">
          <cell r="L1031" t="str">
            <v/>
          </cell>
        </row>
        <row r="1032">
          <cell r="L1032" t="str">
            <v/>
          </cell>
        </row>
        <row r="1033">
          <cell r="L1033" t="str">
            <v/>
          </cell>
        </row>
        <row r="1034">
          <cell r="L1034" t="str">
            <v/>
          </cell>
        </row>
        <row r="1035">
          <cell r="L1035" t="str">
            <v/>
          </cell>
        </row>
        <row r="1036">
          <cell r="L1036" t="str">
            <v/>
          </cell>
        </row>
        <row r="1037">
          <cell r="L1037" t="str">
            <v/>
          </cell>
        </row>
        <row r="1038">
          <cell r="L1038" t="str">
            <v/>
          </cell>
        </row>
        <row r="1039">
          <cell r="L1039" t="str">
            <v/>
          </cell>
        </row>
        <row r="1040">
          <cell r="L1040" t="str">
            <v/>
          </cell>
        </row>
        <row r="1041">
          <cell r="L1041" t="str">
            <v/>
          </cell>
        </row>
        <row r="1042">
          <cell r="L1042" t="str">
            <v/>
          </cell>
        </row>
        <row r="1043">
          <cell r="L1043" t="str">
            <v/>
          </cell>
        </row>
        <row r="1044">
          <cell r="L1044" t="str">
            <v/>
          </cell>
        </row>
        <row r="1045">
          <cell r="L1045" t="str">
            <v/>
          </cell>
        </row>
        <row r="1046">
          <cell r="L1046" t="str">
            <v/>
          </cell>
        </row>
        <row r="1047">
          <cell r="L1047" t="str">
            <v/>
          </cell>
        </row>
        <row r="1048">
          <cell r="L1048" t="str">
            <v/>
          </cell>
        </row>
        <row r="1049">
          <cell r="L1049" t="str">
            <v/>
          </cell>
        </row>
        <row r="1050">
          <cell r="L1050" t="str">
            <v/>
          </cell>
        </row>
        <row r="1051">
          <cell r="L1051" t="str">
            <v/>
          </cell>
        </row>
        <row r="1052">
          <cell r="L1052" t="str">
            <v/>
          </cell>
        </row>
        <row r="1053">
          <cell r="L1053" t="str">
            <v/>
          </cell>
        </row>
        <row r="1054">
          <cell r="L1054" t="str">
            <v/>
          </cell>
        </row>
        <row r="1055">
          <cell r="L1055" t="str">
            <v/>
          </cell>
        </row>
        <row r="1056">
          <cell r="L1056" t="str">
            <v/>
          </cell>
        </row>
        <row r="1057">
          <cell r="L1057" t="str">
            <v/>
          </cell>
        </row>
        <row r="1058">
          <cell r="L1058" t="str">
            <v/>
          </cell>
        </row>
        <row r="1059">
          <cell r="L1059" t="str">
            <v/>
          </cell>
        </row>
        <row r="1060">
          <cell r="L1060" t="str">
            <v/>
          </cell>
        </row>
        <row r="1061">
          <cell r="L1061" t="str">
            <v/>
          </cell>
        </row>
        <row r="1062">
          <cell r="L1062" t="str">
            <v/>
          </cell>
        </row>
        <row r="1063">
          <cell r="L1063" t="str">
            <v/>
          </cell>
        </row>
        <row r="1064">
          <cell r="L1064" t="str">
            <v/>
          </cell>
        </row>
        <row r="1065">
          <cell r="L1065" t="str">
            <v/>
          </cell>
        </row>
        <row r="1066">
          <cell r="L1066" t="str">
            <v/>
          </cell>
        </row>
        <row r="1067">
          <cell r="L1067" t="str">
            <v/>
          </cell>
        </row>
        <row r="1068">
          <cell r="L1068" t="str">
            <v/>
          </cell>
        </row>
        <row r="1069">
          <cell r="L1069" t="str">
            <v/>
          </cell>
        </row>
        <row r="1070">
          <cell r="L1070" t="str">
            <v/>
          </cell>
        </row>
        <row r="1071">
          <cell r="L1071" t="str">
            <v/>
          </cell>
        </row>
        <row r="1072">
          <cell r="L1072" t="str">
            <v/>
          </cell>
        </row>
        <row r="1073">
          <cell r="L1073" t="str">
            <v/>
          </cell>
        </row>
        <row r="1074">
          <cell r="L1074" t="str">
            <v/>
          </cell>
        </row>
        <row r="1075">
          <cell r="L1075" t="str">
            <v/>
          </cell>
        </row>
        <row r="1076">
          <cell r="L1076" t="str">
            <v/>
          </cell>
        </row>
        <row r="1077">
          <cell r="L1077" t="str">
            <v/>
          </cell>
        </row>
        <row r="1078">
          <cell r="L1078" t="str">
            <v/>
          </cell>
        </row>
        <row r="1079">
          <cell r="L1079" t="str">
            <v/>
          </cell>
        </row>
        <row r="1080">
          <cell r="L1080" t="str">
            <v/>
          </cell>
        </row>
        <row r="1081">
          <cell r="L1081" t="str">
            <v/>
          </cell>
        </row>
        <row r="1082">
          <cell r="L1082" t="str">
            <v/>
          </cell>
        </row>
        <row r="1083">
          <cell r="L1083" t="str">
            <v/>
          </cell>
        </row>
        <row r="1084">
          <cell r="L1084" t="str">
            <v/>
          </cell>
        </row>
        <row r="1085">
          <cell r="L1085" t="str">
            <v/>
          </cell>
        </row>
        <row r="1086">
          <cell r="L1086" t="str">
            <v/>
          </cell>
        </row>
        <row r="1087">
          <cell r="L1087" t="str">
            <v/>
          </cell>
        </row>
        <row r="1088">
          <cell r="L1088" t="str">
            <v/>
          </cell>
        </row>
        <row r="1089">
          <cell r="L1089" t="str">
            <v/>
          </cell>
        </row>
        <row r="1090">
          <cell r="L1090" t="str">
            <v/>
          </cell>
        </row>
        <row r="1091">
          <cell r="L1091" t="str">
            <v/>
          </cell>
        </row>
        <row r="1092">
          <cell r="L1092" t="str">
            <v/>
          </cell>
        </row>
        <row r="1093">
          <cell r="L1093" t="str">
            <v/>
          </cell>
        </row>
        <row r="1094">
          <cell r="L1094" t="str">
            <v/>
          </cell>
        </row>
        <row r="1095">
          <cell r="L1095" t="str">
            <v/>
          </cell>
        </row>
        <row r="1096">
          <cell r="L1096" t="str">
            <v/>
          </cell>
        </row>
        <row r="1097">
          <cell r="L1097" t="str">
            <v/>
          </cell>
        </row>
        <row r="1098">
          <cell r="L1098" t="str">
            <v/>
          </cell>
        </row>
        <row r="1099">
          <cell r="L1099" t="str">
            <v/>
          </cell>
        </row>
        <row r="1100">
          <cell r="L1100" t="str">
            <v/>
          </cell>
        </row>
        <row r="1101">
          <cell r="L1101" t="str">
            <v/>
          </cell>
        </row>
        <row r="1102">
          <cell r="L1102" t="str">
            <v/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A3" sqref="A3:C15"/>
    </sheetView>
  </sheetViews>
  <sheetFormatPr baseColWidth="10" defaultRowHeight="14.4" x14ac:dyDescent="0.3"/>
  <cols>
    <col min="1" max="1" width="20.44140625" bestFit="1" customWidth="1"/>
    <col min="2" max="2" width="11" bestFit="1" customWidth="1"/>
    <col min="3" max="3" width="62.33203125" bestFit="1" customWidth="1"/>
  </cols>
  <sheetData>
    <row r="1" spans="1:3" ht="15" thickBot="1" x14ac:dyDescent="0.35">
      <c r="A1" s="12" t="s">
        <v>14</v>
      </c>
      <c r="B1" s="4">
        <v>2017</v>
      </c>
      <c r="C1" s="5"/>
    </row>
    <row r="2" spans="1:3" ht="15" thickBot="1" x14ac:dyDescent="0.35">
      <c r="A2" s="5"/>
      <c r="B2" s="5"/>
      <c r="C2" s="5"/>
    </row>
    <row r="3" spans="1:3" x14ac:dyDescent="0.3">
      <c r="A3" s="13" t="s">
        <v>15</v>
      </c>
      <c r="B3" s="6">
        <f>DATE($B$1,1,1)</f>
        <v>42736</v>
      </c>
      <c r="C3" s="7" t="str">
        <f ca="1">_xlfn.FORMULATEXT(B3)</f>
        <v>=DATE($B$1;1;1)</v>
      </c>
    </row>
    <row r="4" spans="1:3" x14ac:dyDescent="0.3">
      <c r="A4" s="14" t="s">
        <v>16</v>
      </c>
      <c r="B4" s="8">
        <f>ROUND(DATE($B$1,4,MOD(234-11*MOD($B$1,19),30))/7,)*7-6</f>
        <v>42841</v>
      </c>
      <c r="C4" s="9" t="str">
        <f t="shared" ref="C4:C15" ca="1" si="0">_xlfn.FORMULATEXT(B4)</f>
        <v>=ARRONDI(DATE($B$1;4;MOD(234-11*MOD($B$1;19);30))/7;)*7-6</v>
      </c>
    </row>
    <row r="5" spans="1:3" x14ac:dyDescent="0.3">
      <c r="A5" s="14" t="s">
        <v>17</v>
      </c>
      <c r="B5" s="8">
        <f>B4+1</f>
        <v>42842</v>
      </c>
      <c r="C5" s="9" t="str">
        <f t="shared" ca="1" si="0"/>
        <v>=B4+1</v>
      </c>
    </row>
    <row r="6" spans="1:3" x14ac:dyDescent="0.3">
      <c r="A6" s="14" t="s">
        <v>18</v>
      </c>
      <c r="B6" s="8">
        <f>DATE($B$1,5,1)</f>
        <v>42856</v>
      </c>
      <c r="C6" s="9" t="str">
        <f t="shared" ca="1" si="0"/>
        <v>=DATE($B$1;5;1)</v>
      </c>
    </row>
    <row r="7" spans="1:3" x14ac:dyDescent="0.3">
      <c r="A7" s="15" t="s">
        <v>19</v>
      </c>
      <c r="B7" s="8">
        <f>DATE($B$1,5,8)</f>
        <v>42863</v>
      </c>
      <c r="C7" s="9" t="str">
        <f t="shared" ca="1" si="0"/>
        <v>=DATE($B$1;5;8)</v>
      </c>
    </row>
    <row r="8" spans="1:3" x14ac:dyDescent="0.3">
      <c r="A8" s="14" t="s">
        <v>20</v>
      </c>
      <c r="B8" s="8">
        <f>B4+39</f>
        <v>42880</v>
      </c>
      <c r="C8" s="9" t="str">
        <f t="shared" ca="1" si="0"/>
        <v>=B4+39</v>
      </c>
    </row>
    <row r="9" spans="1:3" x14ac:dyDescent="0.3">
      <c r="A9" s="14" t="s">
        <v>21</v>
      </c>
      <c r="B9" s="8">
        <f>B4+49</f>
        <v>42890</v>
      </c>
      <c r="C9" s="9" t="str">
        <f t="shared" ca="1" si="0"/>
        <v>=B4+49</v>
      </c>
    </row>
    <row r="10" spans="1:3" x14ac:dyDescent="0.3">
      <c r="A10" s="14" t="s">
        <v>22</v>
      </c>
      <c r="B10" s="8">
        <f>B4+50</f>
        <v>42891</v>
      </c>
      <c r="C10" s="9" t="str">
        <f t="shared" ca="1" si="0"/>
        <v>=B4+50</v>
      </c>
    </row>
    <row r="11" spans="1:3" x14ac:dyDescent="0.3">
      <c r="A11" s="16" t="s">
        <v>23</v>
      </c>
      <c r="B11" s="8">
        <f>DATE($B$1,7,14)</f>
        <v>42930</v>
      </c>
      <c r="C11" s="9" t="str">
        <f t="shared" ca="1" si="0"/>
        <v>=DATE($B$1;7;14)</v>
      </c>
    </row>
    <row r="12" spans="1:3" x14ac:dyDescent="0.3">
      <c r="A12" s="16" t="s">
        <v>24</v>
      </c>
      <c r="B12" s="8">
        <f>DATE($B$1,8,15)</f>
        <v>42962</v>
      </c>
      <c r="C12" s="9" t="str">
        <f t="shared" ca="1" si="0"/>
        <v>=DATE($B$1;8;15)</v>
      </c>
    </row>
    <row r="13" spans="1:3" x14ac:dyDescent="0.3">
      <c r="A13" s="16" t="s">
        <v>25</v>
      </c>
      <c r="B13" s="8">
        <f>DATE($B$1,11,1)</f>
        <v>43040</v>
      </c>
      <c r="C13" s="9" t="str">
        <f t="shared" ca="1" si="0"/>
        <v>=DATE($B$1;11;1)</v>
      </c>
    </row>
    <row r="14" spans="1:3" x14ac:dyDescent="0.3">
      <c r="A14" s="16" t="s">
        <v>26</v>
      </c>
      <c r="B14" s="8">
        <f>DATE($B$1,11,11)</f>
        <v>43050</v>
      </c>
      <c r="C14" s="9" t="str">
        <f t="shared" ca="1" si="0"/>
        <v>=DATE($B$1;11;11)</v>
      </c>
    </row>
    <row r="15" spans="1:3" ht="15" thickBot="1" x14ac:dyDescent="0.35">
      <c r="A15" s="17" t="s">
        <v>27</v>
      </c>
      <c r="B15" s="10">
        <f>DATE($B$1,12,25)</f>
        <v>43094</v>
      </c>
      <c r="C15" s="11" t="str">
        <f t="shared" ca="1" si="0"/>
        <v>=DATE($B$1;12;25)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" sqref="B3"/>
    </sheetView>
  </sheetViews>
  <sheetFormatPr baseColWidth="10" defaultRowHeight="14.4" x14ac:dyDescent="0.3"/>
  <cols>
    <col min="1" max="1" width="31.77734375" bestFit="1" customWidth="1"/>
    <col min="2" max="2" width="20.88671875" bestFit="1" customWidth="1"/>
  </cols>
  <sheetData>
    <row r="1" spans="1:2" x14ac:dyDescent="0.3">
      <c r="A1" t="s">
        <v>0</v>
      </c>
      <c r="B1" t="s">
        <v>2</v>
      </c>
    </row>
    <row r="2" spans="1:2" x14ac:dyDescent="0.3">
      <c r="A2" t="s">
        <v>3</v>
      </c>
      <c r="B2" t="s">
        <v>4</v>
      </c>
    </row>
    <row r="3" spans="1:2" x14ac:dyDescent="0.3">
      <c r="A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D5" sqref="D5"/>
    </sheetView>
  </sheetViews>
  <sheetFormatPr baseColWidth="10" defaultRowHeight="14.4" x14ac:dyDescent="0.3"/>
  <cols>
    <col min="1" max="1" width="20.6640625" bestFit="1" customWidth="1"/>
    <col min="2" max="2" width="15.6640625" bestFit="1" customWidth="1"/>
    <col min="3" max="3" width="21.44140625" bestFit="1" customWidth="1"/>
    <col min="4" max="4" width="50.6640625" bestFit="1" customWidth="1"/>
  </cols>
  <sheetData>
    <row r="1" spans="1:2" x14ac:dyDescent="0.3">
      <c r="A1" s="2" t="s">
        <v>0</v>
      </c>
      <c r="B1" t="s">
        <v>3</v>
      </c>
    </row>
    <row r="2" spans="1:2" x14ac:dyDescent="0.3">
      <c r="A2" s="2" t="s">
        <v>1</v>
      </c>
      <c r="B2" s="1">
        <v>43096</v>
      </c>
    </row>
    <row r="3" spans="1:2" x14ac:dyDescent="0.3">
      <c r="A3" s="2" t="s">
        <v>28</v>
      </c>
      <c r="B3" s="19">
        <v>12</v>
      </c>
    </row>
    <row r="4" spans="1:2" x14ac:dyDescent="0.3">
      <c r="A4" s="3" t="s">
        <v>7</v>
      </c>
    </row>
    <row r="5" spans="1:2" x14ac:dyDescent="0.3">
      <c r="A5" s="2" t="s">
        <v>9</v>
      </c>
      <c r="B5" s="18" t="e">
        <f>WORKDAY.INTL(EDATE(B2,B3),-1,1,Fériés)</f>
        <v>#VALUE!</v>
      </c>
    </row>
    <row r="6" spans="1:2" x14ac:dyDescent="0.3">
      <c r="A6" s="2" t="s">
        <v>10</v>
      </c>
    </row>
    <row r="7" spans="1:2" x14ac:dyDescent="0.3">
      <c r="A7" s="2" t="s">
        <v>6</v>
      </c>
      <c r="B7" t="str">
        <f>IF(ISBLANK(B6),"",B5-B6)</f>
        <v/>
      </c>
    </row>
    <row r="8" spans="1:2" x14ac:dyDescent="0.3">
      <c r="A8" s="3" t="s">
        <v>8</v>
      </c>
    </row>
    <row r="9" spans="1:2" x14ac:dyDescent="0.3">
      <c r="A9" s="2" t="s">
        <v>9</v>
      </c>
      <c r="B9" t="e">
        <f>WORKDAY.INTL(EDATE(B5,B3),-1,1,Fériés)</f>
        <v>#VALUE!</v>
      </c>
    </row>
    <row r="10" spans="1:2" x14ac:dyDescent="0.3">
      <c r="A10" s="2" t="s">
        <v>10</v>
      </c>
    </row>
    <row r="11" spans="1:2" x14ac:dyDescent="0.3">
      <c r="A11" s="2" t="s">
        <v>6</v>
      </c>
    </row>
    <row r="12" spans="1:2" x14ac:dyDescent="0.3">
      <c r="A12" s="3" t="s">
        <v>11</v>
      </c>
    </row>
    <row r="13" spans="1:2" x14ac:dyDescent="0.3">
      <c r="A13" s="2" t="s">
        <v>9</v>
      </c>
    </row>
    <row r="14" spans="1:2" x14ac:dyDescent="0.3">
      <c r="A14" s="2" t="s">
        <v>10</v>
      </c>
    </row>
    <row r="15" spans="1:2" x14ac:dyDescent="0.3">
      <c r="A15" s="2" t="s">
        <v>6</v>
      </c>
    </row>
    <row r="16" spans="1:2" x14ac:dyDescent="0.3">
      <c r="A16" s="3" t="s">
        <v>12</v>
      </c>
    </row>
    <row r="17" spans="1:1" x14ac:dyDescent="0.3">
      <c r="A17" s="2" t="s">
        <v>9</v>
      </c>
    </row>
    <row r="18" spans="1:1" x14ac:dyDescent="0.3">
      <c r="A18" s="2" t="s">
        <v>10</v>
      </c>
    </row>
    <row r="19" spans="1:1" x14ac:dyDescent="0.3">
      <c r="A19" s="2" t="s">
        <v>6</v>
      </c>
    </row>
    <row r="20" spans="1:1" x14ac:dyDescent="0.3">
      <c r="A20" s="3" t="s">
        <v>13</v>
      </c>
    </row>
    <row r="21" spans="1:1" x14ac:dyDescent="0.3">
      <c r="A21" s="2" t="s">
        <v>9</v>
      </c>
    </row>
    <row r="22" spans="1:1" x14ac:dyDescent="0.3">
      <c r="A22" s="2" t="s">
        <v>10</v>
      </c>
    </row>
    <row r="23" spans="1:1" x14ac:dyDescent="0.3">
      <c r="A23" s="2" t="s">
        <v>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Fériés</vt:lpstr>
      <vt:lpstr>Liste doc et for à renouveler</vt:lpstr>
      <vt:lpstr>Suivi documents à renouveler</vt:lpstr>
      <vt:lpstr>Suivi formations à renouveler</vt:lpstr>
      <vt:lpstr>Fériés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Mélissa</cp:lastModifiedBy>
  <dcterms:created xsi:type="dcterms:W3CDTF">2018-06-20T20:20:33Z</dcterms:created>
  <dcterms:modified xsi:type="dcterms:W3CDTF">2018-06-20T23:09:55Z</dcterms:modified>
</cp:coreProperties>
</file>