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5485" windowHeight="7965" activeTab="1"/>
  </bookViews>
  <sheets>
    <sheet name="Feuil1" sheetId="1" r:id="rId1"/>
    <sheet name="Feuil2" sheetId="2" r:id="rId2"/>
  </sheets>
  <definedNames>
    <definedName name="_xlnm._FilterDatabase" localSheetId="0" hidden="1">Feuil1!$C$1:$C$11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2" l="1"/>
  <c r="G19" i="2"/>
  <c r="G20" i="2"/>
  <c r="G21" i="2"/>
  <c r="G22" i="2"/>
  <c r="G17" i="2"/>
  <c r="D24" i="2"/>
  <c r="E24" i="2"/>
  <c r="F24" i="2"/>
  <c r="C24" i="2"/>
  <c r="D3" i="2"/>
  <c r="D4" i="2" s="1"/>
  <c r="E11" i="2"/>
  <c r="G25" i="2" l="1"/>
  <c r="D9" i="2"/>
  <c r="D7" i="2"/>
  <c r="D6" i="2"/>
  <c r="D8" i="2"/>
  <c r="D5" i="2"/>
  <c r="H3" i="1"/>
  <c r="D11" i="2" l="1"/>
  <c r="H2" i="1"/>
  <c r="D10" i="1" l="1"/>
  <c r="E10" i="1"/>
  <c r="F10" i="1"/>
  <c r="G10" i="1"/>
  <c r="H4" i="1"/>
  <c r="H5" i="1"/>
  <c r="H6" i="1"/>
  <c r="H7" i="1"/>
  <c r="H8" i="1"/>
  <c r="H11" i="1" l="1"/>
</calcChain>
</file>

<file path=xl/sharedStrings.xml><?xml version="1.0" encoding="utf-8"?>
<sst xmlns="http://schemas.openxmlformats.org/spreadsheetml/2006/main" count="50" uniqueCount="19">
  <si>
    <t>x</t>
  </si>
  <si>
    <t>Nom</t>
  </si>
  <si>
    <t>prenom</t>
  </si>
  <si>
    <t>info</t>
  </si>
  <si>
    <t>com</t>
  </si>
  <si>
    <t>TOTAL</t>
  </si>
  <si>
    <t>entrée</t>
  </si>
  <si>
    <t>plat</t>
  </si>
  <si>
    <t>dessert</t>
  </si>
  <si>
    <t>boisson</t>
  </si>
  <si>
    <t>Total points</t>
  </si>
  <si>
    <t>test</t>
  </si>
  <si>
    <t>service</t>
  </si>
  <si>
    <t>jour1</t>
  </si>
  <si>
    <t>jour2</t>
  </si>
  <si>
    <t>jour3</t>
  </si>
  <si>
    <t>jour4</t>
  </si>
  <si>
    <t>Tableu test</t>
  </si>
  <si>
    <t>Tableau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</si>
</sst>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\-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1" xfId="0" applyFont="1" applyBorder="1"/>
    <xf numFmtId="0" fontId="0" fillId="0" borderId="2" xfId="0" applyFont="1" applyBorder="1"/>
    <xf numFmtId="14" fontId="0" fillId="0" borderId="0" xfId="0" applyNumberFormat="1"/>
    <xf numFmtId="164" fontId="0" fillId="0" borderId="0" xfId="0" applyNumberFormat="1"/>
    <xf numFmtId="14" fontId="0" fillId="0" borderId="0" xfId="0" applyNumberFormat="1" applyAlignment="1">
      <alignment horizontal="center" vertical="center"/>
    </xf>
    <xf numFmtId="1" fontId="0" fillId="0" borderId="0" xfId="0" applyNumberFormat="1"/>
    <xf numFmtId="1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0" fillId="0" borderId="0" xfId="0" applyNumberFormat="1"/>
  </cellXfs>
  <cellStyles count="1">
    <cellStyle name="Normal" xfId="0" builtinId="0"/>
  </cellStyles>
  <dxfs count="1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H11" totalsRowShown="0" dataDxfId="10">
  <tableColumns count="8">
    <tableColumn id="1" name="Nom"/>
    <tableColumn id="2" name="prenom"/>
    <tableColumn id="3" name="service"/>
    <tableColumn id="4" name="entrée" dataDxfId="9"/>
    <tableColumn id="5" name="plat" dataDxfId="8"/>
    <tableColumn id="6" name="dessert" dataDxfId="7"/>
    <tableColumn id="7" name="boisson" dataDxfId="6"/>
    <tableColumn id="8" name="Total points" dataDxfId="5"/>
  </tableColumns>
  <tableStyleInfo name="TableStyleLight9" showFirstColumn="0" showLastColumn="1" showRowStripes="1" showColumnStripes="0"/>
</table>
</file>

<file path=xl/tables/table2.xml><?xml version="1.0" encoding="utf-8"?>
<table xmlns="http://schemas.openxmlformats.org/spreadsheetml/2006/main" id="3" name="Tableau14" displayName="Tableau14" ref="A15:G25" totalsRowShown="0" dataDxfId="4">
  <tableColumns count="7">
    <tableColumn id="1" name="Nom"/>
    <tableColumn id="2" name="prenom"/>
    <tableColumn id="3" name="jour1"/>
    <tableColumn id="4" name="jour2" dataDxfId="3"/>
    <tableColumn id="5" name="jour3" dataDxfId="2"/>
    <tableColumn id="6" name="jour4" dataDxfId="1"/>
    <tableColumn id="8" name="Total points" dataDxfId="0"/>
  </tableColumns>
  <tableStyleInfo name="TableStyleLight9" showFirstColumn="0" showLastColumn="1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"/>
  <sheetViews>
    <sheetView workbookViewId="0">
      <selection sqref="A1:H11"/>
    </sheetView>
  </sheetViews>
  <sheetFormatPr baseColWidth="10" defaultRowHeight="15" x14ac:dyDescent="0.25"/>
  <cols>
    <col min="8" max="8" width="11.42578125" bestFit="1" customWidth="1"/>
  </cols>
  <sheetData>
    <row r="1" spans="1:22" x14ac:dyDescent="0.25">
      <c r="A1" t="s">
        <v>1</v>
      </c>
      <c r="B1" t="s">
        <v>2</v>
      </c>
      <c r="C1" t="s">
        <v>12</v>
      </c>
      <c r="D1" t="s">
        <v>6</v>
      </c>
      <c r="E1" t="s">
        <v>7</v>
      </c>
      <c r="F1" t="s">
        <v>8</v>
      </c>
      <c r="G1" t="s">
        <v>9</v>
      </c>
      <c r="H1" t="s">
        <v>10</v>
      </c>
    </row>
    <row r="2" spans="1:22" x14ac:dyDescent="0.25">
      <c r="D2" s="1">
        <v>5</v>
      </c>
      <c r="E2" s="1">
        <v>6</v>
      </c>
      <c r="F2" s="1">
        <v>5</v>
      </c>
      <c r="G2" s="1">
        <v>2</v>
      </c>
      <c r="H2" s="7">
        <f ca="1">TODAY()</f>
        <v>43038</v>
      </c>
    </row>
    <row r="3" spans="1:22" x14ac:dyDescent="0.25">
      <c r="A3" t="s">
        <v>11</v>
      </c>
      <c r="B3">
        <v>1</v>
      </c>
      <c r="C3" t="s">
        <v>3</v>
      </c>
      <c r="D3" s="1"/>
      <c r="E3" s="1"/>
      <c r="F3" s="1"/>
      <c r="G3" s="1"/>
      <c r="H3" s="2">
        <f>IF($A3&lt;&gt;"",IF($D3="x",$D$2,0)+IF($E3="x",$E$2,0)+IF($F3="x",$F$2,0)+IF($G3="x",$G$2,0))</f>
        <v>0</v>
      </c>
    </row>
    <row r="4" spans="1:22" x14ac:dyDescent="0.25">
      <c r="A4" t="s">
        <v>11</v>
      </c>
      <c r="B4">
        <v>2</v>
      </c>
      <c r="C4" t="s">
        <v>3</v>
      </c>
      <c r="D4" s="1"/>
      <c r="E4" s="1" t="s">
        <v>0</v>
      </c>
      <c r="F4" s="1"/>
      <c r="G4" s="1" t="s">
        <v>0</v>
      </c>
      <c r="H4" s="2">
        <f>IF($A4&lt;&gt;"",IF($D4="x",$D$2,0)+IF($E4="x",E$2,0)+IF($F4="x",$F$2,0)+IF($G4="x",$G$2,0),"")</f>
        <v>8</v>
      </c>
      <c r="J4" s="8"/>
    </row>
    <row r="5" spans="1:22" x14ac:dyDescent="0.25">
      <c r="A5" t="s">
        <v>11</v>
      </c>
      <c r="B5">
        <v>3</v>
      </c>
      <c r="C5" t="s">
        <v>4</v>
      </c>
      <c r="D5" s="1"/>
      <c r="E5" s="1" t="s">
        <v>0</v>
      </c>
      <c r="F5" s="1"/>
      <c r="G5" s="1"/>
      <c r="H5" s="2">
        <f>IF($A5&lt;&gt;"",IF($D5="x",$D$2,0)+IF($E5="x",E$2,0)+IF($F5="x",$F$2,0)+IF($G5="x",$G$2,0),"")</f>
        <v>6</v>
      </c>
      <c r="I5" s="6"/>
      <c r="J5" s="10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x14ac:dyDescent="0.25">
      <c r="A6" t="s">
        <v>11</v>
      </c>
      <c r="B6">
        <v>4</v>
      </c>
      <c r="C6" t="s">
        <v>3</v>
      </c>
      <c r="D6" s="1"/>
      <c r="E6" s="1"/>
      <c r="F6" s="1"/>
      <c r="G6" s="1"/>
      <c r="H6" s="2">
        <f>IF($A6&lt;&gt;"",IF($D6="x",$D$2,0)+IF($E6="x",E$2,0)+IF($F6="x",$F$2,0)+IF($G6="x",$G$2,0),"")</f>
        <v>0</v>
      </c>
      <c r="I6" s="11"/>
      <c r="J6" s="9"/>
    </row>
    <row r="7" spans="1:22" x14ac:dyDescent="0.25">
      <c r="A7" t="s">
        <v>11</v>
      </c>
      <c r="B7">
        <v>5</v>
      </c>
      <c r="C7" t="s">
        <v>4</v>
      </c>
      <c r="D7" s="1" t="s">
        <v>0</v>
      </c>
      <c r="E7" s="1"/>
      <c r="F7" s="1"/>
      <c r="G7" s="1"/>
      <c r="H7" s="2">
        <f>IF($A7&lt;&gt;"",IF($D7="x",$D$2,0)+IF($E7="x",E$2,0)+IF($F7="x",$F$2,0)+IF($G7="x",$G$2,0),"")</f>
        <v>5</v>
      </c>
      <c r="I7" s="11"/>
      <c r="J7" s="9"/>
    </row>
    <row r="8" spans="1:22" x14ac:dyDescent="0.25">
      <c r="A8" t="s">
        <v>11</v>
      </c>
      <c r="B8">
        <v>6</v>
      </c>
      <c r="C8" t="s">
        <v>4</v>
      </c>
      <c r="D8" s="1"/>
      <c r="E8" s="1" t="s">
        <v>0</v>
      </c>
      <c r="F8" s="1" t="s">
        <v>0</v>
      </c>
      <c r="G8" s="1" t="s">
        <v>0</v>
      </c>
      <c r="H8" s="2">
        <f>IF($A8&lt;&gt;"",IF($D8="x",$D$2,0)+IF($E8="x",E$2,0)+IF($F8="x",$F$2,0)+IF($G8="x",$G$2,0),"")</f>
        <v>13</v>
      </c>
      <c r="I8" s="11"/>
      <c r="J8" s="9"/>
    </row>
    <row r="9" spans="1:22" x14ac:dyDescent="0.25">
      <c r="D9" s="1"/>
      <c r="E9" s="1"/>
      <c r="F9" s="1"/>
      <c r="G9" s="1"/>
      <c r="H9" s="2"/>
      <c r="I9" s="11"/>
      <c r="J9" s="9"/>
    </row>
    <row r="10" spans="1:22" x14ac:dyDescent="0.25">
      <c r="A10" t="s">
        <v>5</v>
      </c>
      <c r="D10" s="2">
        <f t="shared" ref="D10:F10" si="0">COUNTA(D3:D8)</f>
        <v>1</v>
      </c>
      <c r="E10" s="2">
        <f t="shared" si="0"/>
        <v>3</v>
      </c>
      <c r="F10" s="2">
        <f t="shared" si="0"/>
        <v>1</v>
      </c>
      <c r="G10" s="2">
        <f>COUNTA(G3:G8)</f>
        <v>2</v>
      </c>
      <c r="H10" s="2"/>
      <c r="I10" s="11"/>
      <c r="J10" s="9"/>
    </row>
    <row r="11" spans="1:22" x14ac:dyDescent="0.25">
      <c r="D11" s="2"/>
      <c r="E11" s="2"/>
      <c r="F11" s="2"/>
      <c r="G11" s="2"/>
      <c r="H11" s="2" t="str">
        <f>CONCATENATE("Présents  ",COUNTIF(H3:H8,"&gt;0"))</f>
        <v>Présents  4</v>
      </c>
      <c r="I11" s="11"/>
      <c r="J11" s="9"/>
    </row>
    <row r="12" spans="1:22" x14ac:dyDescent="0.25">
      <c r="I12" s="11"/>
      <c r="J12" s="9"/>
    </row>
    <row r="13" spans="1:22" x14ac:dyDescent="0.25">
      <c r="I13" s="11"/>
      <c r="J13" s="9"/>
    </row>
    <row r="14" spans="1:22" x14ac:dyDescent="0.25">
      <c r="I14" s="11"/>
      <c r="J14" s="9"/>
    </row>
    <row r="15" spans="1:22" x14ac:dyDescent="0.25">
      <c r="J15" s="8"/>
    </row>
  </sheetData>
  <sheetProtection formatCells="0"/>
  <dataValidations count="1">
    <dataValidation type="custom" operator="equal" allowBlank="1" showInputMessage="1" showErrorMessage="1" sqref="O12">
      <formula1>"x"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5"/>
  <sheetViews>
    <sheetView tabSelected="1" workbookViewId="0">
      <selection activeCell="C14" sqref="C14"/>
    </sheetView>
  </sheetViews>
  <sheetFormatPr baseColWidth="10" defaultRowHeight="15" x14ac:dyDescent="0.25"/>
  <sheetData>
    <row r="2" spans="1:10" x14ac:dyDescent="0.25">
      <c r="A2" s="5"/>
      <c r="B2" s="5"/>
      <c r="C2" t="s">
        <v>17</v>
      </c>
    </row>
    <row r="3" spans="1:10" x14ac:dyDescent="0.25">
      <c r="D3" s="5">
        <f ca="1">TODAY()</f>
        <v>43038</v>
      </c>
      <c r="E3" s="5">
        <v>43035</v>
      </c>
      <c r="F3" s="5">
        <v>43036</v>
      </c>
      <c r="G3" s="6"/>
      <c r="H3" s="6"/>
      <c r="I3" s="6"/>
      <c r="J3" s="6"/>
    </row>
    <row r="4" spans="1:10" x14ac:dyDescent="0.25">
      <c r="A4" s="3" t="s">
        <v>11</v>
      </c>
      <c r="B4" s="4">
        <v>4</v>
      </c>
      <c r="D4" t="str">
        <f ca="1">IF(AND($A$4=Feuil1!$A3,$B$4=Feuil1!$B3,$D$3=TODAY()),Feuil1!$H3," A Vérifier")</f>
        <v xml:space="preserve"> A Vérifier</v>
      </c>
      <c r="E4">
        <v>5</v>
      </c>
      <c r="F4">
        <v>0</v>
      </c>
    </row>
    <row r="5" spans="1:10" x14ac:dyDescent="0.25">
      <c r="A5" s="3" t="s">
        <v>11</v>
      </c>
      <c r="B5" s="4">
        <v>2</v>
      </c>
      <c r="D5">
        <f ca="1">IF(AND(A5=Feuil1!A4,B5=Feuil1!B4,D$3=TODAY()),Feuil1!H4,"")</f>
        <v>8</v>
      </c>
      <c r="E5">
        <v>8</v>
      </c>
      <c r="F5">
        <v>8</v>
      </c>
    </row>
    <row r="6" spans="1:10" x14ac:dyDescent="0.25">
      <c r="A6" s="3" t="s">
        <v>11</v>
      </c>
      <c r="B6" s="4">
        <v>3</v>
      </c>
      <c r="D6">
        <f ca="1">IF(AND(A6=Feuil1!A5,B6=Feuil1!B5,D$3=TODAY()),Feuil1!H5,"")</f>
        <v>6</v>
      </c>
      <c r="E6">
        <v>6</v>
      </c>
      <c r="F6">
        <v>6</v>
      </c>
    </row>
    <row r="7" spans="1:10" x14ac:dyDescent="0.25">
      <c r="A7" s="3" t="s">
        <v>11</v>
      </c>
      <c r="B7" s="4">
        <v>4</v>
      </c>
      <c r="D7">
        <f ca="1">IF(AND(A7=Feuil1!A6,B7=Feuil1!B6,D$3=TODAY()),Feuil1!H6,"")</f>
        <v>0</v>
      </c>
      <c r="E7">
        <v>10</v>
      </c>
      <c r="F7">
        <v>0</v>
      </c>
    </row>
    <row r="8" spans="1:10" x14ac:dyDescent="0.25">
      <c r="A8" s="3" t="s">
        <v>11</v>
      </c>
      <c r="B8" s="4">
        <v>5</v>
      </c>
      <c r="D8">
        <f ca="1">IF(AND(A8=Feuil1!A7,B8=Feuil1!B7,D$3=TODAY()),Feuil1!H7,"")</f>
        <v>5</v>
      </c>
      <c r="E8">
        <v>5</v>
      </c>
      <c r="F8">
        <v>5</v>
      </c>
    </row>
    <row r="9" spans="1:10" x14ac:dyDescent="0.25">
      <c r="A9" s="3" t="s">
        <v>11</v>
      </c>
      <c r="B9" s="4">
        <v>6</v>
      </c>
      <c r="D9">
        <f ca="1">IF(AND(A9=Feuil1!A8,B9=Feuil1!B8,D$3=TODAY()),Feuil1!H8,"")</f>
        <v>13</v>
      </c>
      <c r="E9">
        <v>0</v>
      </c>
      <c r="F9">
        <v>13</v>
      </c>
    </row>
    <row r="11" spans="1:10" x14ac:dyDescent="0.25">
      <c r="D11">
        <f ca="1">COUNTIF(D4:D9,"&gt;0")</f>
        <v>4</v>
      </c>
      <c r="E11">
        <f>COUNTIF(E4:E9,"&gt;0")</f>
        <v>5</v>
      </c>
      <c r="F11">
        <v>4</v>
      </c>
    </row>
    <row r="13" spans="1:10" x14ac:dyDescent="0.25">
      <c r="C13" t="s">
        <v>18</v>
      </c>
    </row>
    <row r="15" spans="1:10" x14ac:dyDescent="0.25">
      <c r="A15" t="s">
        <v>1</v>
      </c>
      <c r="B15" t="s">
        <v>2</v>
      </c>
      <c r="C15" t="s">
        <v>13</v>
      </c>
      <c r="D15" t="s">
        <v>14</v>
      </c>
      <c r="E15" t="s">
        <v>15</v>
      </c>
      <c r="F15" t="s">
        <v>16</v>
      </c>
      <c r="G15" t="s">
        <v>10</v>
      </c>
    </row>
    <row r="16" spans="1:10" x14ac:dyDescent="0.25">
      <c r="D16" s="1"/>
      <c r="E16" s="1"/>
      <c r="F16" s="1"/>
      <c r="G16" s="7"/>
    </row>
    <row r="17" spans="1:7" x14ac:dyDescent="0.25">
      <c r="A17" t="s">
        <v>11</v>
      </c>
      <c r="B17">
        <v>1</v>
      </c>
      <c r="C17">
        <v>10</v>
      </c>
      <c r="D17" s="1">
        <v>9</v>
      </c>
      <c r="E17" s="1">
        <v>12</v>
      </c>
      <c r="F17" s="1">
        <v>9</v>
      </c>
      <c r="G17" s="1">
        <f>SUM(B17:F17)</f>
        <v>41</v>
      </c>
    </row>
    <row r="18" spans="1:7" x14ac:dyDescent="0.25">
      <c r="A18" t="s">
        <v>11</v>
      </c>
      <c r="B18">
        <v>2</v>
      </c>
      <c r="C18">
        <v>0</v>
      </c>
      <c r="D18" s="1">
        <v>10</v>
      </c>
      <c r="E18" s="1">
        <v>12</v>
      </c>
      <c r="F18" s="1">
        <v>8</v>
      </c>
      <c r="G18" s="1">
        <f t="shared" ref="G18:G22" si="0">SUM(B18:F18)</f>
        <v>32</v>
      </c>
    </row>
    <row r="19" spans="1:7" x14ac:dyDescent="0.25">
      <c r="A19" t="s">
        <v>11</v>
      </c>
      <c r="B19">
        <v>3</v>
      </c>
      <c r="C19">
        <v>5</v>
      </c>
      <c r="D19" s="1">
        <v>0</v>
      </c>
      <c r="E19" s="1">
        <v>0</v>
      </c>
      <c r="F19" s="1">
        <v>9</v>
      </c>
      <c r="G19" s="1">
        <f t="shared" si="0"/>
        <v>17</v>
      </c>
    </row>
    <row r="20" spans="1:7" x14ac:dyDescent="0.25">
      <c r="A20" t="s">
        <v>11</v>
      </c>
      <c r="B20">
        <v>4</v>
      </c>
      <c r="C20">
        <v>12</v>
      </c>
      <c r="D20" s="1">
        <v>0</v>
      </c>
      <c r="E20" s="1">
        <v>5</v>
      </c>
      <c r="F20" s="1">
        <v>8</v>
      </c>
      <c r="G20" s="1">
        <f t="shared" si="0"/>
        <v>29</v>
      </c>
    </row>
    <row r="21" spans="1:7" x14ac:dyDescent="0.25">
      <c r="A21" t="s">
        <v>11</v>
      </c>
      <c r="B21">
        <v>5</v>
      </c>
      <c r="C21">
        <v>4</v>
      </c>
      <c r="D21" s="1">
        <v>12</v>
      </c>
      <c r="E21" s="1">
        <v>0</v>
      </c>
      <c r="F21" s="1">
        <v>10</v>
      </c>
      <c r="G21" s="1">
        <f t="shared" si="0"/>
        <v>31</v>
      </c>
    </row>
    <row r="22" spans="1:7" x14ac:dyDescent="0.25">
      <c r="A22" t="s">
        <v>11</v>
      </c>
      <c r="B22">
        <v>6</v>
      </c>
      <c r="C22">
        <v>9</v>
      </c>
      <c r="D22" s="1">
        <v>6</v>
      </c>
      <c r="E22" s="1">
        <v>0</v>
      </c>
      <c r="F22" s="1">
        <v>11</v>
      </c>
      <c r="G22" s="1">
        <f t="shared" si="0"/>
        <v>32</v>
      </c>
    </row>
    <row r="23" spans="1:7" x14ac:dyDescent="0.25">
      <c r="D23" s="1"/>
      <c r="E23" s="1"/>
      <c r="F23" s="1"/>
      <c r="G23" s="2"/>
    </row>
    <row r="24" spans="1:7" x14ac:dyDescent="0.25">
      <c r="A24" t="s">
        <v>5</v>
      </c>
      <c r="C24">
        <f>COUNTIF(C17:C22,"&lt;&gt;0")</f>
        <v>5</v>
      </c>
      <c r="D24">
        <f t="shared" ref="D24:F24" si="1">COUNTIF(D17:D22,"&lt;&gt;0")</f>
        <v>4</v>
      </c>
      <c r="E24">
        <f t="shared" si="1"/>
        <v>3</v>
      </c>
      <c r="F24">
        <f t="shared" si="1"/>
        <v>6</v>
      </c>
      <c r="G24" s="2"/>
    </row>
    <row r="25" spans="1:7" x14ac:dyDescent="0.25">
      <c r="D25" s="2"/>
      <c r="E25" s="2"/>
      <c r="F25" s="2"/>
      <c r="G25" s="2" t="str">
        <f>CONCATENATE("Présents  ",COUNTIF(G17:G22,"&gt;0"))</f>
        <v>Présents  6</v>
      </c>
    </row>
  </sheetData>
  <scenarios current="0">
    <scenario name="test" count="1" user="DURAND Sébastien - Service Informatique" comment="Créé par DURAND Sébastien - Service Informatique le 27/10/2017">
      <inputCells r="A2" val="43035"/>
    </scenario>
  </scenario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DURAND Sébastien - Service Informatique</dc:creator>
  <cp:lastModifiedBy>DURAND Sébastien - Service Informatique</cp:lastModifiedBy>
  <dcterms:created xsi:type="dcterms:W3CDTF">2017-10-18T07:00:21Z</dcterms:created>
  <dcterms:modified xsi:type="dcterms:W3CDTF">2017-10-30T13:33:28Z</dcterms:modified>
</cp:coreProperties>
</file>