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xr:revisionPtr revIDLastSave="0" documentId="13_ncr:1_{CE57CDF7-976D-4963-BF5B-FA2206C3220D}" xr6:coauthVersionLast="44" xr6:coauthVersionMax="44" xr10:uidLastSave="{00000000-0000-0000-0000-000000000000}"/>
  <bookViews>
    <workbookView xWindow="-108" yWindow="-108" windowWidth="23256" windowHeight="12576" xr2:uid="{A88B929D-06D3-46D2-AC5F-C1B433D75EDB}"/>
  </bookViews>
  <sheets>
    <sheet name="CMR" sheetId="1" r:id="rId1"/>
  </sheets>
  <externalReferences>
    <externalReference r:id="rId2"/>
  </externalReferences>
  <definedNames>
    <definedName name="a" localSheetId="0">#REF!</definedName>
    <definedName name="a">#REF!</definedName>
    <definedName name="allelouia">#REF!</definedName>
    <definedName name="b" localSheetId="0">#REF!</definedName>
    <definedName name="b">#REF!</definedName>
    <definedName name="BESTFOOD">#REF!</definedName>
    <definedName name="BONI">#REF!</definedName>
    <definedName name="boon">#REF!</definedName>
    <definedName name="e">#REF!</definedName>
    <definedName name="ED">#REF!</definedName>
    <definedName name="spee">#REF!</definedName>
    <definedName name="_xlnm.Print_Area" localSheetId="0">CMR!$A$1:$D$49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5" i="1" l="1"/>
  <c r="J55" i="1"/>
  <c r="K55" i="1"/>
  <c r="K54" i="1" l="1"/>
  <c r="J54" i="1"/>
  <c r="I54" i="1"/>
  <c r="K53" i="1"/>
  <c r="J53" i="1"/>
  <c r="I53" i="1"/>
  <c r="K52" i="1"/>
  <c r="J52" i="1"/>
  <c r="I52" i="1"/>
  <c r="J51" i="1"/>
  <c r="I51" i="1"/>
  <c r="J50" i="1"/>
  <c r="I50" i="1"/>
  <c r="K49" i="1"/>
  <c r="J49" i="1"/>
  <c r="I49" i="1"/>
  <c r="K48" i="1"/>
  <c r="J48" i="1"/>
  <c r="I48" i="1"/>
  <c r="K47" i="1"/>
  <c r="J47" i="1"/>
  <c r="I47" i="1"/>
  <c r="L46" i="1"/>
  <c r="K46" i="1"/>
  <c r="J46" i="1"/>
  <c r="I46" i="1"/>
  <c r="K23" i="1"/>
  <c r="J23" i="1"/>
  <c r="I23" i="1"/>
  <c r="K22" i="1"/>
  <c r="J22" i="1"/>
  <c r="I22" i="1"/>
  <c r="K21" i="1"/>
  <c r="J21" i="1"/>
  <c r="I21" i="1"/>
  <c r="K20" i="1"/>
  <c r="J20" i="1"/>
  <c r="I20" i="1"/>
  <c r="K19" i="1"/>
  <c r="J19" i="1"/>
  <c r="I19" i="1"/>
  <c r="K18" i="1"/>
  <c r="J18" i="1"/>
  <c r="I18" i="1"/>
  <c r="K17" i="1"/>
  <c r="J17" i="1"/>
  <c r="I17" i="1"/>
  <c r="J16" i="1"/>
  <c r="I16" i="1"/>
  <c r="K16" i="1" s="1"/>
  <c r="J15" i="1"/>
  <c r="I15" i="1"/>
  <c r="J14" i="1"/>
  <c r="I14" i="1"/>
  <c r="K14" i="1" s="1"/>
  <c r="K51" i="1" l="1"/>
  <c r="K50" i="1"/>
  <c r="K15" i="1"/>
</calcChain>
</file>

<file path=xl/sharedStrings.xml><?xml version="1.0" encoding="utf-8"?>
<sst xmlns="http://schemas.openxmlformats.org/spreadsheetml/2006/main" count="7" uniqueCount="4">
  <si>
    <t>UHT</t>
  </si>
  <si>
    <t>HOC</t>
  </si>
  <si>
    <t>Camion</t>
  </si>
  <si>
    <t>Remorque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</si>
</sst>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sz val="10"/>
      <name val="Calibri"/>
      <family val="2"/>
    </font>
    <font>
      <sz val="10"/>
      <color indexed="12"/>
      <name val="Calibri"/>
      <family val="2"/>
    </font>
    <font>
      <sz val="12"/>
      <name val="Calibri"/>
      <family val="2"/>
    </font>
    <font>
      <sz val="12"/>
      <color indexed="12"/>
      <name val="Calibri"/>
      <family val="2"/>
    </font>
    <font>
      <b/>
      <sz val="14"/>
      <name val="Calibri"/>
      <family val="2"/>
    </font>
    <font>
      <b/>
      <u/>
      <sz val="11"/>
      <name val="Calibri"/>
      <family val="2"/>
    </font>
    <font>
      <b/>
      <sz val="12"/>
      <name val="Calibri"/>
      <family val="2"/>
    </font>
    <font>
      <b/>
      <sz val="9"/>
      <name val="Calibri"/>
      <family val="2"/>
    </font>
    <font>
      <i/>
      <sz val="9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E593"/>
        <bgColor indexed="64"/>
      </patternFill>
    </fill>
    <fill>
      <patternFill patternType="solid">
        <fgColor rgb="FFFFCA21"/>
        <bgColor indexed="64"/>
      </patternFill>
    </fill>
    <fill>
      <patternFill patternType="solid">
        <fgColor rgb="FFA3FDB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8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/>
    </xf>
    <xf numFmtId="164" fontId="2" fillId="0" borderId="0" xfId="1" applyNumberFormat="1" applyFont="1" applyAlignment="1">
      <alignment horizontal="center" vertical="center"/>
    </xf>
    <xf numFmtId="0" fontId="2" fillId="2" borderId="1" xfId="1" applyFont="1" applyFill="1" applyBorder="1"/>
    <xf numFmtId="0" fontId="2" fillId="3" borderId="1" xfId="1" applyFont="1" applyFill="1" applyBorder="1"/>
    <xf numFmtId="0" fontId="0" fillId="4" borderId="1" xfId="1" applyFont="1" applyFill="1" applyBorder="1"/>
    <xf numFmtId="0" fontId="2" fillId="4" borderId="1" xfId="1" applyFont="1" applyFill="1" applyBorder="1"/>
    <xf numFmtId="0" fontId="2" fillId="5" borderId="1" xfId="1" applyFont="1" applyFill="1" applyBorder="1"/>
    <xf numFmtId="0" fontId="8" fillId="0" borderId="0" xfId="1" applyFont="1" applyAlignment="1">
      <alignment vertical="center"/>
    </xf>
    <xf numFmtId="3" fontId="9" fillId="0" borderId="0" xfId="1" applyNumberFormat="1" applyFont="1" applyAlignment="1">
      <alignment horizontal="left" vertical="center"/>
    </xf>
    <xf numFmtId="0" fontId="10" fillId="0" borderId="0" xfId="2" applyFont="1" applyAlignment="1">
      <alignment vertical="center"/>
    </xf>
    <xf numFmtId="0" fontId="11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4" fillId="0" borderId="0" xfId="1" applyFont="1" applyAlignment="1">
      <alignment vertical="center"/>
    </xf>
    <xf numFmtId="0" fontId="15" fillId="0" borderId="0" xfId="1" applyFont="1" applyAlignment="1">
      <alignment horizontal="center" vertical="center"/>
    </xf>
    <xf numFmtId="0" fontId="15" fillId="0" borderId="0" xfId="1" applyFont="1" applyAlignment="1">
      <alignment vertical="center"/>
    </xf>
    <xf numFmtId="14" fontId="7" fillId="0" borderId="0" xfId="1" applyNumberFormat="1" applyFont="1" applyAlignment="1" applyProtection="1">
      <alignment horizontal="left" vertical="center"/>
      <protection locked="0"/>
    </xf>
    <xf numFmtId="0" fontId="6" fillId="0" borderId="0" xfId="1" applyFont="1" applyAlignment="1">
      <alignment horizontal="left" vertical="top" wrapText="1"/>
    </xf>
    <xf numFmtId="49" fontId="7" fillId="0" borderId="0" xfId="1" applyNumberFormat="1" applyFont="1" applyAlignment="1" applyProtection="1">
      <alignment horizontal="left" vertical="center"/>
      <protection locked="0"/>
    </xf>
    <xf numFmtId="0" fontId="2" fillId="0" borderId="0" xfId="1" applyFont="1" applyFill="1" applyBorder="1" applyAlignment="1">
      <alignment vertical="center"/>
    </xf>
    <xf numFmtId="0" fontId="2" fillId="0" borderId="0" xfId="1" applyFont="1" applyFill="1" applyBorder="1"/>
    <xf numFmtId="0" fontId="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0" fontId="2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2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horizontal="left" vertical="top" wrapText="1"/>
    </xf>
    <xf numFmtId="0" fontId="2" fillId="2" borderId="2" xfId="1" applyFont="1" applyFill="1" applyBorder="1"/>
    <xf numFmtId="0" fontId="2" fillId="3" borderId="2" xfId="1" applyFont="1" applyFill="1" applyBorder="1"/>
    <xf numFmtId="0" fontId="0" fillId="4" borderId="2" xfId="1" applyFont="1" applyFill="1" applyBorder="1"/>
    <xf numFmtId="0" fontId="2" fillId="4" borderId="2" xfId="1" applyFont="1" applyFill="1" applyBorder="1"/>
    <xf numFmtId="0" fontId="2" fillId="5" borderId="2" xfId="1" applyFont="1" applyFill="1" applyBorder="1"/>
    <xf numFmtId="0" fontId="2" fillId="2" borderId="3" xfId="1" applyFont="1" applyFill="1" applyBorder="1"/>
    <xf numFmtId="0" fontId="2" fillId="3" borderId="3" xfId="1" applyFont="1" applyFill="1" applyBorder="1"/>
    <xf numFmtId="0" fontId="0" fillId="4" borderId="3" xfId="1" applyFont="1" applyFill="1" applyBorder="1"/>
    <xf numFmtId="0" fontId="2" fillId="4" borderId="3" xfId="1" applyFont="1" applyFill="1" applyBorder="1"/>
    <xf numFmtId="0" fontId="2" fillId="5" borderId="3" xfId="1" applyFont="1" applyFill="1" applyBorder="1"/>
    <xf numFmtId="0" fontId="2" fillId="0" borderId="0" xfId="1" applyFont="1" applyFill="1" applyBorder="1" applyAlignment="1">
      <alignment horizontal="center" textRotation="18"/>
    </xf>
    <xf numFmtId="0" fontId="0" fillId="0" borderId="0" xfId="1" applyFont="1" applyFill="1" applyBorder="1"/>
    <xf numFmtId="0" fontId="2" fillId="0" borderId="0" xfId="1" applyFont="1" applyFill="1" applyBorder="1" applyAlignment="1">
      <alignment textRotation="18"/>
    </xf>
    <xf numFmtId="0" fontId="2" fillId="0" borderId="0" xfId="1" applyFont="1" applyFill="1" applyBorder="1" applyAlignment="1">
      <alignment horizontal="right" vertical="center"/>
    </xf>
    <xf numFmtId="0" fontId="12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right"/>
    </xf>
    <xf numFmtId="0" fontId="2" fillId="0" borderId="0" xfId="1" applyFont="1" applyFill="1" applyBorder="1" applyAlignment="1" applyProtection="1">
      <alignment horizontal="right" vertical="center"/>
      <protection locked="0"/>
    </xf>
    <xf numFmtId="0" fontId="2" fillId="0" borderId="0" xfId="1" applyFont="1" applyFill="1" applyBorder="1" applyAlignment="1" applyProtection="1">
      <alignment horizontal="left" vertical="center"/>
      <protection locked="0"/>
    </xf>
    <xf numFmtId="0" fontId="8" fillId="0" borderId="0" xfId="1" applyFont="1" applyFill="1" applyBorder="1"/>
    <xf numFmtId="0" fontId="8" fillId="0" borderId="0" xfId="1" applyFont="1" applyFill="1" applyBorder="1" applyAlignment="1">
      <alignment vertical="center"/>
    </xf>
    <xf numFmtId="3" fontId="9" fillId="0" borderId="0" xfId="1" applyNumberFormat="1" applyFont="1" applyFill="1" applyBorder="1" applyAlignment="1" applyProtection="1">
      <alignment horizontal="left" vertical="center"/>
      <protection locked="0"/>
    </xf>
    <xf numFmtId="3" fontId="9" fillId="0" borderId="0" xfId="1" applyNumberFormat="1" applyFont="1" applyFill="1" applyBorder="1" applyAlignment="1">
      <alignment horizontal="left" vertical="center"/>
    </xf>
    <xf numFmtId="49" fontId="2" fillId="0" borderId="0" xfId="1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textRotation="104"/>
    </xf>
    <xf numFmtId="14" fontId="7" fillId="0" borderId="0" xfId="1" applyNumberFormat="1" applyFont="1" applyFill="1" applyBorder="1" applyAlignment="1" applyProtection="1">
      <alignment horizontal="left" vertical="center"/>
      <protection locked="0"/>
    </xf>
    <xf numFmtId="0" fontId="6" fillId="0" borderId="0" xfId="1" applyFont="1" applyFill="1" applyBorder="1" applyAlignment="1">
      <alignment horizontal="left"/>
    </xf>
    <xf numFmtId="14" fontId="7" fillId="0" borderId="0" xfId="1" applyNumberFormat="1" applyFont="1" applyFill="1" applyBorder="1" applyAlignment="1">
      <alignment horizontal="left"/>
    </xf>
    <xf numFmtId="0" fontId="2" fillId="0" borderId="0" xfId="1" applyFont="1" applyFill="1" applyBorder="1" applyAlignment="1">
      <alignment horizontal="center" textRotation="104"/>
    </xf>
    <xf numFmtId="0" fontId="13" fillId="0" borderId="0" xfId="1" applyFont="1" applyFill="1" applyBorder="1" applyAlignment="1">
      <alignment horizontal="center"/>
    </xf>
    <xf numFmtId="0" fontId="13" fillId="0" borderId="0" xfId="1" applyFont="1" applyFill="1" applyBorder="1" applyAlignment="1">
      <alignment vertical="center"/>
    </xf>
  </cellXfs>
  <cellStyles count="3">
    <cellStyle name="Normal" xfId="0" builtinId="0"/>
    <cellStyle name="Normal 11 2" xfId="2" xr:uid="{06BCD629-6768-43B7-8FD4-3CDF16079010}"/>
    <cellStyle name="Normal 2 2" xfId="1" xr:uid="{636B410A-1042-454E-8AE7-88D4D55D41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388620</xdr:colOff>
          <xdr:row>23</xdr:row>
          <xdr:rowOff>137160</xdr:rowOff>
        </xdr:from>
        <xdr:to>
          <xdr:col>7</xdr:col>
          <xdr:colOff>754380</xdr:colOff>
          <xdr:row>44</xdr:row>
          <xdr:rowOff>45720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GTUH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MR"/>
      <sheetName val="Planning"/>
      <sheetName val="Comm"/>
      <sheetName val="Sorties"/>
      <sheetName val="Entrees"/>
      <sheetName val="Mvts"/>
      <sheetName val="Graph"/>
      <sheetName val="Stats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A3">
            <v>200020</v>
          </cell>
          <cell r="D3">
            <v>864</v>
          </cell>
        </row>
        <row r="4">
          <cell r="A4">
            <v>200021</v>
          </cell>
          <cell r="D4">
            <v>840</v>
          </cell>
        </row>
        <row r="5">
          <cell r="A5">
            <v>200022</v>
          </cell>
          <cell r="D5">
            <v>420</v>
          </cell>
        </row>
        <row r="6">
          <cell r="A6">
            <v>200023</v>
          </cell>
          <cell r="D6">
            <v>360</v>
          </cell>
        </row>
        <row r="7">
          <cell r="A7">
            <v>200190</v>
          </cell>
          <cell r="D7">
            <v>864</v>
          </cell>
        </row>
        <row r="8">
          <cell r="A8">
            <v>200191</v>
          </cell>
          <cell r="D8">
            <v>1080</v>
          </cell>
        </row>
        <row r="9">
          <cell r="A9">
            <v>200200</v>
          </cell>
          <cell r="D9">
            <v>864</v>
          </cell>
        </row>
        <row r="10">
          <cell r="A10">
            <v>200221</v>
          </cell>
          <cell r="D10">
            <v>840</v>
          </cell>
        </row>
        <row r="11">
          <cell r="A11">
            <v>200222</v>
          </cell>
          <cell r="D11">
            <v>420</v>
          </cell>
        </row>
        <row r="12">
          <cell r="A12">
            <v>200242</v>
          </cell>
          <cell r="D12">
            <v>420</v>
          </cell>
        </row>
        <row r="13">
          <cell r="A13">
            <v>200268</v>
          </cell>
          <cell r="D13">
            <v>432</v>
          </cell>
        </row>
        <row r="14">
          <cell r="A14">
            <v>200269</v>
          </cell>
          <cell r="D14">
            <v>432</v>
          </cell>
        </row>
        <row r="15">
          <cell r="A15">
            <v>200272</v>
          </cell>
          <cell r="D15">
            <v>420</v>
          </cell>
        </row>
        <row r="16">
          <cell r="A16">
            <v>200274</v>
          </cell>
          <cell r="D16">
            <v>360</v>
          </cell>
        </row>
        <row r="17">
          <cell r="A17">
            <v>200302</v>
          </cell>
          <cell r="D17">
            <v>864</v>
          </cell>
        </row>
        <row r="18">
          <cell r="A18">
            <v>200308</v>
          </cell>
          <cell r="D18">
            <v>1080</v>
          </cell>
        </row>
        <row r="19">
          <cell r="A19">
            <v>200309</v>
          </cell>
          <cell r="D19">
            <v>1080</v>
          </cell>
        </row>
        <row r="20">
          <cell r="A20">
            <v>200320</v>
          </cell>
          <cell r="D20">
            <v>864</v>
          </cell>
        </row>
        <row r="21">
          <cell r="A21">
            <v>200332</v>
          </cell>
          <cell r="D21">
            <v>864</v>
          </cell>
        </row>
        <row r="22">
          <cell r="A22">
            <v>200337</v>
          </cell>
          <cell r="D22">
            <v>864</v>
          </cell>
        </row>
        <row r="23">
          <cell r="A23">
            <v>200451</v>
          </cell>
          <cell r="D23">
            <v>840</v>
          </cell>
        </row>
        <row r="24">
          <cell r="A24">
            <v>200461</v>
          </cell>
          <cell r="D24">
            <v>1080</v>
          </cell>
        </row>
        <row r="25">
          <cell r="A25">
            <v>200471</v>
          </cell>
          <cell r="D25">
            <v>1080</v>
          </cell>
        </row>
        <row r="26">
          <cell r="A26">
            <v>200472</v>
          </cell>
          <cell r="D26">
            <v>864</v>
          </cell>
        </row>
        <row r="27">
          <cell r="A27">
            <v>200479</v>
          </cell>
          <cell r="D27">
            <v>1080</v>
          </cell>
        </row>
        <row r="28">
          <cell r="A28">
            <v>200490</v>
          </cell>
          <cell r="D28">
            <v>864</v>
          </cell>
        </row>
        <row r="29">
          <cell r="A29">
            <v>200491</v>
          </cell>
          <cell r="D29">
            <v>840</v>
          </cell>
        </row>
        <row r="30">
          <cell r="A30">
            <v>200501</v>
          </cell>
          <cell r="D30">
            <v>840</v>
          </cell>
        </row>
        <row r="31">
          <cell r="A31">
            <v>201016</v>
          </cell>
          <cell r="D31">
            <v>840</v>
          </cell>
        </row>
        <row r="32">
          <cell r="A32">
            <v>201020</v>
          </cell>
          <cell r="D32">
            <v>864</v>
          </cell>
        </row>
        <row r="33">
          <cell r="A33">
            <v>201021</v>
          </cell>
          <cell r="D33">
            <v>840</v>
          </cell>
        </row>
        <row r="34">
          <cell r="A34">
            <v>201022</v>
          </cell>
          <cell r="D34">
            <v>420</v>
          </cell>
        </row>
        <row r="35">
          <cell r="A35">
            <v>201023</v>
          </cell>
          <cell r="D35">
            <v>360</v>
          </cell>
        </row>
        <row r="36">
          <cell r="A36">
            <v>201190</v>
          </cell>
          <cell r="D36">
            <v>864</v>
          </cell>
        </row>
        <row r="37">
          <cell r="A37">
            <v>201200</v>
          </cell>
          <cell r="D37">
            <v>864</v>
          </cell>
        </row>
        <row r="38">
          <cell r="A38">
            <v>201221</v>
          </cell>
          <cell r="D38">
            <v>840</v>
          </cell>
        </row>
        <row r="39">
          <cell r="A39">
            <v>201222</v>
          </cell>
          <cell r="D39">
            <v>420</v>
          </cell>
        </row>
        <row r="40">
          <cell r="A40">
            <v>201242</v>
          </cell>
          <cell r="D40">
            <v>420</v>
          </cell>
        </row>
        <row r="41">
          <cell r="A41">
            <v>201268</v>
          </cell>
          <cell r="D41">
            <v>432</v>
          </cell>
        </row>
        <row r="42">
          <cell r="A42">
            <v>201269</v>
          </cell>
          <cell r="D42">
            <v>432</v>
          </cell>
        </row>
        <row r="43">
          <cell r="A43">
            <v>201272</v>
          </cell>
          <cell r="D43">
            <v>420</v>
          </cell>
        </row>
        <row r="44">
          <cell r="A44">
            <v>201274</v>
          </cell>
          <cell r="D44">
            <v>360</v>
          </cell>
        </row>
        <row r="45">
          <cell r="A45">
            <v>201300</v>
          </cell>
          <cell r="D45">
            <v>864</v>
          </cell>
        </row>
        <row r="46">
          <cell r="A46">
            <v>201302</v>
          </cell>
          <cell r="D46">
            <v>864</v>
          </cell>
        </row>
        <row r="47">
          <cell r="A47">
            <v>201308</v>
          </cell>
          <cell r="D47">
            <v>1080</v>
          </cell>
        </row>
        <row r="48">
          <cell r="A48">
            <v>201309</v>
          </cell>
          <cell r="D48">
            <v>1080</v>
          </cell>
        </row>
        <row r="49">
          <cell r="A49">
            <v>201320</v>
          </cell>
          <cell r="D49">
            <v>864</v>
          </cell>
        </row>
        <row r="50">
          <cell r="A50">
            <v>201321</v>
          </cell>
          <cell r="D50">
            <v>864</v>
          </cell>
        </row>
        <row r="51">
          <cell r="A51">
            <v>201330</v>
          </cell>
          <cell r="D51">
            <v>864</v>
          </cell>
        </row>
        <row r="52">
          <cell r="A52">
            <v>201331</v>
          </cell>
          <cell r="D52">
            <v>840</v>
          </cell>
        </row>
        <row r="53">
          <cell r="A53">
            <v>201334</v>
          </cell>
          <cell r="D53">
            <v>420</v>
          </cell>
        </row>
        <row r="54">
          <cell r="A54">
            <v>201338</v>
          </cell>
          <cell r="D54">
            <v>864</v>
          </cell>
        </row>
        <row r="55">
          <cell r="A55">
            <v>201342</v>
          </cell>
          <cell r="D55">
            <v>420</v>
          </cell>
        </row>
        <row r="56">
          <cell r="A56">
            <v>201436</v>
          </cell>
          <cell r="D56">
            <v>840</v>
          </cell>
        </row>
        <row r="57">
          <cell r="A57">
            <v>201452</v>
          </cell>
          <cell r="D57">
            <v>864</v>
          </cell>
        </row>
        <row r="58">
          <cell r="A58">
            <v>201461</v>
          </cell>
          <cell r="D58">
            <v>1080</v>
          </cell>
        </row>
        <row r="59">
          <cell r="A59">
            <v>201471</v>
          </cell>
          <cell r="D59">
            <v>1080</v>
          </cell>
        </row>
        <row r="60">
          <cell r="A60">
            <v>201472</v>
          </cell>
          <cell r="D60">
            <v>864</v>
          </cell>
        </row>
        <row r="61">
          <cell r="A61">
            <v>201479</v>
          </cell>
          <cell r="D61">
            <v>1080</v>
          </cell>
        </row>
        <row r="62">
          <cell r="A62">
            <v>201490</v>
          </cell>
          <cell r="D62">
            <v>864</v>
          </cell>
        </row>
        <row r="63">
          <cell r="A63">
            <v>201491</v>
          </cell>
          <cell r="D63">
            <v>840</v>
          </cell>
        </row>
        <row r="64">
          <cell r="A64">
            <v>201500</v>
          </cell>
          <cell r="D64">
            <v>840</v>
          </cell>
        </row>
        <row r="65">
          <cell r="A65">
            <v>202020</v>
          </cell>
          <cell r="D65">
            <v>864</v>
          </cell>
        </row>
        <row r="66">
          <cell r="A66">
            <v>202021</v>
          </cell>
          <cell r="D66">
            <v>840</v>
          </cell>
        </row>
        <row r="67">
          <cell r="A67">
            <v>202022</v>
          </cell>
          <cell r="D67">
            <v>420</v>
          </cell>
        </row>
        <row r="68">
          <cell r="A68">
            <v>202023</v>
          </cell>
          <cell r="D68">
            <v>360</v>
          </cell>
        </row>
        <row r="69">
          <cell r="A69">
            <v>202190</v>
          </cell>
          <cell r="D69">
            <v>864</v>
          </cell>
        </row>
        <row r="70">
          <cell r="A70">
            <v>202221</v>
          </cell>
          <cell r="D70">
            <v>840</v>
          </cell>
        </row>
        <row r="71">
          <cell r="A71">
            <v>202222</v>
          </cell>
          <cell r="D71">
            <v>420</v>
          </cell>
        </row>
        <row r="72">
          <cell r="A72">
            <v>202268</v>
          </cell>
          <cell r="D72">
            <v>432</v>
          </cell>
        </row>
        <row r="73">
          <cell r="A73">
            <v>202269</v>
          </cell>
          <cell r="D73">
            <v>432</v>
          </cell>
        </row>
        <row r="74">
          <cell r="A74">
            <v>202273</v>
          </cell>
          <cell r="D74">
            <v>864</v>
          </cell>
        </row>
        <row r="75">
          <cell r="A75">
            <v>202320</v>
          </cell>
          <cell r="D75">
            <v>864</v>
          </cell>
        </row>
        <row r="76">
          <cell r="A76">
            <v>202332</v>
          </cell>
          <cell r="D76">
            <v>864</v>
          </cell>
        </row>
        <row r="77">
          <cell r="A77">
            <v>202490</v>
          </cell>
          <cell r="D77">
            <v>864</v>
          </cell>
        </row>
        <row r="78">
          <cell r="A78">
            <v>220032</v>
          </cell>
          <cell r="D78">
            <v>1116</v>
          </cell>
        </row>
        <row r="79">
          <cell r="A79">
            <v>220033</v>
          </cell>
          <cell r="D79">
            <v>1116</v>
          </cell>
        </row>
        <row r="80">
          <cell r="A80">
            <v>220068</v>
          </cell>
          <cell r="D80">
            <v>780</v>
          </cell>
        </row>
        <row r="81">
          <cell r="A81">
            <v>220152</v>
          </cell>
          <cell r="D81">
            <v>390</v>
          </cell>
        </row>
        <row r="82">
          <cell r="A82">
            <v>220157</v>
          </cell>
          <cell r="D82">
            <v>390</v>
          </cell>
        </row>
        <row r="83">
          <cell r="A83">
            <v>220173</v>
          </cell>
          <cell r="D83">
            <v>360</v>
          </cell>
        </row>
        <row r="84">
          <cell r="A84">
            <v>220282</v>
          </cell>
          <cell r="D84">
            <v>390</v>
          </cell>
        </row>
        <row r="85">
          <cell r="A85">
            <v>220283</v>
          </cell>
          <cell r="D85">
            <v>390</v>
          </cell>
        </row>
        <row r="86">
          <cell r="A86">
            <v>220352</v>
          </cell>
          <cell r="D86">
            <v>780</v>
          </cell>
        </row>
        <row r="87">
          <cell r="A87">
            <v>220355</v>
          </cell>
          <cell r="D87">
            <v>780</v>
          </cell>
        </row>
        <row r="88">
          <cell r="A88">
            <v>220400</v>
          </cell>
          <cell r="D88">
            <v>780</v>
          </cell>
        </row>
        <row r="89">
          <cell r="A89">
            <v>220410</v>
          </cell>
          <cell r="D89">
            <v>780</v>
          </cell>
        </row>
        <row r="90">
          <cell r="A90">
            <v>220441</v>
          </cell>
          <cell r="D90">
            <v>780</v>
          </cell>
        </row>
        <row r="91">
          <cell r="A91">
            <v>221012</v>
          </cell>
          <cell r="D91">
            <v>1020</v>
          </cell>
        </row>
        <row r="92">
          <cell r="A92">
            <v>221040</v>
          </cell>
          <cell r="D92">
            <v>780</v>
          </cell>
        </row>
        <row r="93">
          <cell r="A93">
            <v>221066</v>
          </cell>
          <cell r="D93">
            <v>780</v>
          </cell>
        </row>
        <row r="94">
          <cell r="A94">
            <v>221067</v>
          </cell>
          <cell r="D94">
            <v>390</v>
          </cell>
        </row>
        <row r="95">
          <cell r="A95">
            <v>221151</v>
          </cell>
          <cell r="D95">
            <v>780</v>
          </cell>
        </row>
        <row r="96">
          <cell r="A96">
            <v>221152</v>
          </cell>
          <cell r="D96">
            <v>390</v>
          </cell>
        </row>
        <row r="97">
          <cell r="A97">
            <v>221157</v>
          </cell>
          <cell r="D97">
            <v>390</v>
          </cell>
        </row>
        <row r="98">
          <cell r="A98">
            <v>221173</v>
          </cell>
          <cell r="D98">
            <v>360</v>
          </cell>
        </row>
        <row r="99">
          <cell r="A99">
            <v>221205</v>
          </cell>
          <cell r="D99">
            <v>780</v>
          </cell>
        </row>
        <row r="100">
          <cell r="A100">
            <v>221208</v>
          </cell>
          <cell r="D100">
            <v>360</v>
          </cell>
        </row>
        <row r="101">
          <cell r="A101">
            <v>221234</v>
          </cell>
          <cell r="D101">
            <v>360</v>
          </cell>
        </row>
        <row r="102">
          <cell r="A102">
            <v>221281</v>
          </cell>
          <cell r="D102">
            <v>780</v>
          </cell>
        </row>
        <row r="103">
          <cell r="A103">
            <v>221282</v>
          </cell>
          <cell r="D103">
            <v>390</v>
          </cell>
        </row>
        <row r="104">
          <cell r="A104">
            <v>221283</v>
          </cell>
          <cell r="D104">
            <v>390</v>
          </cell>
        </row>
        <row r="105">
          <cell r="A105">
            <v>221352</v>
          </cell>
          <cell r="D105">
            <v>780</v>
          </cell>
        </row>
        <row r="106">
          <cell r="A106">
            <v>221355</v>
          </cell>
          <cell r="D106">
            <v>780</v>
          </cell>
        </row>
        <row r="107">
          <cell r="A107">
            <v>221372</v>
          </cell>
          <cell r="D107">
            <v>390</v>
          </cell>
        </row>
        <row r="108">
          <cell r="A108">
            <v>221400</v>
          </cell>
          <cell r="D108">
            <v>780</v>
          </cell>
        </row>
        <row r="109">
          <cell r="A109">
            <v>221410</v>
          </cell>
          <cell r="D109">
            <v>780</v>
          </cell>
        </row>
        <row r="110">
          <cell r="A110">
            <v>221441</v>
          </cell>
          <cell r="D110">
            <v>780</v>
          </cell>
        </row>
        <row r="111">
          <cell r="A111">
            <v>222032</v>
          </cell>
          <cell r="D111">
            <v>1116</v>
          </cell>
        </row>
        <row r="112">
          <cell r="A112">
            <v>222033</v>
          </cell>
          <cell r="D112">
            <v>1116</v>
          </cell>
        </row>
        <row r="113">
          <cell r="A113">
            <v>222173</v>
          </cell>
          <cell r="D113">
            <v>360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BD364-A692-434F-9079-62F7DC32038E}">
  <sheetPr codeName="Feuil8">
    <pageSetUpPr fitToPage="1"/>
  </sheetPr>
  <dimension ref="A2:L55"/>
  <sheetViews>
    <sheetView tabSelected="1" topLeftCell="E1" zoomScaleNormal="100" workbookViewId="0">
      <selection activeCell="L14" sqref="L14"/>
    </sheetView>
  </sheetViews>
  <sheetFormatPr baseColWidth="10" defaultColWidth="11.44140625" defaultRowHeight="14.4" x14ac:dyDescent="0.3"/>
  <cols>
    <col min="1" max="1" width="24.6640625" style="1" hidden="1" customWidth="1"/>
    <col min="2" max="3" width="12.6640625" style="1" hidden="1" customWidth="1"/>
    <col min="4" max="4" width="33.6640625" style="1" hidden="1" customWidth="1"/>
    <col min="5" max="5" width="13.44140625" style="2" customWidth="1"/>
    <col min="6" max="6" width="16.6640625" style="2" customWidth="1"/>
    <col min="7" max="7" width="8.5546875" style="2" customWidth="1"/>
    <col min="8" max="8" width="13" style="2" customWidth="1"/>
    <col min="9" max="11" width="9.6640625" style="2" customWidth="1"/>
    <col min="12" max="12" width="15.6640625" style="2" customWidth="1"/>
    <col min="13" max="13" width="11.44140625" style="2" customWidth="1"/>
    <col min="14" max="121" width="11.44140625" style="2"/>
    <col min="122" max="122" width="14.5546875" style="2" customWidth="1"/>
    <col min="123" max="123" width="15.5546875" style="2" customWidth="1"/>
    <col min="124" max="124" width="14.88671875" style="2" customWidth="1"/>
    <col min="125" max="125" width="4.5546875" style="2" customWidth="1"/>
    <col min="126" max="126" width="15.109375" style="2" customWidth="1"/>
    <col min="127" max="127" width="4.5546875" style="2" customWidth="1"/>
    <col min="128" max="377" width="11.44140625" style="2"/>
    <col min="378" max="378" width="14.5546875" style="2" customWidth="1"/>
    <col min="379" max="379" width="15.5546875" style="2" customWidth="1"/>
    <col min="380" max="380" width="14.88671875" style="2" customWidth="1"/>
    <col min="381" max="381" width="4.5546875" style="2" customWidth="1"/>
    <col min="382" max="382" width="15.109375" style="2" customWidth="1"/>
    <col min="383" max="383" width="4.5546875" style="2" customWidth="1"/>
    <col min="384" max="633" width="11.44140625" style="2"/>
    <col min="634" max="634" width="14.5546875" style="2" customWidth="1"/>
    <col min="635" max="635" width="15.5546875" style="2" customWidth="1"/>
    <col min="636" max="636" width="14.88671875" style="2" customWidth="1"/>
    <col min="637" max="637" width="4.5546875" style="2" customWidth="1"/>
    <col min="638" max="638" width="15.109375" style="2" customWidth="1"/>
    <col min="639" max="639" width="4.5546875" style="2" customWidth="1"/>
    <col min="640" max="889" width="11.44140625" style="2"/>
    <col min="890" max="890" width="14.5546875" style="2" customWidth="1"/>
    <col min="891" max="891" width="15.5546875" style="2" customWidth="1"/>
    <col min="892" max="892" width="14.88671875" style="2" customWidth="1"/>
    <col min="893" max="893" width="4.5546875" style="2" customWidth="1"/>
    <col min="894" max="894" width="15.109375" style="2" customWidth="1"/>
    <col min="895" max="895" width="4.5546875" style="2" customWidth="1"/>
    <col min="896" max="1145" width="11.44140625" style="2"/>
    <col min="1146" max="1146" width="14.5546875" style="2" customWidth="1"/>
    <col min="1147" max="1147" width="15.5546875" style="2" customWidth="1"/>
    <col min="1148" max="1148" width="14.88671875" style="2" customWidth="1"/>
    <col min="1149" max="1149" width="4.5546875" style="2" customWidth="1"/>
    <col min="1150" max="1150" width="15.109375" style="2" customWidth="1"/>
    <col min="1151" max="1151" width="4.5546875" style="2" customWidth="1"/>
    <col min="1152" max="1401" width="11.44140625" style="2"/>
    <col min="1402" max="1402" width="14.5546875" style="2" customWidth="1"/>
    <col min="1403" max="1403" width="15.5546875" style="2" customWidth="1"/>
    <col min="1404" max="1404" width="14.88671875" style="2" customWidth="1"/>
    <col min="1405" max="1405" width="4.5546875" style="2" customWidth="1"/>
    <col min="1406" max="1406" width="15.109375" style="2" customWidth="1"/>
    <col min="1407" max="1407" width="4.5546875" style="2" customWidth="1"/>
    <col min="1408" max="1657" width="11.44140625" style="2"/>
    <col min="1658" max="1658" width="14.5546875" style="2" customWidth="1"/>
    <col min="1659" max="1659" width="15.5546875" style="2" customWidth="1"/>
    <col min="1660" max="1660" width="14.88671875" style="2" customWidth="1"/>
    <col min="1661" max="1661" width="4.5546875" style="2" customWidth="1"/>
    <col min="1662" max="1662" width="15.109375" style="2" customWidth="1"/>
    <col min="1663" max="1663" width="4.5546875" style="2" customWidth="1"/>
    <col min="1664" max="1913" width="11.44140625" style="2"/>
    <col min="1914" max="1914" width="14.5546875" style="2" customWidth="1"/>
    <col min="1915" max="1915" width="15.5546875" style="2" customWidth="1"/>
    <col min="1916" max="1916" width="14.88671875" style="2" customWidth="1"/>
    <col min="1917" max="1917" width="4.5546875" style="2" customWidth="1"/>
    <col min="1918" max="1918" width="15.109375" style="2" customWidth="1"/>
    <col min="1919" max="1919" width="4.5546875" style="2" customWidth="1"/>
    <col min="1920" max="2169" width="11.44140625" style="2"/>
    <col min="2170" max="2170" width="14.5546875" style="2" customWidth="1"/>
    <col min="2171" max="2171" width="15.5546875" style="2" customWidth="1"/>
    <col min="2172" max="2172" width="14.88671875" style="2" customWidth="1"/>
    <col min="2173" max="2173" width="4.5546875" style="2" customWidth="1"/>
    <col min="2174" max="2174" width="15.109375" style="2" customWidth="1"/>
    <col min="2175" max="2175" width="4.5546875" style="2" customWidth="1"/>
    <col min="2176" max="2425" width="11.44140625" style="2"/>
    <col min="2426" max="2426" width="14.5546875" style="2" customWidth="1"/>
    <col min="2427" max="2427" width="15.5546875" style="2" customWidth="1"/>
    <col min="2428" max="2428" width="14.88671875" style="2" customWidth="1"/>
    <col min="2429" max="2429" width="4.5546875" style="2" customWidth="1"/>
    <col min="2430" max="2430" width="15.109375" style="2" customWidth="1"/>
    <col min="2431" max="2431" width="4.5546875" style="2" customWidth="1"/>
    <col min="2432" max="2681" width="11.44140625" style="2"/>
    <col min="2682" max="2682" width="14.5546875" style="2" customWidth="1"/>
    <col min="2683" max="2683" width="15.5546875" style="2" customWidth="1"/>
    <col min="2684" max="2684" width="14.88671875" style="2" customWidth="1"/>
    <col min="2685" max="2685" width="4.5546875" style="2" customWidth="1"/>
    <col min="2686" max="2686" width="15.109375" style="2" customWidth="1"/>
    <col min="2687" max="2687" width="4.5546875" style="2" customWidth="1"/>
    <col min="2688" max="2937" width="11.44140625" style="2"/>
    <col min="2938" max="2938" width="14.5546875" style="2" customWidth="1"/>
    <col min="2939" max="2939" width="15.5546875" style="2" customWidth="1"/>
    <col min="2940" max="2940" width="14.88671875" style="2" customWidth="1"/>
    <col min="2941" max="2941" width="4.5546875" style="2" customWidth="1"/>
    <col min="2942" max="2942" width="15.109375" style="2" customWidth="1"/>
    <col min="2943" max="2943" width="4.5546875" style="2" customWidth="1"/>
    <col min="2944" max="3193" width="11.44140625" style="2"/>
    <col min="3194" max="3194" width="14.5546875" style="2" customWidth="1"/>
    <col min="3195" max="3195" width="15.5546875" style="2" customWidth="1"/>
    <col min="3196" max="3196" width="14.88671875" style="2" customWidth="1"/>
    <col min="3197" max="3197" width="4.5546875" style="2" customWidth="1"/>
    <col min="3198" max="3198" width="15.109375" style="2" customWidth="1"/>
    <col min="3199" max="3199" width="4.5546875" style="2" customWidth="1"/>
    <col min="3200" max="3449" width="11.44140625" style="2"/>
    <col min="3450" max="3450" width="14.5546875" style="2" customWidth="1"/>
    <col min="3451" max="3451" width="15.5546875" style="2" customWidth="1"/>
    <col min="3452" max="3452" width="14.88671875" style="2" customWidth="1"/>
    <col min="3453" max="3453" width="4.5546875" style="2" customWidth="1"/>
    <col min="3454" max="3454" width="15.109375" style="2" customWidth="1"/>
    <col min="3455" max="3455" width="4.5546875" style="2" customWidth="1"/>
    <col min="3456" max="3705" width="11.44140625" style="2"/>
    <col min="3706" max="3706" width="14.5546875" style="2" customWidth="1"/>
    <col min="3707" max="3707" width="15.5546875" style="2" customWidth="1"/>
    <col min="3708" max="3708" width="14.88671875" style="2" customWidth="1"/>
    <col min="3709" max="3709" width="4.5546875" style="2" customWidth="1"/>
    <col min="3710" max="3710" width="15.109375" style="2" customWidth="1"/>
    <col min="3711" max="3711" width="4.5546875" style="2" customWidth="1"/>
    <col min="3712" max="3961" width="11.44140625" style="2"/>
    <col min="3962" max="3962" width="14.5546875" style="2" customWidth="1"/>
    <col min="3963" max="3963" width="15.5546875" style="2" customWidth="1"/>
    <col min="3964" max="3964" width="14.88671875" style="2" customWidth="1"/>
    <col min="3965" max="3965" width="4.5546875" style="2" customWidth="1"/>
    <col min="3966" max="3966" width="15.109375" style="2" customWidth="1"/>
    <col min="3967" max="3967" width="4.5546875" style="2" customWidth="1"/>
    <col min="3968" max="4217" width="11.44140625" style="2"/>
    <col min="4218" max="4218" width="14.5546875" style="2" customWidth="1"/>
    <col min="4219" max="4219" width="15.5546875" style="2" customWidth="1"/>
    <col min="4220" max="4220" width="14.88671875" style="2" customWidth="1"/>
    <col min="4221" max="4221" width="4.5546875" style="2" customWidth="1"/>
    <col min="4222" max="4222" width="15.109375" style="2" customWidth="1"/>
    <col min="4223" max="4223" width="4.5546875" style="2" customWidth="1"/>
    <col min="4224" max="4473" width="11.44140625" style="2"/>
    <col min="4474" max="4474" width="14.5546875" style="2" customWidth="1"/>
    <col min="4475" max="4475" width="15.5546875" style="2" customWidth="1"/>
    <col min="4476" max="4476" width="14.88671875" style="2" customWidth="1"/>
    <col min="4477" max="4477" width="4.5546875" style="2" customWidth="1"/>
    <col min="4478" max="4478" width="15.109375" style="2" customWidth="1"/>
    <col min="4479" max="4479" width="4.5546875" style="2" customWidth="1"/>
    <col min="4480" max="4729" width="11.44140625" style="2"/>
    <col min="4730" max="4730" width="14.5546875" style="2" customWidth="1"/>
    <col min="4731" max="4731" width="15.5546875" style="2" customWidth="1"/>
    <col min="4732" max="4732" width="14.88671875" style="2" customWidth="1"/>
    <col min="4733" max="4733" width="4.5546875" style="2" customWidth="1"/>
    <col min="4734" max="4734" width="15.109375" style="2" customWidth="1"/>
    <col min="4735" max="4735" width="4.5546875" style="2" customWidth="1"/>
    <col min="4736" max="4985" width="11.44140625" style="2"/>
    <col min="4986" max="4986" width="14.5546875" style="2" customWidth="1"/>
    <col min="4987" max="4987" width="15.5546875" style="2" customWidth="1"/>
    <col min="4988" max="4988" width="14.88671875" style="2" customWidth="1"/>
    <col min="4989" max="4989" width="4.5546875" style="2" customWidth="1"/>
    <col min="4990" max="4990" width="15.109375" style="2" customWidth="1"/>
    <col min="4991" max="4991" width="4.5546875" style="2" customWidth="1"/>
    <col min="4992" max="5241" width="11.44140625" style="2"/>
    <col min="5242" max="5242" width="14.5546875" style="2" customWidth="1"/>
    <col min="5243" max="5243" width="15.5546875" style="2" customWidth="1"/>
    <col min="5244" max="5244" width="14.88671875" style="2" customWidth="1"/>
    <col min="5245" max="5245" width="4.5546875" style="2" customWidth="1"/>
    <col min="5246" max="5246" width="15.109375" style="2" customWidth="1"/>
    <col min="5247" max="5247" width="4.5546875" style="2" customWidth="1"/>
    <col min="5248" max="5497" width="11.44140625" style="2"/>
    <col min="5498" max="5498" width="14.5546875" style="2" customWidth="1"/>
    <col min="5499" max="5499" width="15.5546875" style="2" customWidth="1"/>
    <col min="5500" max="5500" width="14.88671875" style="2" customWidth="1"/>
    <col min="5501" max="5501" width="4.5546875" style="2" customWidth="1"/>
    <col min="5502" max="5502" width="15.109375" style="2" customWidth="1"/>
    <col min="5503" max="5503" width="4.5546875" style="2" customWidth="1"/>
    <col min="5504" max="5753" width="11.44140625" style="2"/>
    <col min="5754" max="5754" width="14.5546875" style="2" customWidth="1"/>
    <col min="5755" max="5755" width="15.5546875" style="2" customWidth="1"/>
    <col min="5756" max="5756" width="14.88671875" style="2" customWidth="1"/>
    <col min="5757" max="5757" width="4.5546875" style="2" customWidth="1"/>
    <col min="5758" max="5758" width="15.109375" style="2" customWidth="1"/>
    <col min="5759" max="5759" width="4.5546875" style="2" customWidth="1"/>
    <col min="5760" max="6009" width="11.44140625" style="2"/>
    <col min="6010" max="6010" width="14.5546875" style="2" customWidth="1"/>
    <col min="6011" max="6011" width="15.5546875" style="2" customWidth="1"/>
    <col min="6012" max="6012" width="14.88671875" style="2" customWidth="1"/>
    <col min="6013" max="6013" width="4.5546875" style="2" customWidth="1"/>
    <col min="6014" max="6014" width="15.109375" style="2" customWidth="1"/>
    <col min="6015" max="6015" width="4.5546875" style="2" customWidth="1"/>
    <col min="6016" max="6265" width="11.44140625" style="2"/>
    <col min="6266" max="6266" width="14.5546875" style="2" customWidth="1"/>
    <col min="6267" max="6267" width="15.5546875" style="2" customWidth="1"/>
    <col min="6268" max="6268" width="14.88671875" style="2" customWidth="1"/>
    <col min="6269" max="6269" width="4.5546875" style="2" customWidth="1"/>
    <col min="6270" max="6270" width="15.109375" style="2" customWidth="1"/>
    <col min="6271" max="6271" width="4.5546875" style="2" customWidth="1"/>
    <col min="6272" max="6521" width="11.44140625" style="2"/>
    <col min="6522" max="6522" width="14.5546875" style="2" customWidth="1"/>
    <col min="6523" max="6523" width="15.5546875" style="2" customWidth="1"/>
    <col min="6524" max="6524" width="14.88671875" style="2" customWidth="1"/>
    <col min="6525" max="6525" width="4.5546875" style="2" customWidth="1"/>
    <col min="6526" max="6526" width="15.109375" style="2" customWidth="1"/>
    <col min="6527" max="6527" width="4.5546875" style="2" customWidth="1"/>
    <col min="6528" max="6777" width="11.44140625" style="2"/>
    <col min="6778" max="6778" width="14.5546875" style="2" customWidth="1"/>
    <col min="6779" max="6779" width="15.5546875" style="2" customWidth="1"/>
    <col min="6780" max="6780" width="14.88671875" style="2" customWidth="1"/>
    <col min="6781" max="6781" width="4.5546875" style="2" customWidth="1"/>
    <col min="6782" max="6782" width="15.109375" style="2" customWidth="1"/>
    <col min="6783" max="6783" width="4.5546875" style="2" customWidth="1"/>
    <col min="6784" max="7033" width="11.44140625" style="2"/>
    <col min="7034" max="7034" width="14.5546875" style="2" customWidth="1"/>
    <col min="7035" max="7035" width="15.5546875" style="2" customWidth="1"/>
    <col min="7036" max="7036" width="14.88671875" style="2" customWidth="1"/>
    <col min="7037" max="7037" width="4.5546875" style="2" customWidth="1"/>
    <col min="7038" max="7038" width="15.109375" style="2" customWidth="1"/>
    <col min="7039" max="7039" width="4.5546875" style="2" customWidth="1"/>
    <col min="7040" max="7289" width="11.44140625" style="2"/>
    <col min="7290" max="7290" width="14.5546875" style="2" customWidth="1"/>
    <col min="7291" max="7291" width="15.5546875" style="2" customWidth="1"/>
    <col min="7292" max="7292" width="14.88671875" style="2" customWidth="1"/>
    <col min="7293" max="7293" width="4.5546875" style="2" customWidth="1"/>
    <col min="7294" max="7294" width="15.109375" style="2" customWidth="1"/>
    <col min="7295" max="7295" width="4.5546875" style="2" customWidth="1"/>
    <col min="7296" max="7545" width="11.44140625" style="2"/>
    <col min="7546" max="7546" width="14.5546875" style="2" customWidth="1"/>
    <col min="7547" max="7547" width="15.5546875" style="2" customWidth="1"/>
    <col min="7548" max="7548" width="14.88671875" style="2" customWidth="1"/>
    <col min="7549" max="7549" width="4.5546875" style="2" customWidth="1"/>
    <col min="7550" max="7550" width="15.109375" style="2" customWidth="1"/>
    <col min="7551" max="7551" width="4.5546875" style="2" customWidth="1"/>
    <col min="7552" max="7801" width="11.44140625" style="2"/>
    <col min="7802" max="7802" width="14.5546875" style="2" customWidth="1"/>
    <col min="7803" max="7803" width="15.5546875" style="2" customWidth="1"/>
    <col min="7804" max="7804" width="14.88671875" style="2" customWidth="1"/>
    <col min="7805" max="7805" width="4.5546875" style="2" customWidth="1"/>
    <col min="7806" max="7806" width="15.109375" style="2" customWidth="1"/>
    <col min="7807" max="7807" width="4.5546875" style="2" customWidth="1"/>
    <col min="7808" max="8057" width="11.44140625" style="2"/>
    <col min="8058" max="8058" width="14.5546875" style="2" customWidth="1"/>
    <col min="8059" max="8059" width="15.5546875" style="2" customWidth="1"/>
    <col min="8060" max="8060" width="14.88671875" style="2" customWidth="1"/>
    <col min="8061" max="8061" width="4.5546875" style="2" customWidth="1"/>
    <col min="8062" max="8062" width="15.109375" style="2" customWidth="1"/>
    <col min="8063" max="8063" width="4.5546875" style="2" customWidth="1"/>
    <col min="8064" max="8313" width="11.44140625" style="2"/>
    <col min="8314" max="8314" width="14.5546875" style="2" customWidth="1"/>
    <col min="8315" max="8315" width="15.5546875" style="2" customWidth="1"/>
    <col min="8316" max="8316" width="14.88671875" style="2" customWidth="1"/>
    <col min="8317" max="8317" width="4.5546875" style="2" customWidth="1"/>
    <col min="8318" max="8318" width="15.109375" style="2" customWidth="1"/>
    <col min="8319" max="8319" width="4.5546875" style="2" customWidth="1"/>
    <col min="8320" max="8569" width="11.44140625" style="2"/>
    <col min="8570" max="8570" width="14.5546875" style="2" customWidth="1"/>
    <col min="8571" max="8571" width="15.5546875" style="2" customWidth="1"/>
    <col min="8572" max="8572" width="14.88671875" style="2" customWidth="1"/>
    <col min="8573" max="8573" width="4.5546875" style="2" customWidth="1"/>
    <col min="8574" max="8574" width="15.109375" style="2" customWidth="1"/>
    <col min="8575" max="8575" width="4.5546875" style="2" customWidth="1"/>
    <col min="8576" max="8825" width="11.44140625" style="2"/>
    <col min="8826" max="8826" width="14.5546875" style="2" customWidth="1"/>
    <col min="8827" max="8827" width="15.5546875" style="2" customWidth="1"/>
    <col min="8828" max="8828" width="14.88671875" style="2" customWidth="1"/>
    <col min="8829" max="8829" width="4.5546875" style="2" customWidth="1"/>
    <col min="8830" max="8830" width="15.109375" style="2" customWidth="1"/>
    <col min="8831" max="8831" width="4.5546875" style="2" customWidth="1"/>
    <col min="8832" max="9081" width="11.44140625" style="2"/>
    <col min="9082" max="9082" width="14.5546875" style="2" customWidth="1"/>
    <col min="9083" max="9083" width="15.5546875" style="2" customWidth="1"/>
    <col min="9084" max="9084" width="14.88671875" style="2" customWidth="1"/>
    <col min="9085" max="9085" width="4.5546875" style="2" customWidth="1"/>
    <col min="9086" max="9086" width="15.109375" style="2" customWidth="1"/>
    <col min="9087" max="9087" width="4.5546875" style="2" customWidth="1"/>
    <col min="9088" max="9337" width="11.44140625" style="2"/>
    <col min="9338" max="9338" width="14.5546875" style="2" customWidth="1"/>
    <col min="9339" max="9339" width="15.5546875" style="2" customWidth="1"/>
    <col min="9340" max="9340" width="14.88671875" style="2" customWidth="1"/>
    <col min="9341" max="9341" width="4.5546875" style="2" customWidth="1"/>
    <col min="9342" max="9342" width="15.109375" style="2" customWidth="1"/>
    <col min="9343" max="9343" width="4.5546875" style="2" customWidth="1"/>
    <col min="9344" max="9593" width="11.44140625" style="2"/>
    <col min="9594" max="9594" width="14.5546875" style="2" customWidth="1"/>
    <col min="9595" max="9595" width="15.5546875" style="2" customWidth="1"/>
    <col min="9596" max="9596" width="14.88671875" style="2" customWidth="1"/>
    <col min="9597" max="9597" width="4.5546875" style="2" customWidth="1"/>
    <col min="9598" max="9598" width="15.109375" style="2" customWidth="1"/>
    <col min="9599" max="9599" width="4.5546875" style="2" customWidth="1"/>
    <col min="9600" max="9849" width="11.44140625" style="2"/>
    <col min="9850" max="9850" width="14.5546875" style="2" customWidth="1"/>
    <col min="9851" max="9851" width="15.5546875" style="2" customWidth="1"/>
    <col min="9852" max="9852" width="14.88671875" style="2" customWidth="1"/>
    <col min="9853" max="9853" width="4.5546875" style="2" customWidth="1"/>
    <col min="9854" max="9854" width="15.109375" style="2" customWidth="1"/>
    <col min="9855" max="9855" width="4.5546875" style="2" customWidth="1"/>
    <col min="9856" max="10105" width="11.44140625" style="2"/>
    <col min="10106" max="10106" width="14.5546875" style="2" customWidth="1"/>
    <col min="10107" max="10107" width="15.5546875" style="2" customWidth="1"/>
    <col min="10108" max="10108" width="14.88671875" style="2" customWidth="1"/>
    <col min="10109" max="10109" width="4.5546875" style="2" customWidth="1"/>
    <col min="10110" max="10110" width="15.109375" style="2" customWidth="1"/>
    <col min="10111" max="10111" width="4.5546875" style="2" customWidth="1"/>
    <col min="10112" max="10361" width="11.44140625" style="2"/>
    <col min="10362" max="10362" width="14.5546875" style="2" customWidth="1"/>
    <col min="10363" max="10363" width="15.5546875" style="2" customWidth="1"/>
    <col min="10364" max="10364" width="14.88671875" style="2" customWidth="1"/>
    <col min="10365" max="10365" width="4.5546875" style="2" customWidth="1"/>
    <col min="10366" max="10366" width="15.109375" style="2" customWidth="1"/>
    <col min="10367" max="10367" width="4.5546875" style="2" customWidth="1"/>
    <col min="10368" max="10617" width="11.44140625" style="2"/>
    <col min="10618" max="10618" width="14.5546875" style="2" customWidth="1"/>
    <col min="10619" max="10619" width="15.5546875" style="2" customWidth="1"/>
    <col min="10620" max="10620" width="14.88671875" style="2" customWidth="1"/>
    <col min="10621" max="10621" width="4.5546875" style="2" customWidth="1"/>
    <col min="10622" max="10622" width="15.109375" style="2" customWidth="1"/>
    <col min="10623" max="10623" width="4.5546875" style="2" customWidth="1"/>
    <col min="10624" max="10873" width="11.44140625" style="2"/>
    <col min="10874" max="10874" width="14.5546875" style="2" customWidth="1"/>
    <col min="10875" max="10875" width="15.5546875" style="2" customWidth="1"/>
    <col min="10876" max="10876" width="14.88671875" style="2" customWidth="1"/>
    <col min="10877" max="10877" width="4.5546875" style="2" customWidth="1"/>
    <col min="10878" max="10878" width="15.109375" style="2" customWidth="1"/>
    <col min="10879" max="10879" width="4.5546875" style="2" customWidth="1"/>
    <col min="10880" max="11129" width="11.44140625" style="2"/>
    <col min="11130" max="11130" width="14.5546875" style="2" customWidth="1"/>
    <col min="11131" max="11131" width="15.5546875" style="2" customWidth="1"/>
    <col min="11132" max="11132" width="14.88671875" style="2" customWidth="1"/>
    <col min="11133" max="11133" width="4.5546875" style="2" customWidth="1"/>
    <col min="11134" max="11134" width="15.109375" style="2" customWidth="1"/>
    <col min="11135" max="11135" width="4.5546875" style="2" customWidth="1"/>
    <col min="11136" max="11385" width="11.44140625" style="2"/>
    <col min="11386" max="11386" width="14.5546875" style="2" customWidth="1"/>
    <col min="11387" max="11387" width="15.5546875" style="2" customWidth="1"/>
    <col min="11388" max="11388" width="14.88671875" style="2" customWidth="1"/>
    <col min="11389" max="11389" width="4.5546875" style="2" customWidth="1"/>
    <col min="11390" max="11390" width="15.109375" style="2" customWidth="1"/>
    <col min="11391" max="11391" width="4.5546875" style="2" customWidth="1"/>
    <col min="11392" max="11641" width="11.44140625" style="2"/>
    <col min="11642" max="11642" width="14.5546875" style="2" customWidth="1"/>
    <col min="11643" max="11643" width="15.5546875" style="2" customWidth="1"/>
    <col min="11644" max="11644" width="14.88671875" style="2" customWidth="1"/>
    <col min="11645" max="11645" width="4.5546875" style="2" customWidth="1"/>
    <col min="11646" max="11646" width="15.109375" style="2" customWidth="1"/>
    <col min="11647" max="11647" width="4.5546875" style="2" customWidth="1"/>
    <col min="11648" max="11897" width="11.44140625" style="2"/>
    <col min="11898" max="11898" width="14.5546875" style="2" customWidth="1"/>
    <col min="11899" max="11899" width="15.5546875" style="2" customWidth="1"/>
    <col min="11900" max="11900" width="14.88671875" style="2" customWidth="1"/>
    <col min="11901" max="11901" width="4.5546875" style="2" customWidth="1"/>
    <col min="11902" max="11902" width="15.109375" style="2" customWidth="1"/>
    <col min="11903" max="11903" width="4.5546875" style="2" customWidth="1"/>
    <col min="11904" max="12153" width="11.44140625" style="2"/>
    <col min="12154" max="12154" width="14.5546875" style="2" customWidth="1"/>
    <col min="12155" max="12155" width="15.5546875" style="2" customWidth="1"/>
    <col min="12156" max="12156" width="14.88671875" style="2" customWidth="1"/>
    <col min="12157" max="12157" width="4.5546875" style="2" customWidth="1"/>
    <col min="12158" max="12158" width="15.109375" style="2" customWidth="1"/>
    <col min="12159" max="12159" width="4.5546875" style="2" customWidth="1"/>
    <col min="12160" max="12409" width="11.44140625" style="2"/>
    <col min="12410" max="12410" width="14.5546875" style="2" customWidth="1"/>
    <col min="12411" max="12411" width="15.5546875" style="2" customWidth="1"/>
    <col min="12412" max="12412" width="14.88671875" style="2" customWidth="1"/>
    <col min="12413" max="12413" width="4.5546875" style="2" customWidth="1"/>
    <col min="12414" max="12414" width="15.109375" style="2" customWidth="1"/>
    <col min="12415" max="12415" width="4.5546875" style="2" customWidth="1"/>
    <col min="12416" max="12665" width="11.44140625" style="2"/>
    <col min="12666" max="12666" width="14.5546875" style="2" customWidth="1"/>
    <col min="12667" max="12667" width="15.5546875" style="2" customWidth="1"/>
    <col min="12668" max="12668" width="14.88671875" style="2" customWidth="1"/>
    <col min="12669" max="12669" width="4.5546875" style="2" customWidth="1"/>
    <col min="12670" max="12670" width="15.109375" style="2" customWidth="1"/>
    <col min="12671" max="12671" width="4.5546875" style="2" customWidth="1"/>
    <col min="12672" max="12921" width="11.44140625" style="2"/>
    <col min="12922" max="12922" width="14.5546875" style="2" customWidth="1"/>
    <col min="12923" max="12923" width="15.5546875" style="2" customWidth="1"/>
    <col min="12924" max="12924" width="14.88671875" style="2" customWidth="1"/>
    <col min="12925" max="12925" width="4.5546875" style="2" customWidth="1"/>
    <col min="12926" max="12926" width="15.109375" style="2" customWidth="1"/>
    <col min="12927" max="12927" width="4.5546875" style="2" customWidth="1"/>
    <col min="12928" max="13177" width="11.44140625" style="2"/>
    <col min="13178" max="13178" width="14.5546875" style="2" customWidth="1"/>
    <col min="13179" max="13179" width="15.5546875" style="2" customWidth="1"/>
    <col min="13180" max="13180" width="14.88671875" style="2" customWidth="1"/>
    <col min="13181" max="13181" width="4.5546875" style="2" customWidth="1"/>
    <col min="13182" max="13182" width="15.109375" style="2" customWidth="1"/>
    <col min="13183" max="13183" width="4.5546875" style="2" customWidth="1"/>
    <col min="13184" max="13433" width="11.44140625" style="2"/>
    <col min="13434" max="13434" width="14.5546875" style="2" customWidth="1"/>
    <col min="13435" max="13435" width="15.5546875" style="2" customWidth="1"/>
    <col min="13436" max="13436" width="14.88671875" style="2" customWidth="1"/>
    <col min="13437" max="13437" width="4.5546875" style="2" customWidth="1"/>
    <col min="13438" max="13438" width="15.109375" style="2" customWidth="1"/>
    <col min="13439" max="13439" width="4.5546875" style="2" customWidth="1"/>
    <col min="13440" max="13689" width="11.44140625" style="2"/>
    <col min="13690" max="13690" width="14.5546875" style="2" customWidth="1"/>
    <col min="13691" max="13691" width="15.5546875" style="2" customWidth="1"/>
    <col min="13692" max="13692" width="14.88671875" style="2" customWidth="1"/>
    <col min="13693" max="13693" width="4.5546875" style="2" customWidth="1"/>
    <col min="13694" max="13694" width="15.109375" style="2" customWidth="1"/>
    <col min="13695" max="13695" width="4.5546875" style="2" customWidth="1"/>
    <col min="13696" max="13945" width="11.44140625" style="2"/>
    <col min="13946" max="13946" width="14.5546875" style="2" customWidth="1"/>
    <col min="13947" max="13947" width="15.5546875" style="2" customWidth="1"/>
    <col min="13948" max="13948" width="14.88671875" style="2" customWidth="1"/>
    <col min="13949" max="13949" width="4.5546875" style="2" customWidth="1"/>
    <col min="13950" max="13950" width="15.109375" style="2" customWidth="1"/>
    <col min="13951" max="13951" width="4.5546875" style="2" customWidth="1"/>
    <col min="13952" max="14201" width="11.44140625" style="2"/>
    <col min="14202" max="14202" width="14.5546875" style="2" customWidth="1"/>
    <col min="14203" max="14203" width="15.5546875" style="2" customWidth="1"/>
    <col min="14204" max="14204" width="14.88671875" style="2" customWidth="1"/>
    <col min="14205" max="14205" width="4.5546875" style="2" customWidth="1"/>
    <col min="14206" max="14206" width="15.109375" style="2" customWidth="1"/>
    <col min="14207" max="14207" width="4.5546875" style="2" customWidth="1"/>
    <col min="14208" max="14457" width="11.44140625" style="2"/>
    <col min="14458" max="14458" width="14.5546875" style="2" customWidth="1"/>
    <col min="14459" max="14459" width="15.5546875" style="2" customWidth="1"/>
    <col min="14460" max="14460" width="14.88671875" style="2" customWidth="1"/>
    <col min="14461" max="14461" width="4.5546875" style="2" customWidth="1"/>
    <col min="14462" max="14462" width="15.109375" style="2" customWidth="1"/>
    <col min="14463" max="14463" width="4.5546875" style="2" customWidth="1"/>
    <col min="14464" max="14713" width="11.44140625" style="2"/>
    <col min="14714" max="14714" width="14.5546875" style="2" customWidth="1"/>
    <col min="14715" max="14715" width="15.5546875" style="2" customWidth="1"/>
    <col min="14716" max="14716" width="14.88671875" style="2" customWidth="1"/>
    <col min="14717" max="14717" width="4.5546875" style="2" customWidth="1"/>
    <col min="14718" max="14718" width="15.109375" style="2" customWidth="1"/>
    <col min="14719" max="14719" width="4.5546875" style="2" customWidth="1"/>
    <col min="14720" max="14969" width="11.44140625" style="2"/>
    <col min="14970" max="14970" width="14.5546875" style="2" customWidth="1"/>
    <col min="14971" max="14971" width="15.5546875" style="2" customWidth="1"/>
    <col min="14972" max="14972" width="14.88671875" style="2" customWidth="1"/>
    <col min="14973" max="14973" width="4.5546875" style="2" customWidth="1"/>
    <col min="14974" max="14974" width="15.109375" style="2" customWidth="1"/>
    <col min="14975" max="14975" width="4.5546875" style="2" customWidth="1"/>
    <col min="14976" max="15225" width="11.44140625" style="2"/>
    <col min="15226" max="15226" width="14.5546875" style="2" customWidth="1"/>
    <col min="15227" max="15227" width="15.5546875" style="2" customWidth="1"/>
    <col min="15228" max="15228" width="14.88671875" style="2" customWidth="1"/>
    <col min="15229" max="15229" width="4.5546875" style="2" customWidth="1"/>
    <col min="15230" max="15230" width="15.109375" style="2" customWidth="1"/>
    <col min="15231" max="15231" width="4.5546875" style="2" customWidth="1"/>
    <col min="15232" max="15481" width="11.44140625" style="2"/>
    <col min="15482" max="15482" width="14.5546875" style="2" customWidth="1"/>
    <col min="15483" max="15483" width="15.5546875" style="2" customWidth="1"/>
    <col min="15484" max="15484" width="14.88671875" style="2" customWidth="1"/>
    <col min="15485" max="15485" width="4.5546875" style="2" customWidth="1"/>
    <col min="15486" max="15486" width="15.109375" style="2" customWidth="1"/>
    <col min="15487" max="15487" width="4.5546875" style="2" customWidth="1"/>
    <col min="15488" max="16384" width="11.44140625" style="2"/>
  </cols>
  <sheetData>
    <row r="2" spans="1:12" s="24" customFormat="1" ht="25.5" hidden="1" customHeight="1" x14ac:dyDescent="0.3">
      <c r="A2" s="23"/>
      <c r="B2" s="23"/>
      <c r="C2" s="23"/>
      <c r="D2" s="23"/>
      <c r="F2" s="25"/>
      <c r="G2" s="25"/>
      <c r="H2" s="25"/>
      <c r="I2" s="25"/>
      <c r="J2" s="26"/>
      <c r="K2" s="26"/>
    </row>
    <row r="3" spans="1:12" s="24" customFormat="1" ht="15" hidden="1" customHeight="1" x14ac:dyDescent="0.3">
      <c r="A3" s="27"/>
      <c r="B3" s="27"/>
      <c r="C3" s="27"/>
      <c r="D3" s="28"/>
      <c r="G3" s="29"/>
      <c r="I3" s="30"/>
    </row>
    <row r="4" spans="1:12" s="24" customFormat="1" ht="15" hidden="1" customHeight="1" x14ac:dyDescent="0.3">
      <c r="A4" s="31"/>
      <c r="B4" s="31"/>
      <c r="C4" s="31"/>
      <c r="D4" s="32"/>
      <c r="G4" s="29"/>
      <c r="I4" s="30"/>
    </row>
    <row r="5" spans="1:12" s="24" customFormat="1" hidden="1" x14ac:dyDescent="0.3">
      <c r="A5" s="31"/>
      <c r="B5" s="31"/>
      <c r="C5" s="31"/>
      <c r="D5" s="33"/>
      <c r="G5" s="29"/>
      <c r="I5" s="30"/>
    </row>
    <row r="6" spans="1:12" s="24" customFormat="1" hidden="1" x14ac:dyDescent="0.3">
      <c r="A6" s="34"/>
      <c r="B6" s="34"/>
      <c r="C6" s="34"/>
      <c r="D6" s="33"/>
      <c r="G6" s="29"/>
    </row>
    <row r="7" spans="1:12" s="24" customFormat="1" ht="15" hidden="1" customHeight="1" x14ac:dyDescent="0.3">
      <c r="A7" s="34"/>
      <c r="B7" s="34"/>
      <c r="C7" s="34"/>
      <c r="D7" s="33"/>
      <c r="G7" s="29"/>
    </row>
    <row r="8" spans="1:12" s="24" customFormat="1" ht="15" hidden="1" customHeight="1" x14ac:dyDescent="0.3">
      <c r="A8" s="35"/>
      <c r="B8" s="35"/>
      <c r="C8" s="36"/>
      <c r="D8" s="33"/>
      <c r="G8" s="29"/>
    </row>
    <row r="9" spans="1:12" s="24" customFormat="1" hidden="1" x14ac:dyDescent="0.3">
      <c r="A9" s="37"/>
      <c r="B9" s="37"/>
      <c r="C9" s="36"/>
      <c r="D9" s="23"/>
      <c r="G9" s="29"/>
      <c r="I9" s="30"/>
    </row>
    <row r="10" spans="1:12" s="24" customFormat="1" hidden="1" x14ac:dyDescent="0.3">
      <c r="A10" s="37"/>
      <c r="B10" s="37"/>
      <c r="C10" s="36"/>
      <c r="D10" s="23"/>
      <c r="G10" s="29"/>
      <c r="I10" s="30"/>
    </row>
    <row r="11" spans="1:12" s="24" customFormat="1" hidden="1" x14ac:dyDescent="0.3">
      <c r="A11" s="23"/>
      <c r="B11" s="23"/>
      <c r="C11" s="23"/>
      <c r="D11" s="23"/>
      <c r="G11" s="29"/>
      <c r="I11" s="30"/>
    </row>
    <row r="12" spans="1:12" s="24" customFormat="1" hidden="1" x14ac:dyDescent="0.3">
      <c r="A12" s="23"/>
      <c r="B12" s="23"/>
      <c r="C12" s="23"/>
      <c r="D12" s="23"/>
      <c r="G12" s="29"/>
      <c r="I12" s="30"/>
    </row>
    <row r="13" spans="1:12" x14ac:dyDescent="0.3">
      <c r="A13" s="4"/>
      <c r="B13" s="20"/>
      <c r="C13" s="20"/>
    </row>
    <row r="14" spans="1:12" x14ac:dyDescent="0.3">
      <c r="A14" s="3"/>
      <c r="B14" s="5"/>
      <c r="E14" s="6"/>
      <c r="F14" s="7">
        <v>420001</v>
      </c>
      <c r="G14" s="7">
        <v>2</v>
      </c>
      <c r="H14" s="7" t="s">
        <v>2</v>
      </c>
      <c r="I14" s="8">
        <f>IF(G14="","",INDEX([1]Donnees!$D$3:$D$113,MATCH(CMR!F14,[1]Donnees!$A$3:$A$113),0))</f>
        <v>360</v>
      </c>
      <c r="J14" s="9">
        <f>IF(G14="","",IF(E14="",1.1007,1.1238))</f>
        <v>1.1007</v>
      </c>
      <c r="K14" s="9">
        <f t="shared" ref="K14:K24" si="0">IF(G14="","",G14*(I14*J14))</f>
        <v>792.50400000000002</v>
      </c>
      <c r="L14" s="10" t="s">
        <v>1</v>
      </c>
    </row>
    <row r="15" spans="1:12" x14ac:dyDescent="0.3">
      <c r="A15" s="3"/>
      <c r="B15" s="5"/>
      <c r="E15" s="6" t="s">
        <v>2</v>
      </c>
      <c r="F15" s="7">
        <v>221152</v>
      </c>
      <c r="G15" s="7">
        <v>26</v>
      </c>
      <c r="H15" s="7" t="s">
        <v>3</v>
      </c>
      <c r="I15" s="8">
        <f>IF(G15="","",INDEX([1]Donnees!$D$3:$D$113,MATCH(CMR!F15,[1]Donnees!$A$3:$A$113),0))</f>
        <v>390</v>
      </c>
      <c r="J15" s="9">
        <f t="shared" ref="J15:J23" si="1">IF(G15="","",IF(E15="",1.1007,1.1238))</f>
        <v>1.1237999999999999</v>
      </c>
      <c r="K15" s="9">
        <f t="shared" si="0"/>
        <v>11395.332</v>
      </c>
      <c r="L15" s="10" t="s">
        <v>0</v>
      </c>
    </row>
    <row r="16" spans="1:12" ht="15" customHeight="1" x14ac:dyDescent="0.3">
      <c r="A16" s="21"/>
      <c r="B16" s="22"/>
      <c r="C16" s="22"/>
      <c r="E16" s="6"/>
      <c r="F16" s="7">
        <v>420000</v>
      </c>
      <c r="G16" s="7">
        <v>1</v>
      </c>
      <c r="H16" s="7" t="s">
        <v>2</v>
      </c>
      <c r="I16" s="8">
        <f>IF(G16="","",INDEX([1]Donnees!$D$3:$D$113,MATCH(CMR!F16,[1]Donnees!$A$3:$A$113),0))</f>
        <v>360</v>
      </c>
      <c r="J16" s="9">
        <f t="shared" si="1"/>
        <v>1.1007</v>
      </c>
      <c r="K16" s="9">
        <f t="shared" si="0"/>
        <v>396.25200000000001</v>
      </c>
      <c r="L16" s="10" t="s">
        <v>1</v>
      </c>
    </row>
    <row r="17" spans="1:12" x14ac:dyDescent="0.3">
      <c r="A17" s="21"/>
      <c r="E17" s="6"/>
      <c r="F17" s="7"/>
      <c r="G17" s="7"/>
      <c r="H17" s="7"/>
      <c r="I17" s="8" t="str">
        <f>IF(G17="","",INDEX([1]Donnees!$D$3:$D$113,MATCH(CMR!F17,[1]Donnees!$A$3:$A$113),0))</f>
        <v/>
      </c>
      <c r="J17" s="9" t="str">
        <f t="shared" si="1"/>
        <v/>
      </c>
      <c r="K17" s="9" t="str">
        <f t="shared" si="0"/>
        <v/>
      </c>
      <c r="L17" s="10"/>
    </row>
    <row r="18" spans="1:12" x14ac:dyDescent="0.3">
      <c r="E18" s="6"/>
      <c r="F18" s="7"/>
      <c r="G18" s="7"/>
      <c r="H18" s="7"/>
      <c r="I18" s="8" t="str">
        <f>IF(G18="","",INDEX([1]Donnees!$D$3:$D$113,MATCH(CMR!F18,[1]Donnees!$A$3:$A$113),0))</f>
        <v/>
      </c>
      <c r="J18" s="9" t="str">
        <f t="shared" si="1"/>
        <v/>
      </c>
      <c r="K18" s="9" t="str">
        <f t="shared" si="0"/>
        <v/>
      </c>
      <c r="L18" s="10"/>
    </row>
    <row r="19" spans="1:12" ht="15" customHeight="1" x14ac:dyDescent="0.3">
      <c r="A19" s="11"/>
      <c r="B19" s="12"/>
      <c r="C19" s="11"/>
      <c r="D19" s="11"/>
      <c r="E19" s="6"/>
      <c r="F19" s="7"/>
      <c r="G19" s="7"/>
      <c r="H19" s="7"/>
      <c r="I19" s="8" t="str">
        <f>IF(G19="","",INDEX([1]Donnees!$D$3:$D$113,MATCH(CMR!F19,[1]Donnees!$A$3:$A$113),0))</f>
        <v/>
      </c>
      <c r="J19" s="9" t="str">
        <f t="shared" si="1"/>
        <v/>
      </c>
      <c r="K19" s="9" t="str">
        <f t="shared" si="0"/>
        <v/>
      </c>
      <c r="L19" s="10"/>
    </row>
    <row r="20" spans="1:12" x14ac:dyDescent="0.3">
      <c r="E20" s="6"/>
      <c r="F20" s="7"/>
      <c r="G20" s="7"/>
      <c r="H20" s="7"/>
      <c r="I20" s="8" t="str">
        <f>IF(G20="","",INDEX([1]Donnees!$D$3:$D$113,MATCH(CMR!F20,[1]Donnees!$A$3:$A$113),0))</f>
        <v/>
      </c>
      <c r="J20" s="9" t="str">
        <f t="shared" si="1"/>
        <v/>
      </c>
      <c r="K20" s="9" t="str">
        <f t="shared" si="0"/>
        <v/>
      </c>
      <c r="L20" s="10"/>
    </row>
    <row r="21" spans="1:12" ht="15" customHeight="1" x14ac:dyDescent="0.3">
      <c r="C21" s="13"/>
      <c r="D21" s="14"/>
      <c r="E21" s="6"/>
      <c r="F21" s="7"/>
      <c r="G21" s="7"/>
      <c r="H21" s="7"/>
      <c r="I21" s="8" t="str">
        <f>IF(G21="","",INDEX([1]Donnees!$D$3:$D$113,MATCH(CMR!F21,[1]Donnees!$A$3:$A$113),0))</f>
        <v/>
      </c>
      <c r="J21" s="9" t="str">
        <f t="shared" si="1"/>
        <v/>
      </c>
      <c r="K21" s="9" t="str">
        <f t="shared" si="0"/>
        <v/>
      </c>
      <c r="L21" s="10"/>
    </row>
    <row r="22" spans="1:12" ht="15" customHeight="1" x14ac:dyDescent="0.3">
      <c r="C22" s="13"/>
      <c r="D22" s="15"/>
      <c r="E22" s="6"/>
      <c r="F22" s="7"/>
      <c r="G22" s="7"/>
      <c r="H22" s="7"/>
      <c r="I22" s="8" t="str">
        <f>IF(G22="","",INDEX([1]Donnees!$D$3:$D$113,MATCH(CMR!F22,[1]Donnees!$A$3:$A$113),0))</f>
        <v/>
      </c>
      <c r="J22" s="9" t="str">
        <f t="shared" si="1"/>
        <v/>
      </c>
      <c r="K22" s="9" t="str">
        <f t="shared" si="0"/>
        <v/>
      </c>
      <c r="L22" s="10"/>
    </row>
    <row r="23" spans="1:12" ht="15" customHeight="1" x14ac:dyDescent="0.3">
      <c r="C23" s="13"/>
      <c r="D23" s="15"/>
      <c r="E23" s="38"/>
      <c r="F23" s="39"/>
      <c r="G23" s="39"/>
      <c r="H23" s="39"/>
      <c r="I23" s="40" t="str">
        <f>IF(G23="","",INDEX([1]Donnees!$D$3:$D$113,MATCH(CMR!F23,[1]Donnees!$A$3:$A$113),0))</f>
        <v/>
      </c>
      <c r="J23" s="41" t="str">
        <f t="shared" si="1"/>
        <v/>
      </c>
      <c r="K23" s="41" t="str">
        <f t="shared" si="0"/>
        <v/>
      </c>
      <c r="L23" s="42"/>
    </row>
    <row r="24" spans="1:12" s="24" customFormat="1" ht="15" customHeight="1" x14ac:dyDescent="0.3">
      <c r="A24" s="23"/>
      <c r="B24" s="23"/>
      <c r="C24" s="23"/>
      <c r="D24" s="25"/>
      <c r="E24" s="48"/>
      <c r="I24" s="49"/>
    </row>
    <row r="25" spans="1:12" s="24" customFormat="1" ht="15" customHeight="1" x14ac:dyDescent="0.3">
      <c r="A25" s="23"/>
      <c r="B25" s="23"/>
      <c r="C25" s="23"/>
      <c r="D25" s="25"/>
      <c r="E25" s="48"/>
    </row>
    <row r="26" spans="1:12" s="24" customFormat="1" ht="15" hidden="1" customHeight="1" x14ac:dyDescent="0.3">
      <c r="A26" s="23"/>
      <c r="B26" s="23"/>
      <c r="C26" s="23"/>
      <c r="D26" s="25"/>
      <c r="E26" s="50"/>
    </row>
    <row r="27" spans="1:12" s="24" customFormat="1" ht="15" hidden="1" customHeight="1" x14ac:dyDescent="0.3">
      <c r="A27" s="51"/>
      <c r="B27" s="23"/>
      <c r="C27" s="23"/>
      <c r="D27" s="52"/>
      <c r="F27" s="53"/>
    </row>
    <row r="28" spans="1:12" s="24" customFormat="1" ht="15" hidden="1" customHeight="1" x14ac:dyDescent="0.3">
      <c r="A28" s="54"/>
      <c r="B28" s="55"/>
      <c r="C28" s="55"/>
      <c r="D28" s="52"/>
      <c r="F28" s="53"/>
    </row>
    <row r="29" spans="1:12" s="24" customFormat="1" ht="15" hidden="1" customHeight="1" x14ac:dyDescent="0.3">
      <c r="A29" s="54"/>
      <c r="B29" s="55"/>
      <c r="C29" s="55"/>
      <c r="D29" s="52"/>
    </row>
    <row r="30" spans="1:12" s="24" customFormat="1" ht="15" hidden="1" customHeight="1" x14ac:dyDescent="0.3">
      <c r="A30" s="54"/>
      <c r="B30" s="55"/>
      <c r="C30" s="55"/>
      <c r="D30" s="52"/>
    </row>
    <row r="31" spans="1:12" s="24" customFormat="1" ht="15" hidden="1" customHeight="1" x14ac:dyDescent="0.3">
      <c r="A31" s="54"/>
      <c r="B31" s="55"/>
      <c r="C31" s="55"/>
      <c r="D31" s="52"/>
      <c r="G31" s="56"/>
      <c r="H31" s="56"/>
    </row>
    <row r="32" spans="1:12" s="24" customFormat="1" ht="15" hidden="1" customHeight="1" x14ac:dyDescent="0.3">
      <c r="A32" s="54"/>
      <c r="B32" s="55"/>
      <c r="C32" s="55"/>
      <c r="D32" s="52"/>
    </row>
    <row r="33" spans="1:12" s="24" customFormat="1" ht="15" hidden="1" customHeight="1" x14ac:dyDescent="0.3">
      <c r="A33" s="51"/>
      <c r="B33" s="55"/>
      <c r="C33" s="55"/>
      <c r="D33" s="57"/>
      <c r="I33" s="53"/>
    </row>
    <row r="34" spans="1:12" s="24" customFormat="1" ht="15" hidden="1" customHeight="1" x14ac:dyDescent="0.3">
      <c r="A34" s="51"/>
      <c r="B34" s="55"/>
      <c r="C34" s="55"/>
      <c r="D34" s="57"/>
      <c r="F34" s="53"/>
      <c r="I34" s="53"/>
    </row>
    <row r="35" spans="1:12" s="24" customFormat="1" ht="15" hidden="1" customHeight="1" x14ac:dyDescent="0.3">
      <c r="A35" s="51"/>
      <c r="B35" s="58"/>
      <c r="C35" s="57"/>
      <c r="D35" s="57"/>
      <c r="F35" s="53"/>
      <c r="I35" s="53"/>
    </row>
    <row r="36" spans="1:12" s="24" customFormat="1" ht="15" hidden="1" customHeight="1" x14ac:dyDescent="0.3">
      <c r="A36" s="51"/>
      <c r="B36" s="59"/>
      <c r="C36" s="57"/>
      <c r="D36" s="57"/>
      <c r="I36" s="60"/>
    </row>
    <row r="37" spans="1:12" s="24" customFormat="1" ht="15" hidden="1" customHeight="1" x14ac:dyDescent="0.3">
      <c r="A37" s="51"/>
      <c r="B37" s="59"/>
      <c r="C37" s="57"/>
      <c r="D37" s="57"/>
      <c r="E37" s="61"/>
    </row>
    <row r="38" spans="1:12" s="24" customFormat="1" ht="15" hidden="1" customHeight="1" x14ac:dyDescent="0.3">
      <c r="A38" s="51"/>
      <c r="B38" s="59"/>
      <c r="C38" s="57"/>
      <c r="D38" s="57"/>
      <c r="E38" s="61"/>
    </row>
    <row r="39" spans="1:12" s="24" customFormat="1" ht="15" hidden="1" customHeight="1" x14ac:dyDescent="0.3">
      <c r="A39" s="23"/>
      <c r="B39" s="59"/>
      <c r="C39" s="57"/>
      <c r="D39" s="57"/>
      <c r="E39" s="61"/>
    </row>
    <row r="40" spans="1:12" s="24" customFormat="1" ht="15" hidden="1" customHeight="1" x14ac:dyDescent="0.3">
      <c r="A40" s="23"/>
      <c r="B40" s="59"/>
      <c r="C40" s="57"/>
      <c r="D40" s="57"/>
      <c r="E40" s="61"/>
    </row>
    <row r="41" spans="1:12" s="24" customFormat="1" ht="15" hidden="1" customHeight="1" x14ac:dyDescent="0.3">
      <c r="A41" s="23"/>
      <c r="B41" s="59"/>
      <c r="C41" s="57"/>
      <c r="D41" s="57"/>
      <c r="E41" s="61"/>
      <c r="F41" s="53"/>
    </row>
    <row r="42" spans="1:12" s="56" customFormat="1" ht="15" hidden="1" customHeight="1" x14ac:dyDescent="0.3">
      <c r="A42" s="51"/>
      <c r="B42" s="57"/>
      <c r="C42" s="59"/>
      <c r="D42" s="57"/>
      <c r="E42" s="61"/>
      <c r="F42" s="53"/>
      <c r="G42" s="24"/>
      <c r="H42" s="24"/>
      <c r="I42" s="24"/>
      <c r="J42" s="24"/>
      <c r="K42" s="24"/>
      <c r="L42" s="24"/>
    </row>
    <row r="43" spans="1:12" s="24" customFormat="1" ht="15" hidden="1" customHeight="1" x14ac:dyDescent="0.3">
      <c r="A43" s="34"/>
      <c r="B43" s="62"/>
      <c r="C43" s="62"/>
      <c r="D43" s="23"/>
    </row>
    <row r="44" spans="1:12" s="24" customFormat="1" ht="18.75" customHeight="1" x14ac:dyDescent="0.3">
      <c r="A44" s="63"/>
      <c r="B44" s="64"/>
      <c r="C44" s="23"/>
      <c r="D44" s="23"/>
      <c r="E44" s="65"/>
    </row>
    <row r="45" spans="1:12" s="24" customFormat="1" ht="18.75" customHeight="1" x14ac:dyDescent="0.3">
      <c r="A45" s="66"/>
      <c r="B45" s="67"/>
      <c r="C45" s="23"/>
      <c r="D45" s="23"/>
      <c r="E45" s="65"/>
    </row>
    <row r="46" spans="1:12" x14ac:dyDescent="0.3">
      <c r="A46" s="16"/>
      <c r="B46" s="17"/>
      <c r="E46" s="43"/>
      <c r="F46" s="44"/>
      <c r="G46" s="44"/>
      <c r="H46" s="44"/>
      <c r="I46" s="45" t="str">
        <f t="shared" ref="I46:I54" si="2">IF(G46="","",IF(F46=420001,613,IF(F46=420002,622,720)))</f>
        <v/>
      </c>
      <c r="J46" s="46" t="str">
        <f>IF(G46="","",1.1007)</f>
        <v/>
      </c>
      <c r="K46" s="46" t="str">
        <f t="shared" ref="K46:K54" si="3">IF(G46="","",G46*(I46*J46))</f>
        <v/>
      </c>
      <c r="L46" s="47" t="str">
        <f>IF(H46="","",INDEX(J3:J12,MATCH(F46,G3:G12)))</f>
        <v/>
      </c>
    </row>
    <row r="47" spans="1:12" ht="15" customHeight="1" x14ac:dyDescent="0.3">
      <c r="A47" s="18"/>
      <c r="B47" s="19"/>
      <c r="E47" s="6"/>
      <c r="F47" s="7"/>
      <c r="G47" s="7"/>
      <c r="H47" s="7"/>
      <c r="I47" s="8" t="str">
        <f t="shared" si="2"/>
        <v/>
      </c>
      <c r="J47" s="9" t="str">
        <f t="shared" ref="J47:J54" si="4">IF(G47="","",1.1007)</f>
        <v/>
      </c>
      <c r="K47" s="9" t="str">
        <f t="shared" si="3"/>
        <v/>
      </c>
      <c r="L47" s="10"/>
    </row>
    <row r="48" spans="1:12" x14ac:dyDescent="0.3">
      <c r="A48" s="18"/>
      <c r="B48" s="19"/>
      <c r="E48" s="6"/>
      <c r="F48" s="7"/>
      <c r="G48" s="7"/>
      <c r="H48" s="7"/>
      <c r="I48" s="8" t="str">
        <f t="shared" si="2"/>
        <v/>
      </c>
      <c r="J48" s="9" t="str">
        <f t="shared" si="4"/>
        <v/>
      </c>
      <c r="K48" s="9" t="str">
        <f t="shared" si="3"/>
        <v/>
      </c>
      <c r="L48" s="10"/>
    </row>
    <row r="49" spans="1:12" x14ac:dyDescent="0.3">
      <c r="A49" s="18"/>
      <c r="B49" s="19"/>
      <c r="E49" s="6"/>
      <c r="F49" s="7"/>
      <c r="G49" s="7"/>
      <c r="H49" s="7"/>
      <c r="I49" s="8" t="str">
        <f t="shared" si="2"/>
        <v/>
      </c>
      <c r="J49" s="9" t="str">
        <f t="shared" si="4"/>
        <v/>
      </c>
      <c r="K49" s="9" t="str">
        <f t="shared" si="3"/>
        <v/>
      </c>
      <c r="L49" s="10"/>
    </row>
    <row r="50" spans="1:12" x14ac:dyDescent="0.3">
      <c r="E50" s="6"/>
      <c r="F50" s="7"/>
      <c r="G50" s="7"/>
      <c r="H50" s="7"/>
      <c r="I50" s="8" t="str">
        <f t="shared" si="2"/>
        <v/>
      </c>
      <c r="J50" s="9" t="str">
        <f t="shared" si="4"/>
        <v/>
      </c>
      <c r="K50" s="9" t="str">
        <f t="shared" si="3"/>
        <v/>
      </c>
      <c r="L50" s="10"/>
    </row>
    <row r="51" spans="1:12" x14ac:dyDescent="0.3">
      <c r="E51" s="6"/>
      <c r="F51" s="7"/>
      <c r="G51" s="7"/>
      <c r="H51" s="7"/>
      <c r="I51" s="8" t="str">
        <f t="shared" si="2"/>
        <v/>
      </c>
      <c r="J51" s="9" t="str">
        <f t="shared" si="4"/>
        <v/>
      </c>
      <c r="K51" s="9" t="str">
        <f t="shared" si="3"/>
        <v/>
      </c>
      <c r="L51" s="10"/>
    </row>
    <row r="52" spans="1:12" x14ac:dyDescent="0.3">
      <c r="E52" s="6"/>
      <c r="F52" s="7"/>
      <c r="G52" s="7"/>
      <c r="H52" s="7"/>
      <c r="I52" s="8" t="str">
        <f t="shared" si="2"/>
        <v/>
      </c>
      <c r="J52" s="9" t="str">
        <f t="shared" si="4"/>
        <v/>
      </c>
      <c r="K52" s="9" t="str">
        <f t="shared" si="3"/>
        <v/>
      </c>
      <c r="L52" s="10"/>
    </row>
    <row r="53" spans="1:12" x14ac:dyDescent="0.3">
      <c r="E53" s="6"/>
      <c r="F53" s="7"/>
      <c r="G53" s="7"/>
      <c r="H53" s="7"/>
      <c r="I53" s="8" t="str">
        <f t="shared" si="2"/>
        <v/>
      </c>
      <c r="J53" s="9" t="str">
        <f t="shared" si="4"/>
        <v/>
      </c>
      <c r="K53" s="9" t="str">
        <f t="shared" si="3"/>
        <v/>
      </c>
      <c r="L53" s="10"/>
    </row>
    <row r="54" spans="1:12" x14ac:dyDescent="0.3">
      <c r="E54" s="6"/>
      <c r="F54" s="7"/>
      <c r="G54" s="7"/>
      <c r="H54" s="7"/>
      <c r="I54" s="8" t="str">
        <f t="shared" si="2"/>
        <v/>
      </c>
      <c r="J54" s="9" t="str">
        <f t="shared" si="4"/>
        <v/>
      </c>
      <c r="K54" s="9" t="str">
        <f t="shared" si="3"/>
        <v/>
      </c>
      <c r="L54" s="10"/>
    </row>
    <row r="55" spans="1:12" x14ac:dyDescent="0.3">
      <c r="E55" s="6"/>
      <c r="F55" s="7"/>
      <c r="G55" s="7"/>
      <c r="H55" s="7"/>
      <c r="I55" s="8" t="str">
        <f t="shared" ref="I55" si="5">IF(G55="","",IF(F55=420001,613,IF(F55=420002,622,720)))</f>
        <v/>
      </c>
      <c r="J55" s="9" t="str">
        <f t="shared" ref="J55" si="6">IF(G55="","",1.1007)</f>
        <v/>
      </c>
      <c r="K55" s="9" t="str">
        <f t="shared" ref="K55" si="7">IF(G55="","",G55*(I55*J55))</f>
        <v/>
      </c>
      <c r="L55" s="10"/>
    </row>
  </sheetData>
  <protectedRanges>
    <protectedRange sqref="B13 B16:C16 B35 B42" name="Plage1"/>
  </protectedRanges>
  <mergeCells count="19">
    <mergeCell ref="E44:E45"/>
    <mergeCell ref="B30:C30"/>
    <mergeCell ref="B31:C31"/>
    <mergeCell ref="B32:C32"/>
    <mergeCell ref="B33:C33"/>
    <mergeCell ref="B34:C34"/>
    <mergeCell ref="B43:C43"/>
    <mergeCell ref="B29:C29"/>
    <mergeCell ref="J2:K2"/>
    <mergeCell ref="A3:C3"/>
    <mergeCell ref="A4:C4"/>
    <mergeCell ref="A5:C5"/>
    <mergeCell ref="A8:B8"/>
    <mergeCell ref="A9:B10"/>
    <mergeCell ref="B13:C13"/>
    <mergeCell ref="A16:A17"/>
    <mergeCell ref="B16:C16"/>
    <mergeCell ref="E24:E25"/>
    <mergeCell ref="B28:C28"/>
  </mergeCells>
  <pageMargins left="0.98425196850393704" right="0" top="0.98425196850393704" bottom="0" header="0.51181102362204722" footer="0.51181102362204722"/>
  <pageSetup paperSize="9" orientation="portrait" horizontalDpi="4294967295" verticalDpi="4294967295" copies="4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388620</xdr:colOff>
                <xdr:row>23</xdr:row>
                <xdr:rowOff>137160</xdr:rowOff>
              </from>
              <to>
                <xdr:col>7</xdr:col>
                <xdr:colOff>754380</xdr:colOff>
                <xdr:row>44</xdr:row>
                <xdr:rowOff>45720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CMR</vt:lpstr>
      <vt:lpstr>CMR!Zone_d_impression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Moutcheba CISSE</dc:creator>
  <cp:lastModifiedBy>Pedro DUDESSON</cp:lastModifiedBy>
  <dcterms:created xsi:type="dcterms:W3CDTF">2020-05-09T17:54:50Z</dcterms:created>
  <dcterms:modified xsi:type="dcterms:W3CDTF">2020-05-09T18:45:21Z</dcterms:modified>
</cp:coreProperties>
</file>