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érémie\Desktop\Prodémial\Outils\"/>
    </mc:Choice>
  </mc:AlternateContent>
  <bookViews>
    <workbookView xWindow="0" yWindow="0" windowWidth="28800" windowHeight="12435"/>
  </bookViews>
  <sheets>
    <sheet name="Feuil1" sheetId="1" r:id="rId1"/>
  </sheets>
  <definedNames>
    <definedName name="solver_adj" localSheetId="0" hidden="1">Feuil1!$C$5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2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Feuil1!$H$308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E133" i="1" l="1"/>
  <c r="H5" i="1"/>
  <c r="H4" i="1"/>
  <c r="E114" i="1"/>
  <c r="E82" i="1"/>
  <c r="E186" i="1"/>
  <c r="E162" i="1"/>
  <c r="E146" i="1"/>
  <c r="E138" i="1"/>
  <c r="E130" i="1"/>
  <c r="E69" i="1"/>
  <c r="E121" i="1"/>
  <c r="E113" i="1"/>
  <c r="E105" i="1"/>
  <c r="E97" i="1"/>
  <c r="E89" i="1"/>
  <c r="E81" i="1"/>
  <c r="E73" i="1"/>
  <c r="E185" i="1"/>
  <c r="E177" i="1"/>
  <c r="E169" i="1"/>
  <c r="E161" i="1"/>
  <c r="E153" i="1"/>
  <c r="E145" i="1"/>
  <c r="E137" i="1"/>
  <c r="E128" i="1"/>
  <c r="E120" i="1"/>
  <c r="E112" i="1"/>
  <c r="E104" i="1"/>
  <c r="E96" i="1"/>
  <c r="E88" i="1"/>
  <c r="E80" i="1"/>
  <c r="E72" i="1"/>
  <c r="E184" i="1"/>
  <c r="E176" i="1"/>
  <c r="E168" i="1"/>
  <c r="E160" i="1"/>
  <c r="E152" i="1"/>
  <c r="E144" i="1"/>
  <c r="E136" i="1"/>
  <c r="E106" i="1"/>
  <c r="E74" i="1"/>
  <c r="E127" i="1"/>
  <c r="E103" i="1"/>
  <c r="E79" i="1"/>
  <c r="E167" i="1"/>
  <c r="E143" i="1"/>
  <c r="E118" i="1"/>
  <c r="E94" i="1"/>
  <c r="E70" i="1"/>
  <c r="E166" i="1"/>
  <c r="E142" i="1"/>
  <c r="E125" i="1"/>
  <c r="E117" i="1"/>
  <c r="E109" i="1"/>
  <c r="E101" i="1"/>
  <c r="E93" i="1"/>
  <c r="E85" i="1"/>
  <c r="E77" i="1"/>
  <c r="E129" i="1"/>
  <c r="E181" i="1"/>
  <c r="E173" i="1"/>
  <c r="E165" i="1"/>
  <c r="E157" i="1"/>
  <c r="E149" i="1"/>
  <c r="E141" i="1"/>
  <c r="E90" i="1"/>
  <c r="E170" i="1"/>
  <c r="E111" i="1"/>
  <c r="E87" i="1"/>
  <c r="E175" i="1"/>
  <c r="E151" i="1"/>
  <c r="E126" i="1"/>
  <c r="E102" i="1"/>
  <c r="E78" i="1"/>
  <c r="E174" i="1"/>
  <c r="E150" i="1"/>
  <c r="E124" i="1"/>
  <c r="E116" i="1"/>
  <c r="E108" i="1"/>
  <c r="E100" i="1"/>
  <c r="E92" i="1"/>
  <c r="E84" i="1"/>
  <c r="E76" i="1"/>
  <c r="E188" i="1"/>
  <c r="E180" i="1"/>
  <c r="E172" i="1"/>
  <c r="E164" i="1"/>
  <c r="E156" i="1"/>
  <c r="E148" i="1"/>
  <c r="E140" i="1"/>
  <c r="E132" i="1"/>
  <c r="E122" i="1"/>
  <c r="E98" i="1"/>
  <c r="E178" i="1"/>
  <c r="E154" i="1"/>
  <c r="E119" i="1"/>
  <c r="E95" i="1"/>
  <c r="E71" i="1"/>
  <c r="E183" i="1"/>
  <c r="E159" i="1"/>
  <c r="E135" i="1"/>
  <c r="E110" i="1"/>
  <c r="E86" i="1"/>
  <c r="E182" i="1"/>
  <c r="E158" i="1"/>
  <c r="E134" i="1"/>
  <c r="E123" i="1"/>
  <c r="E115" i="1"/>
  <c r="E107" i="1"/>
  <c r="E99" i="1"/>
  <c r="E91" i="1"/>
  <c r="E83" i="1"/>
  <c r="E75" i="1"/>
  <c r="E187" i="1"/>
  <c r="E179" i="1"/>
  <c r="E171" i="1"/>
  <c r="E163" i="1"/>
  <c r="E155" i="1"/>
  <c r="E147" i="1"/>
  <c r="E139" i="1"/>
  <c r="E131" i="1"/>
  <c r="C6" i="1" l="1"/>
  <c r="B9" i="1"/>
  <c r="B10" i="1" l="1"/>
  <c r="B11" i="1" l="1"/>
  <c r="B12" i="1" l="1"/>
  <c r="B13" i="1" l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l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" i="1"/>
  <c r="E259" i="1" l="1"/>
  <c r="E238" i="1"/>
  <c r="E240" i="1"/>
  <c r="E284" i="1"/>
  <c r="E229" i="1"/>
  <c r="E268" i="1"/>
  <c r="E247" i="1"/>
  <c r="E248" i="1"/>
  <c r="E243" i="1"/>
  <c r="E213" i="1"/>
  <c r="E262" i="1"/>
  <c r="E241" i="1"/>
  <c r="E271" i="1"/>
  <c r="E227" i="1"/>
  <c r="E250" i="1"/>
  <c r="G159" i="1"/>
  <c r="G167" i="1"/>
  <c r="G175" i="1"/>
  <c r="G183" i="1"/>
  <c r="G164" i="1"/>
  <c r="E235" i="1"/>
  <c r="E233" i="1"/>
  <c r="E267" i="1"/>
  <c r="E246" i="1"/>
  <c r="E202" i="1"/>
  <c r="E308" i="1"/>
  <c r="E245" i="1"/>
  <c r="E191" i="1"/>
  <c r="E280" i="1"/>
  <c r="E218" i="1"/>
  <c r="E292" i="1"/>
  <c r="E237" i="1"/>
  <c r="E270" i="1"/>
  <c r="E249" i="1"/>
  <c r="E194" i="1"/>
  <c r="E276" i="1"/>
  <c r="E221" i="1"/>
  <c r="G160" i="1"/>
  <c r="G168" i="1"/>
  <c r="G176" i="1"/>
  <c r="G184" i="1"/>
  <c r="G156" i="1"/>
  <c r="G180" i="1"/>
  <c r="E205" i="1"/>
  <c r="E254" i="1"/>
  <c r="G166" i="1"/>
  <c r="E293" i="1"/>
  <c r="E190" i="1"/>
  <c r="E288" i="1"/>
  <c r="E226" i="1"/>
  <c r="E273" i="1"/>
  <c r="E279" i="1"/>
  <c r="E199" i="1"/>
  <c r="E296" i="1"/>
  <c r="E234" i="1"/>
  <c r="E257" i="1"/>
  <c r="E301" i="1"/>
  <c r="E193" i="1"/>
  <c r="E282" i="1"/>
  <c r="E210" i="1"/>
  <c r="E300" i="1"/>
  <c r="G153" i="1"/>
  <c r="G161" i="1"/>
  <c r="G169" i="1"/>
  <c r="G177" i="1"/>
  <c r="G185" i="1"/>
  <c r="E294" i="1"/>
  <c r="E192" i="1"/>
  <c r="E200" i="1"/>
  <c r="E217" i="1"/>
  <c r="G188" i="1"/>
  <c r="E232" i="1"/>
  <c r="E258" i="1"/>
  <c r="E278" i="1"/>
  <c r="E198" i="1"/>
  <c r="E304" i="1"/>
  <c r="E189" i="1"/>
  <c r="E212" i="1"/>
  <c r="E287" i="1"/>
  <c r="E207" i="1"/>
  <c r="E253" i="1"/>
  <c r="E283" i="1"/>
  <c r="E196" i="1"/>
  <c r="E281" i="1"/>
  <c r="E201" i="1"/>
  <c r="E290" i="1"/>
  <c r="E242" i="1"/>
  <c r="E265" i="1"/>
  <c r="G154" i="1"/>
  <c r="G162" i="1"/>
  <c r="G170" i="1"/>
  <c r="G178" i="1"/>
  <c r="G186" i="1"/>
  <c r="E214" i="1"/>
  <c r="E303" i="1"/>
  <c r="E264" i="1"/>
  <c r="E297" i="1"/>
  <c r="E306" i="1"/>
  <c r="E228" i="1"/>
  <c r="E219" i="1"/>
  <c r="E286" i="1"/>
  <c r="E206" i="1"/>
  <c r="E261" i="1"/>
  <c r="E291" i="1"/>
  <c r="E236" i="1"/>
  <c r="E295" i="1"/>
  <c r="E215" i="1"/>
  <c r="E269" i="1"/>
  <c r="E307" i="1"/>
  <c r="E220" i="1"/>
  <c r="E289" i="1"/>
  <c r="E209" i="1"/>
  <c r="E298" i="1"/>
  <c r="E275" i="1"/>
  <c r="E204" i="1"/>
  <c r="G155" i="1"/>
  <c r="G163" i="1"/>
  <c r="G171" i="1"/>
  <c r="G179" i="1"/>
  <c r="G187" i="1"/>
  <c r="E272" i="1"/>
  <c r="E285" i="1"/>
  <c r="E223" i="1"/>
  <c r="E244" i="1"/>
  <c r="E299" i="1"/>
  <c r="G172" i="1"/>
  <c r="E239" i="1"/>
  <c r="E263" i="1"/>
  <c r="G158" i="1"/>
  <c r="G174" i="1"/>
  <c r="E302" i="1"/>
  <c r="E222" i="1"/>
  <c r="E208" i="1"/>
  <c r="E211" i="1"/>
  <c r="E266" i="1"/>
  <c r="E252" i="1"/>
  <c r="E231" i="1"/>
  <c r="E216" i="1"/>
  <c r="E203" i="1"/>
  <c r="E274" i="1"/>
  <c r="E305" i="1"/>
  <c r="E225" i="1"/>
  <c r="E255" i="1"/>
  <c r="E256" i="1"/>
  <c r="E277" i="1"/>
  <c r="G157" i="1"/>
  <c r="G165" i="1"/>
  <c r="G173" i="1"/>
  <c r="G181" i="1"/>
  <c r="E251" i="1"/>
  <c r="E230" i="1"/>
  <c r="E224" i="1"/>
  <c r="E260" i="1"/>
  <c r="E197" i="1"/>
  <c r="E195" i="1"/>
  <c r="G182" i="1"/>
  <c r="B3" i="1"/>
  <c r="C9" i="1" s="1"/>
  <c r="G17" i="1"/>
  <c r="G25" i="1"/>
  <c r="G33" i="1"/>
  <c r="G41" i="1"/>
  <c r="G49" i="1"/>
  <c r="G57" i="1"/>
  <c r="G65" i="1"/>
  <c r="G73" i="1"/>
  <c r="G81" i="1"/>
  <c r="G9" i="1"/>
  <c r="G95" i="1"/>
  <c r="G103" i="1"/>
  <c r="G111" i="1"/>
  <c r="G119" i="1"/>
  <c r="G127" i="1"/>
  <c r="G135" i="1"/>
  <c r="G143" i="1"/>
  <c r="G151" i="1"/>
  <c r="G10" i="1"/>
  <c r="G18" i="1"/>
  <c r="G26" i="1"/>
  <c r="G34" i="1"/>
  <c r="G42" i="1"/>
  <c r="G50" i="1"/>
  <c r="G58" i="1"/>
  <c r="G66" i="1"/>
  <c r="G74" i="1"/>
  <c r="G82" i="1"/>
  <c r="G96" i="1"/>
  <c r="G104" i="1"/>
  <c r="G112" i="1"/>
  <c r="G120" i="1"/>
  <c r="G128" i="1"/>
  <c r="G136" i="1"/>
  <c r="G144" i="1"/>
  <c r="G89" i="1"/>
  <c r="G11" i="1"/>
  <c r="G19" i="1"/>
  <c r="G27" i="1"/>
  <c r="G35" i="1"/>
  <c r="G43" i="1"/>
  <c r="G51" i="1"/>
  <c r="G59" i="1"/>
  <c r="G67" i="1"/>
  <c r="G75" i="1"/>
  <c r="G83" i="1"/>
  <c r="G152" i="1"/>
  <c r="G97" i="1"/>
  <c r="G105" i="1"/>
  <c r="G137" i="1"/>
  <c r="G12" i="1"/>
  <c r="G20" i="1"/>
  <c r="G28" i="1"/>
  <c r="G36" i="1"/>
  <c r="G44" i="1"/>
  <c r="G52" i="1"/>
  <c r="G60" i="1"/>
  <c r="G68" i="1"/>
  <c r="G76" i="1"/>
  <c r="G84" i="1"/>
  <c r="G90" i="1"/>
  <c r="G98" i="1"/>
  <c r="G106" i="1"/>
  <c r="G114" i="1"/>
  <c r="G122" i="1"/>
  <c r="G130" i="1"/>
  <c r="G138" i="1"/>
  <c r="G146" i="1"/>
  <c r="G92" i="1"/>
  <c r="G124" i="1"/>
  <c r="G140" i="1"/>
  <c r="G117" i="1"/>
  <c r="G141" i="1"/>
  <c r="G24" i="1"/>
  <c r="G64" i="1"/>
  <c r="G94" i="1"/>
  <c r="G126" i="1"/>
  <c r="G150" i="1"/>
  <c r="G129" i="1"/>
  <c r="G13" i="1"/>
  <c r="G21" i="1"/>
  <c r="G29" i="1"/>
  <c r="G37" i="1"/>
  <c r="G45" i="1"/>
  <c r="G53" i="1"/>
  <c r="G61" i="1"/>
  <c r="G69" i="1"/>
  <c r="G77" i="1"/>
  <c r="G85" i="1"/>
  <c r="G91" i="1"/>
  <c r="G99" i="1"/>
  <c r="G107" i="1"/>
  <c r="G115" i="1"/>
  <c r="G123" i="1"/>
  <c r="G131" i="1"/>
  <c r="G139" i="1"/>
  <c r="G147" i="1"/>
  <c r="G38" i="1"/>
  <c r="G62" i="1"/>
  <c r="G78" i="1"/>
  <c r="G100" i="1"/>
  <c r="G116" i="1"/>
  <c r="G132" i="1"/>
  <c r="G109" i="1"/>
  <c r="G133" i="1"/>
  <c r="G16" i="1"/>
  <c r="G48" i="1"/>
  <c r="G80" i="1"/>
  <c r="G110" i="1"/>
  <c r="G142" i="1"/>
  <c r="G145" i="1"/>
  <c r="G14" i="1"/>
  <c r="G22" i="1"/>
  <c r="G30" i="1"/>
  <c r="G46" i="1"/>
  <c r="G54" i="1"/>
  <c r="G70" i="1"/>
  <c r="G86" i="1"/>
  <c r="G108" i="1"/>
  <c r="G148" i="1"/>
  <c r="G149" i="1"/>
  <c r="G40" i="1"/>
  <c r="G72" i="1"/>
  <c r="G102" i="1"/>
  <c r="G134" i="1"/>
  <c r="G121" i="1"/>
  <c r="G15" i="1"/>
  <c r="G23" i="1"/>
  <c r="G31" i="1"/>
  <c r="G39" i="1"/>
  <c r="G47" i="1"/>
  <c r="G55" i="1"/>
  <c r="G63" i="1"/>
  <c r="G71" i="1"/>
  <c r="G79" i="1"/>
  <c r="G87" i="1"/>
  <c r="G93" i="1"/>
  <c r="G101" i="1"/>
  <c r="G125" i="1"/>
  <c r="G32" i="1"/>
  <c r="G56" i="1"/>
  <c r="G88" i="1"/>
  <c r="G118" i="1"/>
  <c r="G113" i="1"/>
  <c r="B298" i="1"/>
  <c r="G189" i="1" l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D9" i="1"/>
  <c r="F9" i="1" s="1"/>
  <c r="B299" i="1"/>
  <c r="H9" i="1" l="1"/>
  <c r="C10" i="1"/>
  <c r="B300" i="1"/>
  <c r="D10" i="1" l="1"/>
  <c r="F10" i="1" s="1"/>
  <c r="B301" i="1"/>
  <c r="H10" i="1" l="1"/>
  <c r="C11" i="1"/>
  <c r="D11" i="1" s="1"/>
  <c r="F11" i="1" s="1"/>
  <c r="H11" i="1" s="1"/>
  <c r="B302" i="1"/>
  <c r="C12" i="1" l="1"/>
  <c r="D12" i="1" s="1"/>
  <c r="F12" i="1" s="1"/>
  <c r="B303" i="1"/>
  <c r="H12" i="1" l="1"/>
  <c r="C13" i="1"/>
  <c r="B304" i="1"/>
  <c r="D13" i="1" l="1"/>
  <c r="F13" i="1" s="1"/>
  <c r="B305" i="1"/>
  <c r="H13" i="1" l="1"/>
  <c r="C14" i="1"/>
  <c r="B306" i="1"/>
  <c r="D14" i="1" l="1"/>
  <c r="F14" i="1" s="1"/>
  <c r="B307" i="1"/>
  <c r="H14" i="1" l="1"/>
  <c r="C15" i="1"/>
  <c r="B308" i="1"/>
  <c r="D15" i="1" l="1"/>
  <c r="F15" i="1" s="1"/>
  <c r="H15" i="1" l="1"/>
  <c r="C16" i="1"/>
  <c r="D16" i="1" l="1"/>
  <c r="F16" i="1" s="1"/>
  <c r="H16" i="1" l="1"/>
  <c r="C17" i="1"/>
  <c r="D17" i="1" l="1"/>
  <c r="F17" i="1" s="1"/>
  <c r="H17" i="1" l="1"/>
  <c r="C18" i="1"/>
  <c r="D18" i="1" l="1"/>
  <c r="F18" i="1" s="1"/>
  <c r="H18" i="1" l="1"/>
  <c r="C19" i="1"/>
  <c r="D19" i="1" l="1"/>
  <c r="F19" i="1" s="1"/>
  <c r="H19" i="1" l="1"/>
  <c r="C20" i="1"/>
  <c r="D20" i="1" s="1"/>
  <c r="F20" i="1" s="1"/>
  <c r="H20" i="1" l="1"/>
  <c r="C21" i="1"/>
  <c r="D21" i="1" s="1"/>
  <c r="F21" i="1" s="1"/>
  <c r="H21" i="1" l="1"/>
  <c r="C22" i="1"/>
  <c r="D22" i="1" s="1"/>
  <c r="F22" i="1" s="1"/>
  <c r="H22" i="1" l="1"/>
  <c r="C23" i="1"/>
  <c r="D23" i="1" s="1"/>
  <c r="F23" i="1" s="1"/>
  <c r="H23" i="1" l="1"/>
  <c r="C24" i="1"/>
  <c r="D24" i="1" s="1"/>
  <c r="F24" i="1" s="1"/>
  <c r="H24" i="1" l="1"/>
  <c r="C25" i="1"/>
  <c r="D25" i="1" s="1"/>
  <c r="F25" i="1" s="1"/>
  <c r="H25" i="1" l="1"/>
  <c r="C26" i="1"/>
  <c r="D26" i="1" s="1"/>
  <c r="F26" i="1" s="1"/>
  <c r="H26" i="1" l="1"/>
  <c r="C27" i="1"/>
  <c r="D27" i="1" s="1"/>
  <c r="F27" i="1" s="1"/>
  <c r="H27" i="1" s="1"/>
  <c r="C28" i="1" l="1"/>
  <c r="D28" i="1" s="1"/>
  <c r="F28" i="1" s="1"/>
  <c r="H28" i="1" s="1"/>
  <c r="C29" i="1" l="1"/>
  <c r="D29" i="1" s="1"/>
  <c r="F29" i="1" l="1"/>
  <c r="H29" i="1" s="1"/>
  <c r="C30" i="1" l="1"/>
  <c r="D30" i="1" s="1"/>
  <c r="F30" i="1" l="1"/>
  <c r="H30" i="1" s="1"/>
  <c r="C31" i="1" l="1"/>
  <c r="D31" i="1" s="1"/>
  <c r="F31" i="1" l="1"/>
  <c r="H31" i="1" s="1"/>
  <c r="C32" i="1" l="1"/>
  <c r="D32" i="1" s="1"/>
  <c r="F32" i="1" l="1"/>
  <c r="H32" i="1" s="1"/>
  <c r="C33" i="1" l="1"/>
  <c r="D33" i="1" s="1"/>
  <c r="F33" i="1" l="1"/>
  <c r="H33" i="1" s="1"/>
  <c r="C34" i="1" l="1"/>
  <c r="D34" i="1" s="1"/>
  <c r="F34" i="1" l="1"/>
  <c r="H34" i="1" s="1"/>
  <c r="C35" i="1" l="1"/>
  <c r="D35" i="1" s="1"/>
  <c r="F35" i="1" l="1"/>
  <c r="H35" i="1" s="1"/>
  <c r="C36" i="1" l="1"/>
  <c r="D36" i="1" s="1"/>
  <c r="F36" i="1" l="1"/>
  <c r="H36" i="1" s="1"/>
  <c r="C37" i="1" l="1"/>
  <c r="D37" i="1" s="1"/>
  <c r="F37" i="1" l="1"/>
  <c r="H37" i="1" s="1"/>
  <c r="C38" i="1" l="1"/>
  <c r="D38" i="1" s="1"/>
  <c r="F38" i="1" l="1"/>
  <c r="H38" i="1" s="1"/>
  <c r="C39" i="1" l="1"/>
  <c r="D39" i="1" s="1"/>
  <c r="F39" i="1" l="1"/>
  <c r="H39" i="1" s="1"/>
  <c r="C40" i="1" l="1"/>
  <c r="D40" i="1" s="1"/>
  <c r="F40" i="1" l="1"/>
  <c r="H40" i="1" s="1"/>
  <c r="C41" i="1" l="1"/>
  <c r="D41" i="1" s="1"/>
  <c r="F41" i="1" l="1"/>
  <c r="H41" i="1" s="1"/>
  <c r="C42" i="1" l="1"/>
  <c r="D42" i="1" s="1"/>
  <c r="F42" i="1" l="1"/>
  <c r="H42" i="1" s="1"/>
  <c r="C43" i="1" l="1"/>
  <c r="D43" i="1" s="1"/>
  <c r="F43" i="1" l="1"/>
  <c r="H43" i="1" s="1"/>
  <c r="C44" i="1" l="1"/>
  <c r="D44" i="1" s="1"/>
  <c r="F44" i="1" l="1"/>
  <c r="H44" i="1" s="1"/>
  <c r="C45" i="1" l="1"/>
  <c r="D45" i="1" s="1"/>
  <c r="F45" i="1" l="1"/>
  <c r="H45" i="1" s="1"/>
  <c r="C46" i="1" l="1"/>
  <c r="D46" i="1" s="1"/>
  <c r="F46" i="1" l="1"/>
  <c r="H46" i="1" s="1"/>
  <c r="C47" i="1" l="1"/>
  <c r="D47" i="1" s="1"/>
  <c r="F47" i="1" l="1"/>
  <c r="H47" i="1" s="1"/>
  <c r="C48" i="1" l="1"/>
  <c r="D48" i="1" s="1"/>
  <c r="F48" i="1" l="1"/>
  <c r="H48" i="1" s="1"/>
  <c r="C49" i="1" l="1"/>
  <c r="D49" i="1" s="1"/>
  <c r="F49" i="1" l="1"/>
  <c r="H49" i="1" s="1"/>
  <c r="C50" i="1" l="1"/>
  <c r="D50" i="1" s="1"/>
  <c r="F50" i="1" l="1"/>
  <c r="H50" i="1" s="1"/>
  <c r="C51" i="1" l="1"/>
  <c r="D51" i="1" s="1"/>
  <c r="F51" i="1" l="1"/>
  <c r="H51" i="1" s="1"/>
  <c r="C52" i="1" l="1"/>
  <c r="D52" i="1" s="1"/>
  <c r="F52" i="1" l="1"/>
  <c r="H52" i="1" s="1"/>
  <c r="C53" i="1" l="1"/>
  <c r="D53" i="1" s="1"/>
  <c r="F53" i="1" l="1"/>
  <c r="H53" i="1" s="1"/>
  <c r="C54" i="1" l="1"/>
  <c r="D54" i="1" s="1"/>
  <c r="F54" i="1" l="1"/>
  <c r="H54" i="1" s="1"/>
  <c r="C55" i="1" l="1"/>
  <c r="D55" i="1" s="1"/>
  <c r="F55" i="1" l="1"/>
  <c r="H55" i="1" s="1"/>
  <c r="C56" i="1" l="1"/>
  <c r="D56" i="1" s="1"/>
  <c r="F56" i="1" l="1"/>
  <c r="H56" i="1" s="1"/>
  <c r="C57" i="1" l="1"/>
  <c r="D57" i="1" s="1"/>
  <c r="F57" i="1" l="1"/>
  <c r="H57" i="1" s="1"/>
  <c r="C58" i="1" l="1"/>
  <c r="D58" i="1" s="1"/>
  <c r="F58" i="1" l="1"/>
  <c r="H58" i="1" s="1"/>
  <c r="C59" i="1" l="1"/>
  <c r="D59" i="1" l="1"/>
  <c r="F59" i="1" s="1"/>
  <c r="H59" i="1" l="1"/>
  <c r="C60" i="1"/>
  <c r="D60" i="1" s="1"/>
  <c r="F60" i="1" s="1"/>
  <c r="H60" i="1" s="1"/>
  <c r="C61" i="1" l="1"/>
  <c r="D61" i="1" s="1"/>
  <c r="F61" i="1" l="1"/>
  <c r="H61" i="1" s="1"/>
  <c r="C62" i="1" l="1"/>
  <c r="D62" i="1" s="1"/>
  <c r="F62" i="1" l="1"/>
  <c r="H62" i="1" s="1"/>
  <c r="C63" i="1" l="1"/>
  <c r="D63" i="1" s="1"/>
  <c r="F63" i="1" l="1"/>
  <c r="H63" i="1" s="1"/>
  <c r="C64" i="1" l="1"/>
  <c r="D64" i="1" l="1"/>
  <c r="F64" i="1" s="1"/>
  <c r="H64" i="1" l="1"/>
  <c r="C65" i="1"/>
  <c r="D65" i="1" l="1"/>
  <c r="F65" i="1" s="1"/>
  <c r="H65" i="1" l="1"/>
  <c r="C66" i="1"/>
  <c r="D66" i="1" l="1"/>
  <c r="F66" i="1" s="1"/>
  <c r="H66" i="1" l="1"/>
  <c r="C67" i="1"/>
  <c r="D67" i="1" s="1"/>
  <c r="F67" i="1" s="1"/>
  <c r="H67" i="1" l="1"/>
  <c r="C68" i="1"/>
  <c r="D68" i="1" s="1"/>
  <c r="F68" i="1" s="1"/>
  <c r="H68" i="1" s="1"/>
  <c r="C69" i="1" l="1"/>
  <c r="D69" i="1" s="1"/>
  <c r="F69" i="1" s="1"/>
  <c r="H69" i="1" l="1"/>
  <c r="C70" i="1"/>
  <c r="D70" i="1" s="1"/>
  <c r="F70" i="1" s="1"/>
  <c r="H70" i="1" s="1"/>
  <c r="C71" i="1" l="1"/>
  <c r="D71" i="1" s="1"/>
  <c r="F71" i="1" l="1"/>
  <c r="H71" i="1" s="1"/>
  <c r="C72" i="1" l="1"/>
  <c r="D72" i="1" s="1"/>
  <c r="F72" i="1" l="1"/>
  <c r="H72" i="1" s="1"/>
  <c r="C73" i="1" l="1"/>
  <c r="D73" i="1" s="1"/>
  <c r="F73" i="1" l="1"/>
  <c r="H73" i="1" s="1"/>
  <c r="C74" i="1" l="1"/>
  <c r="D74" i="1" s="1"/>
  <c r="F74" i="1" l="1"/>
  <c r="H74" i="1" s="1"/>
  <c r="C75" i="1" l="1"/>
  <c r="D75" i="1" l="1"/>
  <c r="F75" i="1" s="1"/>
  <c r="H75" i="1" l="1"/>
  <c r="C76" i="1"/>
  <c r="D76" i="1" l="1"/>
  <c r="F76" i="1" s="1"/>
  <c r="H76" i="1" l="1"/>
  <c r="C77" i="1"/>
  <c r="D77" i="1" l="1"/>
  <c r="F77" i="1" s="1"/>
  <c r="H77" i="1" l="1"/>
  <c r="C78" i="1"/>
  <c r="D78" i="1" s="1"/>
  <c r="F78" i="1" s="1"/>
  <c r="H78" i="1" l="1"/>
  <c r="C79" i="1"/>
  <c r="D79" i="1" s="1"/>
  <c r="F79" i="1" s="1"/>
  <c r="H79" i="1" s="1"/>
  <c r="C80" i="1" l="1"/>
  <c r="D80" i="1" s="1"/>
  <c r="F80" i="1" s="1"/>
  <c r="H80" i="1" s="1"/>
  <c r="C81" i="1" l="1"/>
  <c r="D81" i="1" s="1"/>
  <c r="F81" i="1" l="1"/>
  <c r="H81" i="1" s="1"/>
  <c r="C82" i="1" l="1"/>
  <c r="D82" i="1" s="1"/>
  <c r="F82" i="1" l="1"/>
  <c r="H82" i="1" s="1"/>
  <c r="C83" i="1" l="1"/>
  <c r="D83" i="1" s="1"/>
  <c r="F83" i="1" l="1"/>
  <c r="H83" i="1" s="1"/>
  <c r="C84" i="1" l="1"/>
  <c r="D84" i="1" s="1"/>
  <c r="F84" i="1" l="1"/>
  <c r="H84" i="1" s="1"/>
  <c r="C85" i="1" l="1"/>
  <c r="D85" i="1" s="1"/>
  <c r="F85" i="1" l="1"/>
  <c r="H85" i="1" s="1"/>
  <c r="C86" i="1" l="1"/>
  <c r="D86" i="1" l="1"/>
  <c r="F86" i="1" s="1"/>
  <c r="H86" i="1" l="1"/>
  <c r="C87" i="1"/>
  <c r="D87" i="1" l="1"/>
  <c r="F87" i="1" s="1"/>
  <c r="H87" i="1" l="1"/>
  <c r="C88" i="1"/>
  <c r="D88" i="1" s="1"/>
  <c r="F88" i="1" s="1"/>
  <c r="H88" i="1" s="1"/>
  <c r="C89" i="1" l="1"/>
  <c r="D89" i="1" s="1"/>
  <c r="F89" i="1" s="1"/>
  <c r="H89" i="1" s="1"/>
  <c r="C90" i="1" l="1"/>
  <c r="D90" i="1" s="1"/>
  <c r="F90" i="1" l="1"/>
  <c r="H90" i="1" s="1"/>
  <c r="C91" i="1" l="1"/>
  <c r="D91" i="1" s="1"/>
  <c r="F91" i="1" l="1"/>
  <c r="H91" i="1" s="1"/>
  <c r="C92" i="1" l="1"/>
  <c r="D92" i="1" s="1"/>
  <c r="F92" i="1" l="1"/>
  <c r="H92" i="1" s="1"/>
  <c r="C93" i="1" l="1"/>
  <c r="D93" i="1" s="1"/>
  <c r="F93" i="1" l="1"/>
  <c r="H93" i="1" s="1"/>
  <c r="C94" i="1" l="1"/>
  <c r="D94" i="1" s="1"/>
  <c r="F94" i="1" l="1"/>
  <c r="H94" i="1" s="1"/>
  <c r="C95" i="1" l="1"/>
  <c r="D95" i="1" s="1"/>
  <c r="F95" i="1" l="1"/>
  <c r="H95" i="1" s="1"/>
  <c r="C96" i="1" l="1"/>
  <c r="D96" i="1" s="1"/>
  <c r="F96" i="1" l="1"/>
  <c r="H96" i="1" s="1"/>
  <c r="C97" i="1" l="1"/>
  <c r="D97" i="1" s="1"/>
  <c r="F97" i="1" l="1"/>
  <c r="H97" i="1" s="1"/>
  <c r="C98" i="1" l="1"/>
  <c r="D98" i="1" s="1"/>
  <c r="F98" i="1" l="1"/>
  <c r="H98" i="1" s="1"/>
  <c r="C99" i="1" l="1"/>
  <c r="D99" i="1" s="1"/>
  <c r="F99" i="1" l="1"/>
  <c r="H99" i="1" s="1"/>
  <c r="C100" i="1" l="1"/>
  <c r="D100" i="1" l="1"/>
  <c r="F100" i="1" s="1"/>
  <c r="H100" i="1" l="1"/>
  <c r="C101" i="1"/>
  <c r="D101" i="1" l="1"/>
  <c r="F101" i="1" s="1"/>
  <c r="H101" i="1" l="1"/>
  <c r="C102" i="1"/>
  <c r="D102" i="1" s="1"/>
  <c r="F102" i="1" s="1"/>
  <c r="H102" i="1" s="1"/>
  <c r="C103" i="1" l="1"/>
  <c r="D103" i="1" s="1"/>
  <c r="F103" i="1" s="1"/>
  <c r="H103" i="1" l="1"/>
  <c r="C104" i="1"/>
  <c r="D104" i="1" l="1"/>
  <c r="F104" i="1" s="1"/>
  <c r="H104" i="1" l="1"/>
  <c r="C105" i="1"/>
  <c r="D105" i="1" s="1"/>
  <c r="F105" i="1" s="1"/>
  <c r="H105" i="1" l="1"/>
  <c r="C106" i="1"/>
  <c r="D106" i="1" s="1"/>
  <c r="F106" i="1" s="1"/>
  <c r="H106" i="1" l="1"/>
  <c r="C107" i="1"/>
  <c r="D107" i="1" l="1"/>
  <c r="F107" i="1" s="1"/>
  <c r="H107" i="1" l="1"/>
  <c r="C108" i="1"/>
  <c r="D108" i="1" s="1"/>
  <c r="F108" i="1" s="1"/>
  <c r="H108" i="1" l="1"/>
  <c r="C109" i="1"/>
  <c r="D109" i="1" s="1"/>
  <c r="F109" i="1" s="1"/>
  <c r="H109" i="1" s="1"/>
  <c r="C110" i="1" l="1"/>
  <c r="D110" i="1" s="1"/>
  <c r="F110" i="1" l="1"/>
  <c r="H110" i="1" s="1"/>
  <c r="C111" i="1" l="1"/>
  <c r="D111" i="1" s="1"/>
  <c r="F111" i="1" l="1"/>
  <c r="H111" i="1" s="1"/>
  <c r="C112" i="1" l="1"/>
  <c r="D112" i="1" s="1"/>
  <c r="F112" i="1" l="1"/>
  <c r="H112" i="1" s="1"/>
  <c r="C113" i="1" l="1"/>
  <c r="D113" i="1" s="1"/>
  <c r="F113" i="1" l="1"/>
  <c r="H113" i="1" s="1"/>
  <c r="C114" i="1" l="1"/>
  <c r="D114" i="1" s="1"/>
  <c r="F114" i="1" l="1"/>
  <c r="H114" i="1" s="1"/>
  <c r="C115" i="1" l="1"/>
  <c r="D115" i="1" s="1"/>
  <c r="F115" i="1" l="1"/>
  <c r="H115" i="1" s="1"/>
  <c r="C116" i="1" l="1"/>
  <c r="D116" i="1" s="1"/>
  <c r="F116" i="1" l="1"/>
  <c r="H116" i="1" s="1"/>
  <c r="C117" i="1" l="1"/>
  <c r="D117" i="1" s="1"/>
  <c r="F117" i="1" l="1"/>
  <c r="H117" i="1" s="1"/>
  <c r="C118" i="1" l="1"/>
  <c r="D118" i="1" s="1"/>
  <c r="F118" i="1" l="1"/>
  <c r="H118" i="1" s="1"/>
  <c r="C119" i="1" l="1"/>
  <c r="D119" i="1" s="1"/>
  <c r="F119" i="1" l="1"/>
  <c r="H119" i="1" s="1"/>
  <c r="C120" i="1" l="1"/>
  <c r="D120" i="1" s="1"/>
  <c r="F120" i="1" l="1"/>
  <c r="H120" i="1" s="1"/>
  <c r="C121" i="1" l="1"/>
  <c r="D121" i="1" s="1"/>
  <c r="F121" i="1" l="1"/>
  <c r="H121" i="1" s="1"/>
  <c r="C122" i="1" l="1"/>
  <c r="D122" i="1" s="1"/>
  <c r="F122" i="1" l="1"/>
  <c r="H122" i="1" s="1"/>
  <c r="C123" i="1" l="1"/>
  <c r="D123" i="1" s="1"/>
  <c r="F123" i="1" l="1"/>
  <c r="H123" i="1" s="1"/>
  <c r="C124" i="1" l="1"/>
  <c r="D124" i="1" s="1"/>
  <c r="F124" i="1" l="1"/>
  <c r="H124" i="1" s="1"/>
  <c r="C125" i="1" l="1"/>
  <c r="D125" i="1" l="1"/>
  <c r="F125" i="1" s="1"/>
  <c r="H125" i="1" l="1"/>
  <c r="C126" i="1"/>
  <c r="D126" i="1" l="1"/>
  <c r="F126" i="1" s="1"/>
  <c r="H126" i="1" l="1"/>
  <c r="C127" i="1"/>
  <c r="D127" i="1" l="1"/>
  <c r="F127" i="1" s="1"/>
  <c r="H127" i="1" l="1"/>
  <c r="C128" i="1"/>
  <c r="D128" i="1" l="1"/>
  <c r="F128" i="1" s="1"/>
  <c r="H128" i="1" l="1"/>
  <c r="C129" i="1"/>
  <c r="D129" i="1" s="1"/>
  <c r="F129" i="1" s="1"/>
  <c r="H129" i="1" l="1"/>
  <c r="C130" i="1"/>
  <c r="D130" i="1" s="1"/>
  <c r="F130" i="1" s="1"/>
  <c r="H130" i="1" l="1"/>
  <c r="C131" i="1"/>
  <c r="D131" i="1" s="1"/>
  <c r="F131" i="1" s="1"/>
  <c r="H131" i="1" s="1"/>
  <c r="C132" i="1" l="1"/>
  <c r="D132" i="1" s="1"/>
  <c r="F132" i="1" s="1"/>
  <c r="H132" i="1" s="1"/>
  <c r="C133" i="1" l="1"/>
  <c r="D133" i="1" s="1"/>
  <c r="F133" i="1" l="1"/>
  <c r="H133" i="1" s="1"/>
  <c r="C134" i="1" l="1"/>
  <c r="D134" i="1" s="1"/>
  <c r="F134" i="1" l="1"/>
  <c r="H134" i="1" s="1"/>
  <c r="C135" i="1" l="1"/>
  <c r="D135" i="1" s="1"/>
  <c r="F135" i="1" l="1"/>
  <c r="H135" i="1" s="1"/>
  <c r="C136" i="1" l="1"/>
  <c r="D136" i="1" s="1"/>
  <c r="F136" i="1" l="1"/>
  <c r="H136" i="1" s="1"/>
  <c r="C137" i="1" l="1"/>
  <c r="D137" i="1" s="1"/>
  <c r="F137" i="1" l="1"/>
  <c r="H137" i="1" s="1"/>
  <c r="C138" i="1" l="1"/>
  <c r="D138" i="1" s="1"/>
  <c r="F138" i="1" l="1"/>
  <c r="H138" i="1" s="1"/>
  <c r="C139" i="1" l="1"/>
  <c r="D139" i="1" s="1"/>
  <c r="F139" i="1" l="1"/>
  <c r="H139" i="1" s="1"/>
  <c r="C140" i="1" l="1"/>
  <c r="D140" i="1" s="1"/>
  <c r="F140" i="1" l="1"/>
  <c r="H140" i="1" s="1"/>
  <c r="C141" i="1" l="1"/>
  <c r="D141" i="1" s="1"/>
  <c r="F141" i="1" l="1"/>
  <c r="H141" i="1" s="1"/>
  <c r="C142" i="1" l="1"/>
  <c r="D142" i="1" s="1"/>
  <c r="F142" i="1" l="1"/>
  <c r="H142" i="1" s="1"/>
  <c r="C143" i="1" l="1"/>
  <c r="D143" i="1" s="1"/>
  <c r="F143" i="1" l="1"/>
  <c r="H143" i="1" s="1"/>
  <c r="C144" i="1" l="1"/>
  <c r="D144" i="1" s="1"/>
  <c r="F144" i="1" l="1"/>
  <c r="H144" i="1" s="1"/>
  <c r="C145" i="1" l="1"/>
  <c r="D145" i="1" l="1"/>
  <c r="F145" i="1" s="1"/>
  <c r="H145" i="1" l="1"/>
  <c r="C146" i="1"/>
  <c r="D146" i="1" l="1"/>
  <c r="F146" i="1" s="1"/>
  <c r="H146" i="1" l="1"/>
  <c r="C147" i="1"/>
  <c r="D147" i="1" s="1"/>
  <c r="F147" i="1" s="1"/>
  <c r="H147" i="1" l="1"/>
  <c r="C148" i="1"/>
  <c r="D148" i="1" s="1"/>
  <c r="F148" i="1" s="1"/>
  <c r="H148" i="1" s="1"/>
  <c r="C149" i="1" l="1"/>
  <c r="D149" i="1" s="1"/>
  <c r="F149" i="1" l="1"/>
  <c r="H149" i="1" s="1"/>
  <c r="C150" i="1" l="1"/>
  <c r="D150" i="1" l="1"/>
  <c r="F150" i="1" s="1"/>
  <c r="H150" i="1" l="1"/>
  <c r="C151" i="1"/>
  <c r="D151" i="1" s="1"/>
  <c r="F151" i="1" s="1"/>
  <c r="H151" i="1" s="1"/>
  <c r="C152" i="1" l="1"/>
  <c r="D152" i="1" s="1"/>
  <c r="F152" i="1" l="1"/>
  <c r="H152" i="1" s="1"/>
  <c r="C153" i="1" l="1"/>
  <c r="D153" i="1" l="1"/>
  <c r="F153" i="1" s="1"/>
  <c r="H153" i="1" l="1"/>
  <c r="C154" i="1"/>
  <c r="D154" i="1" s="1"/>
  <c r="F154" i="1" s="1"/>
  <c r="C155" i="1" l="1"/>
  <c r="H154" i="1"/>
  <c r="D155" i="1" l="1"/>
  <c r="F155" i="1" s="1"/>
  <c r="C156" i="1" l="1"/>
  <c r="H155" i="1"/>
  <c r="D156" i="1" l="1"/>
  <c r="F156" i="1" s="1"/>
  <c r="C157" i="1" l="1"/>
  <c r="H156" i="1"/>
  <c r="D157" i="1" l="1"/>
  <c r="F157" i="1" s="1"/>
  <c r="C158" i="1" l="1"/>
  <c r="H157" i="1"/>
  <c r="D158" i="1" l="1"/>
  <c r="F158" i="1" s="1"/>
  <c r="C159" i="1" l="1"/>
  <c r="H158" i="1"/>
  <c r="D159" i="1" l="1"/>
  <c r="F159" i="1" s="1"/>
  <c r="C160" i="1" l="1"/>
  <c r="H159" i="1"/>
  <c r="D160" i="1" l="1"/>
  <c r="F160" i="1" s="1"/>
  <c r="C161" i="1" l="1"/>
  <c r="H160" i="1"/>
  <c r="D161" i="1" l="1"/>
  <c r="F161" i="1" s="1"/>
  <c r="C162" i="1" l="1"/>
  <c r="H161" i="1"/>
  <c r="D162" i="1" l="1"/>
  <c r="F162" i="1" s="1"/>
  <c r="C163" i="1" l="1"/>
  <c r="D163" i="1" s="1"/>
  <c r="F163" i="1" s="1"/>
  <c r="H162" i="1"/>
  <c r="C164" i="1" l="1"/>
  <c r="D164" i="1" s="1"/>
  <c r="F164" i="1" s="1"/>
  <c r="H163" i="1"/>
  <c r="C165" i="1" l="1"/>
  <c r="D165" i="1" s="1"/>
  <c r="F165" i="1" s="1"/>
  <c r="H164" i="1"/>
  <c r="C166" i="1" l="1"/>
  <c r="D166" i="1" s="1"/>
  <c r="F166" i="1" s="1"/>
  <c r="H165" i="1"/>
  <c r="C167" i="1" l="1"/>
  <c r="D167" i="1" s="1"/>
  <c r="F167" i="1" s="1"/>
  <c r="H166" i="1"/>
  <c r="C168" i="1" l="1"/>
  <c r="D168" i="1" s="1"/>
  <c r="F168" i="1" s="1"/>
  <c r="H167" i="1"/>
  <c r="C169" i="1" l="1"/>
  <c r="D169" i="1" s="1"/>
  <c r="F169" i="1" s="1"/>
  <c r="H168" i="1"/>
  <c r="C170" i="1" l="1"/>
  <c r="D170" i="1" s="1"/>
  <c r="F170" i="1" s="1"/>
  <c r="H169" i="1"/>
  <c r="C171" i="1" l="1"/>
  <c r="D171" i="1" s="1"/>
  <c r="F171" i="1" s="1"/>
  <c r="H170" i="1"/>
  <c r="C172" i="1" l="1"/>
  <c r="D172" i="1" s="1"/>
  <c r="F172" i="1" s="1"/>
  <c r="H171" i="1"/>
  <c r="C173" i="1" l="1"/>
  <c r="D173" i="1" s="1"/>
  <c r="F173" i="1" s="1"/>
  <c r="H172" i="1"/>
  <c r="C174" i="1" l="1"/>
  <c r="D174" i="1" s="1"/>
  <c r="F174" i="1" s="1"/>
  <c r="H173" i="1"/>
  <c r="C175" i="1" l="1"/>
  <c r="D175" i="1" s="1"/>
  <c r="F175" i="1" s="1"/>
  <c r="H174" i="1"/>
  <c r="C176" i="1" l="1"/>
  <c r="D176" i="1" s="1"/>
  <c r="F176" i="1" s="1"/>
  <c r="H175" i="1"/>
  <c r="H176" i="1" l="1"/>
  <c r="C177" i="1"/>
  <c r="D177" i="1" l="1"/>
  <c r="F177" i="1" s="1"/>
  <c r="C178" i="1" l="1"/>
  <c r="D178" i="1" s="1"/>
  <c r="F178" i="1" s="1"/>
  <c r="H177" i="1"/>
  <c r="C179" i="1" l="1"/>
  <c r="D179" i="1" s="1"/>
  <c r="F179" i="1" s="1"/>
  <c r="H178" i="1"/>
  <c r="C180" i="1" l="1"/>
  <c r="D180" i="1" s="1"/>
  <c r="F180" i="1" s="1"/>
  <c r="H179" i="1"/>
  <c r="C181" i="1" l="1"/>
  <c r="D181" i="1" s="1"/>
  <c r="F181" i="1" s="1"/>
  <c r="H180" i="1"/>
  <c r="C182" i="1" l="1"/>
  <c r="D182" i="1" s="1"/>
  <c r="F182" i="1" s="1"/>
  <c r="H181" i="1"/>
  <c r="C183" i="1" l="1"/>
  <c r="D183" i="1" s="1"/>
  <c r="F183" i="1" s="1"/>
  <c r="H182" i="1"/>
  <c r="H183" i="1" l="1"/>
  <c r="C184" i="1"/>
  <c r="D184" i="1" s="1"/>
  <c r="F184" i="1" s="1"/>
  <c r="C185" i="1" l="1"/>
  <c r="D185" i="1" s="1"/>
  <c r="F185" i="1" s="1"/>
  <c r="H184" i="1"/>
  <c r="C186" i="1" l="1"/>
  <c r="D186" i="1" s="1"/>
  <c r="F186" i="1" s="1"/>
  <c r="H185" i="1"/>
  <c r="C187" i="1" l="1"/>
  <c r="D187" i="1" s="1"/>
  <c r="F187" i="1" s="1"/>
  <c r="H186" i="1"/>
  <c r="C188" i="1" l="1"/>
  <c r="D188" i="1" s="1"/>
  <c r="F188" i="1" s="1"/>
  <c r="H187" i="1"/>
  <c r="C189" i="1" l="1"/>
  <c r="D189" i="1" s="1"/>
  <c r="F189" i="1" s="1"/>
  <c r="H188" i="1"/>
  <c r="C190" i="1" l="1"/>
  <c r="H189" i="1"/>
  <c r="D190" i="1" l="1"/>
  <c r="F190" i="1" s="1"/>
  <c r="H190" i="1" l="1"/>
  <c r="C191" i="1"/>
  <c r="D191" i="1" s="1"/>
  <c r="F191" i="1" s="1"/>
  <c r="H191" i="1" l="1"/>
  <c r="C192" i="1"/>
  <c r="D192" i="1" s="1"/>
  <c r="F192" i="1" s="1"/>
  <c r="C193" i="1" l="1"/>
  <c r="D193" i="1" s="1"/>
  <c r="F193" i="1" s="1"/>
  <c r="H192" i="1"/>
  <c r="C194" i="1" l="1"/>
  <c r="D194" i="1" s="1"/>
  <c r="F194" i="1" s="1"/>
  <c r="H193" i="1"/>
  <c r="C195" i="1" l="1"/>
  <c r="D195" i="1" s="1"/>
  <c r="F195" i="1" s="1"/>
  <c r="H194" i="1"/>
  <c r="C196" i="1" l="1"/>
  <c r="H195" i="1"/>
  <c r="D196" i="1" l="1"/>
  <c r="F196" i="1" s="1"/>
  <c r="C197" i="1" l="1"/>
  <c r="H196" i="1"/>
  <c r="D197" i="1" l="1"/>
  <c r="F197" i="1" s="1"/>
  <c r="C198" i="1" l="1"/>
  <c r="H197" i="1"/>
  <c r="D198" i="1" l="1"/>
  <c r="F198" i="1" s="1"/>
  <c r="C199" i="1" l="1"/>
  <c r="D199" i="1" s="1"/>
  <c r="F199" i="1" s="1"/>
  <c r="H198" i="1"/>
  <c r="C200" i="1" l="1"/>
  <c r="D200" i="1" s="1"/>
  <c r="F200" i="1" s="1"/>
  <c r="H199" i="1"/>
  <c r="C201" i="1" l="1"/>
  <c r="D201" i="1" s="1"/>
  <c r="F201" i="1" s="1"/>
  <c r="H200" i="1"/>
  <c r="C202" i="1" l="1"/>
  <c r="H201" i="1"/>
  <c r="D202" i="1" l="1"/>
  <c r="F202" i="1" s="1"/>
  <c r="H202" i="1" l="1"/>
  <c r="C203" i="1"/>
  <c r="D203" i="1" l="1"/>
  <c r="F203" i="1" s="1"/>
  <c r="C204" i="1" l="1"/>
  <c r="D204" i="1" s="1"/>
  <c r="F204" i="1" s="1"/>
  <c r="H203" i="1"/>
  <c r="C205" i="1" l="1"/>
  <c r="D205" i="1" s="1"/>
  <c r="F205" i="1" s="1"/>
  <c r="H204" i="1"/>
  <c r="C206" i="1" l="1"/>
  <c r="H205" i="1"/>
  <c r="D206" i="1" l="1"/>
  <c r="F206" i="1" s="1"/>
  <c r="C207" i="1" l="1"/>
  <c r="D207" i="1" s="1"/>
  <c r="F207" i="1" s="1"/>
  <c r="H206" i="1"/>
  <c r="C208" i="1" l="1"/>
  <c r="D208" i="1" s="1"/>
  <c r="F208" i="1" s="1"/>
  <c r="H207" i="1"/>
  <c r="H208" i="1" l="1"/>
  <c r="C209" i="1"/>
  <c r="D209" i="1" s="1"/>
  <c r="F209" i="1" s="1"/>
  <c r="C210" i="1" l="1"/>
  <c r="D210" i="1" s="1"/>
  <c r="F210" i="1" s="1"/>
  <c r="H209" i="1"/>
  <c r="H210" i="1" l="1"/>
  <c r="C211" i="1"/>
  <c r="D211" i="1" s="1"/>
  <c r="F211" i="1" s="1"/>
  <c r="H211" i="1" l="1"/>
  <c r="C212" i="1"/>
  <c r="D212" i="1" s="1"/>
  <c r="F212" i="1" s="1"/>
  <c r="C213" i="1" l="1"/>
  <c r="D213" i="1" s="1"/>
  <c r="F213" i="1" s="1"/>
  <c r="H212" i="1"/>
  <c r="C214" i="1" l="1"/>
  <c r="D214" i="1" s="1"/>
  <c r="F214" i="1" s="1"/>
  <c r="H213" i="1"/>
  <c r="C215" i="1" l="1"/>
  <c r="D215" i="1" s="1"/>
  <c r="F215" i="1" s="1"/>
  <c r="H214" i="1"/>
  <c r="H215" i="1" l="1"/>
  <c r="C216" i="1"/>
  <c r="D216" i="1" s="1"/>
  <c r="F216" i="1" s="1"/>
  <c r="C217" i="1" l="1"/>
  <c r="D217" i="1" s="1"/>
  <c r="F217" i="1" s="1"/>
  <c r="H216" i="1"/>
  <c r="C218" i="1" l="1"/>
  <c r="D218" i="1" s="1"/>
  <c r="F218" i="1" s="1"/>
  <c r="H217" i="1"/>
  <c r="H218" i="1" l="1"/>
  <c r="C219" i="1"/>
  <c r="D219" i="1" s="1"/>
  <c r="F219" i="1" s="1"/>
  <c r="C220" i="1" l="1"/>
  <c r="D220" i="1" s="1"/>
  <c r="F220" i="1" s="1"/>
  <c r="H219" i="1"/>
  <c r="C221" i="1" l="1"/>
  <c r="D221" i="1" s="1"/>
  <c r="F221" i="1" s="1"/>
  <c r="H220" i="1"/>
  <c r="C222" i="1" l="1"/>
  <c r="D222" i="1" s="1"/>
  <c r="F222" i="1" s="1"/>
  <c r="H221" i="1"/>
  <c r="C223" i="1" l="1"/>
  <c r="D223" i="1" s="1"/>
  <c r="F223" i="1" s="1"/>
  <c r="H222" i="1"/>
  <c r="H223" i="1" l="1"/>
  <c r="C224" i="1"/>
  <c r="D224" i="1" s="1"/>
  <c r="F224" i="1" s="1"/>
  <c r="C225" i="1" l="1"/>
  <c r="D225" i="1" s="1"/>
  <c r="F225" i="1" s="1"/>
  <c r="H224" i="1"/>
  <c r="H225" i="1" l="1"/>
  <c r="C226" i="1"/>
  <c r="D226" i="1" l="1"/>
  <c r="F226" i="1" s="1"/>
  <c r="C227" i="1" l="1"/>
  <c r="H226" i="1"/>
  <c r="D227" i="1" l="1"/>
  <c r="F227" i="1" s="1"/>
  <c r="C228" i="1" l="1"/>
  <c r="H227" i="1"/>
  <c r="D228" i="1" l="1"/>
  <c r="F228" i="1" s="1"/>
  <c r="C229" i="1" l="1"/>
  <c r="H228" i="1"/>
  <c r="D229" i="1" l="1"/>
  <c r="F229" i="1" s="1"/>
  <c r="C230" i="1" l="1"/>
  <c r="H229" i="1"/>
  <c r="D230" i="1" l="1"/>
  <c r="F230" i="1" s="1"/>
  <c r="C231" i="1" l="1"/>
  <c r="H230" i="1"/>
  <c r="D231" i="1" l="1"/>
  <c r="F231" i="1" s="1"/>
  <c r="C232" i="1" l="1"/>
  <c r="H231" i="1"/>
  <c r="D232" i="1" l="1"/>
  <c r="F232" i="1" s="1"/>
  <c r="H232" i="1" l="1"/>
  <c r="C233" i="1"/>
  <c r="D233" i="1" s="1"/>
  <c r="F233" i="1" s="1"/>
  <c r="H233" i="1" l="1"/>
  <c r="C234" i="1"/>
  <c r="D234" i="1" s="1"/>
  <c r="F234" i="1" s="1"/>
  <c r="C235" i="1" l="1"/>
  <c r="H234" i="1"/>
  <c r="D235" i="1" l="1"/>
  <c r="F235" i="1" s="1"/>
  <c r="C236" i="1" l="1"/>
  <c r="H235" i="1"/>
  <c r="D236" i="1" l="1"/>
  <c r="F236" i="1" s="1"/>
  <c r="C237" i="1" l="1"/>
  <c r="H236" i="1"/>
  <c r="D237" i="1" l="1"/>
  <c r="F237" i="1" s="1"/>
  <c r="C238" i="1" l="1"/>
  <c r="H237" i="1"/>
  <c r="D238" i="1" l="1"/>
  <c r="F238" i="1" s="1"/>
  <c r="C239" i="1" l="1"/>
  <c r="H238" i="1"/>
  <c r="D239" i="1" l="1"/>
  <c r="F239" i="1" s="1"/>
  <c r="C240" i="1" l="1"/>
  <c r="D240" i="1" s="1"/>
  <c r="F240" i="1" s="1"/>
  <c r="H239" i="1"/>
  <c r="C241" i="1" l="1"/>
  <c r="H240" i="1"/>
  <c r="D241" i="1" l="1"/>
  <c r="F241" i="1" s="1"/>
  <c r="C242" i="1" l="1"/>
  <c r="H241" i="1"/>
  <c r="D242" i="1" l="1"/>
  <c r="F242" i="1" s="1"/>
  <c r="C243" i="1" l="1"/>
  <c r="D243" i="1" s="1"/>
  <c r="F243" i="1" s="1"/>
  <c r="H242" i="1"/>
  <c r="H243" i="1" l="1"/>
  <c r="C244" i="1"/>
  <c r="D244" i="1" s="1"/>
  <c r="F244" i="1" s="1"/>
  <c r="C245" i="1" l="1"/>
  <c r="D245" i="1" s="1"/>
  <c r="F245" i="1" s="1"/>
  <c r="H244" i="1"/>
  <c r="H245" i="1" l="1"/>
  <c r="C246" i="1"/>
  <c r="D246" i="1" s="1"/>
  <c r="F246" i="1" s="1"/>
  <c r="C247" i="1" l="1"/>
  <c r="D247" i="1" s="1"/>
  <c r="F247" i="1" s="1"/>
  <c r="H246" i="1"/>
  <c r="C248" i="1" l="1"/>
  <c r="D248" i="1" s="1"/>
  <c r="F248" i="1" s="1"/>
  <c r="H247" i="1"/>
  <c r="C249" i="1" l="1"/>
  <c r="D249" i="1" s="1"/>
  <c r="F249" i="1" s="1"/>
  <c r="H248" i="1"/>
  <c r="C250" i="1" l="1"/>
  <c r="D250" i="1" s="1"/>
  <c r="F250" i="1" s="1"/>
  <c r="H249" i="1"/>
  <c r="C251" i="1" l="1"/>
  <c r="D251" i="1" s="1"/>
  <c r="F251" i="1" s="1"/>
  <c r="H250" i="1"/>
  <c r="H251" i="1" l="1"/>
  <c r="C252" i="1"/>
  <c r="D252" i="1" l="1"/>
  <c r="F252" i="1" s="1"/>
  <c r="H252" i="1" l="1"/>
  <c r="C253" i="1"/>
  <c r="D253" i="1" l="1"/>
  <c r="F253" i="1" s="1"/>
  <c r="C254" i="1" l="1"/>
  <c r="H253" i="1"/>
  <c r="D254" i="1" l="1"/>
  <c r="F254" i="1" s="1"/>
  <c r="H254" i="1" l="1"/>
  <c r="C255" i="1"/>
  <c r="D255" i="1" l="1"/>
  <c r="F255" i="1" s="1"/>
  <c r="C256" i="1" l="1"/>
  <c r="D256" i="1" s="1"/>
  <c r="F256" i="1" s="1"/>
  <c r="H255" i="1"/>
  <c r="H256" i="1" l="1"/>
  <c r="C257" i="1"/>
  <c r="D257" i="1" l="1"/>
  <c r="F257" i="1" s="1"/>
  <c r="C258" i="1" l="1"/>
  <c r="H257" i="1"/>
  <c r="D258" i="1" l="1"/>
  <c r="F258" i="1" s="1"/>
  <c r="C259" i="1" l="1"/>
  <c r="D259" i="1" s="1"/>
  <c r="F259" i="1" s="1"/>
  <c r="H258" i="1"/>
  <c r="C260" i="1" l="1"/>
  <c r="D260" i="1" s="1"/>
  <c r="F260" i="1" s="1"/>
  <c r="H259" i="1"/>
  <c r="C261" i="1" l="1"/>
  <c r="D261" i="1" s="1"/>
  <c r="F261" i="1" s="1"/>
  <c r="H260" i="1"/>
  <c r="C262" i="1" l="1"/>
  <c r="D262" i="1" s="1"/>
  <c r="F262" i="1" s="1"/>
  <c r="H261" i="1"/>
  <c r="H262" i="1" l="1"/>
  <c r="C263" i="1"/>
  <c r="D263" i="1" l="1"/>
  <c r="F263" i="1" s="1"/>
  <c r="C264" i="1" l="1"/>
  <c r="H263" i="1"/>
  <c r="D264" i="1" l="1"/>
  <c r="F264" i="1" s="1"/>
  <c r="C265" i="1" l="1"/>
  <c r="D265" i="1" s="1"/>
  <c r="F265" i="1" s="1"/>
  <c r="H264" i="1"/>
  <c r="C266" i="1" l="1"/>
  <c r="D266" i="1" s="1"/>
  <c r="F266" i="1" s="1"/>
  <c r="H265" i="1"/>
  <c r="C267" i="1" l="1"/>
  <c r="H266" i="1"/>
  <c r="D267" i="1" l="1"/>
  <c r="F267" i="1" s="1"/>
  <c r="C268" i="1" l="1"/>
  <c r="H267" i="1"/>
  <c r="D268" i="1" l="1"/>
  <c r="F268" i="1" s="1"/>
  <c r="C269" i="1" l="1"/>
  <c r="H268" i="1"/>
  <c r="D269" i="1" l="1"/>
  <c r="F269" i="1" s="1"/>
  <c r="H269" i="1" l="1"/>
  <c r="C270" i="1"/>
  <c r="D270" i="1" l="1"/>
  <c r="F270" i="1" s="1"/>
  <c r="C271" i="1" l="1"/>
  <c r="H270" i="1"/>
  <c r="D271" i="1" l="1"/>
  <c r="F271" i="1" s="1"/>
  <c r="H271" i="1" l="1"/>
  <c r="C272" i="1"/>
  <c r="D272" i="1" l="1"/>
  <c r="F272" i="1" s="1"/>
  <c r="H272" i="1" l="1"/>
  <c r="C273" i="1"/>
  <c r="D273" i="1" l="1"/>
  <c r="F273" i="1" s="1"/>
  <c r="C274" i="1" l="1"/>
  <c r="H273" i="1"/>
  <c r="D274" i="1" l="1"/>
  <c r="F274" i="1" s="1"/>
  <c r="C275" i="1" l="1"/>
  <c r="H274" i="1"/>
  <c r="D275" i="1" l="1"/>
  <c r="F275" i="1" s="1"/>
  <c r="C276" i="1" l="1"/>
  <c r="H275" i="1"/>
  <c r="D276" i="1" l="1"/>
  <c r="F276" i="1" s="1"/>
  <c r="C277" i="1" l="1"/>
  <c r="H276" i="1"/>
  <c r="D277" i="1" l="1"/>
  <c r="F277" i="1" s="1"/>
  <c r="H277" i="1" l="1"/>
  <c r="C278" i="1"/>
  <c r="D278" i="1" s="1"/>
  <c r="F278" i="1" s="1"/>
  <c r="C279" i="1" l="1"/>
  <c r="D279" i="1" s="1"/>
  <c r="F279" i="1" s="1"/>
  <c r="H278" i="1"/>
  <c r="C280" i="1" l="1"/>
  <c r="H279" i="1"/>
  <c r="D280" i="1" l="1"/>
  <c r="F280" i="1" s="1"/>
  <c r="C281" i="1" l="1"/>
  <c r="H280" i="1"/>
  <c r="D281" i="1" l="1"/>
  <c r="F281" i="1" s="1"/>
  <c r="C282" i="1" l="1"/>
  <c r="H281" i="1"/>
  <c r="D282" i="1" l="1"/>
  <c r="F282" i="1" s="1"/>
  <c r="C283" i="1" l="1"/>
  <c r="H282" i="1"/>
  <c r="D283" i="1" l="1"/>
  <c r="F283" i="1" s="1"/>
  <c r="C284" i="1" l="1"/>
  <c r="H283" i="1"/>
  <c r="D284" i="1" l="1"/>
  <c r="F284" i="1" s="1"/>
  <c r="C285" i="1" l="1"/>
  <c r="D285" i="1" s="1"/>
  <c r="F285" i="1" s="1"/>
  <c r="H284" i="1"/>
  <c r="C286" i="1" l="1"/>
  <c r="H285" i="1"/>
  <c r="D286" i="1" l="1"/>
  <c r="F286" i="1" s="1"/>
  <c r="H286" i="1" l="1"/>
  <c r="C287" i="1"/>
  <c r="D287" i="1" l="1"/>
  <c r="F287" i="1" s="1"/>
  <c r="C288" i="1" l="1"/>
  <c r="H287" i="1"/>
  <c r="D288" i="1" l="1"/>
  <c r="F288" i="1" s="1"/>
  <c r="C289" i="1" l="1"/>
  <c r="D289" i="1" s="1"/>
  <c r="F289" i="1" s="1"/>
  <c r="H288" i="1"/>
  <c r="C290" i="1" l="1"/>
  <c r="H289" i="1"/>
  <c r="D290" i="1" l="1"/>
  <c r="F290" i="1" s="1"/>
  <c r="C291" i="1" l="1"/>
  <c r="H290" i="1"/>
  <c r="D291" i="1" l="1"/>
  <c r="F291" i="1" s="1"/>
  <c r="H291" i="1" l="1"/>
  <c r="C292" i="1"/>
  <c r="D292" i="1" s="1"/>
  <c r="F292" i="1" s="1"/>
  <c r="C293" i="1" l="1"/>
  <c r="D293" i="1" s="1"/>
  <c r="F293" i="1" s="1"/>
  <c r="H292" i="1"/>
  <c r="C294" i="1" l="1"/>
  <c r="D294" i="1" s="1"/>
  <c r="F294" i="1" s="1"/>
  <c r="H293" i="1"/>
  <c r="C295" i="1" l="1"/>
  <c r="D295" i="1" s="1"/>
  <c r="F295" i="1" s="1"/>
  <c r="H294" i="1"/>
  <c r="C296" i="1" l="1"/>
  <c r="H295" i="1"/>
  <c r="D296" i="1" l="1"/>
  <c r="F296" i="1" s="1"/>
  <c r="C297" i="1" l="1"/>
  <c r="H296" i="1"/>
  <c r="D297" i="1" l="1"/>
  <c r="F297" i="1" s="1"/>
  <c r="H297" i="1" l="1"/>
  <c r="C298" i="1"/>
  <c r="D298" i="1" l="1"/>
  <c r="F298" i="1" s="1"/>
  <c r="C299" i="1" l="1"/>
  <c r="H298" i="1"/>
  <c r="D299" i="1" l="1"/>
  <c r="F299" i="1" s="1"/>
  <c r="H299" i="1" l="1"/>
  <c r="C300" i="1"/>
  <c r="D300" i="1" l="1"/>
  <c r="F300" i="1" s="1"/>
  <c r="H300" i="1" l="1"/>
  <c r="C301" i="1"/>
  <c r="D301" i="1" l="1"/>
  <c r="F301" i="1" s="1"/>
  <c r="C302" i="1" l="1"/>
  <c r="H301" i="1"/>
  <c r="D302" i="1" l="1"/>
  <c r="F302" i="1" s="1"/>
  <c r="C303" i="1" l="1"/>
  <c r="H302" i="1"/>
  <c r="D303" i="1" l="1"/>
  <c r="F303" i="1" s="1"/>
  <c r="H303" i="1" l="1"/>
  <c r="C304" i="1"/>
  <c r="D304" i="1" l="1"/>
  <c r="F304" i="1" s="1"/>
  <c r="H304" i="1" l="1"/>
  <c r="C305" i="1"/>
  <c r="D305" i="1" l="1"/>
  <c r="F305" i="1" s="1"/>
  <c r="H305" i="1" l="1"/>
  <c r="C306" i="1"/>
  <c r="D306" i="1" l="1"/>
  <c r="F306" i="1" s="1"/>
  <c r="H306" i="1" l="1"/>
  <c r="C307" i="1"/>
  <c r="D307" i="1" l="1"/>
  <c r="F307" i="1" s="1"/>
  <c r="H307" i="1" l="1"/>
  <c r="C308" i="1"/>
  <c r="D308" i="1" l="1"/>
  <c r="F308" i="1" s="1"/>
  <c r="H308" i="1" s="1"/>
</calcChain>
</file>

<file path=xl/sharedStrings.xml><?xml version="1.0" encoding="utf-8"?>
<sst xmlns="http://schemas.openxmlformats.org/spreadsheetml/2006/main" count="23" uniqueCount="23">
  <si>
    <t>Reste</t>
  </si>
  <si>
    <t>Taux PTZ</t>
  </si>
  <si>
    <t>Taux nominal</t>
  </si>
  <si>
    <t>Durée</t>
  </si>
  <si>
    <t>mois</t>
  </si>
  <si>
    <t>Mensualité</t>
  </si>
  <si>
    <t>Intérêt</t>
  </si>
  <si>
    <t>Emprunt</t>
  </si>
  <si>
    <t>Part du PTZ</t>
  </si>
  <si>
    <t>Mensualité avec PTZ</t>
  </si>
  <si>
    <t>CRD total</t>
  </si>
  <si>
    <t>CRD PTZ</t>
  </si>
  <si>
    <t>Capital remboursé prêt hors PTZ</t>
  </si>
  <si>
    <t>Capital remboursé PTZ</t>
  </si>
  <si>
    <t>CRD hors PTZ</t>
  </si>
  <si>
    <t>Mensualité pas de PTZ</t>
  </si>
  <si>
    <t>Zone</t>
  </si>
  <si>
    <t>B2</t>
  </si>
  <si>
    <t>Revenus</t>
  </si>
  <si>
    <t>Tranche</t>
  </si>
  <si>
    <t xml:space="preserve">Différé PTZ </t>
  </si>
  <si>
    <t>Amort. PTZ</t>
  </si>
  <si>
    <t>Prêt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</si>
</sst>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&quot; ans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8" fontId="0" fillId="0" borderId="0" xfId="0" applyNumberFormat="1"/>
    <xf numFmtId="0" fontId="0" fillId="0" borderId="0" xfId="0" applyAlignment="1">
      <alignment horizontal="center" vertical="center" wrapText="1"/>
    </xf>
    <xf numFmtId="44" fontId="0" fillId="0" borderId="0" xfId="0" applyNumberFormat="1"/>
    <xf numFmtId="8" fontId="0" fillId="0" borderId="0" xfId="0" applyNumberFormat="1" applyAlignment="1">
      <alignment horizontal="center" vertical="center" wrapText="1"/>
    </xf>
    <xf numFmtId="10" fontId="0" fillId="0" borderId="1" xfId="2" applyNumberFormat="1" applyFont="1" applyBorder="1"/>
    <xf numFmtId="0" fontId="0" fillId="2" borderId="1" xfId="0" applyFill="1" applyBorder="1" applyAlignment="1">
      <alignment horizontal="center"/>
    </xf>
    <xf numFmtId="44" fontId="0" fillId="2" borderId="1" xfId="1" applyFont="1" applyFill="1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/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10" fontId="0" fillId="2" borderId="1" xfId="2" applyNumberFormat="1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8"/>
  <sheetViews>
    <sheetView tabSelected="1" workbookViewId="0">
      <pane ySplit="8" topLeftCell="A289" activePane="bottomLeft" state="frozen"/>
      <selection pane="bottomLeft" activeCell="B1" sqref="B1"/>
    </sheetView>
  </sheetViews>
  <sheetFormatPr baseColWidth="10" defaultRowHeight="15" x14ac:dyDescent="0.25"/>
  <cols>
    <col min="2" max="2" width="12.85546875" bestFit="1" customWidth="1"/>
    <col min="4" max="5" width="14" customWidth="1"/>
    <col min="6" max="7" width="11.85546875" customWidth="1"/>
    <col min="8" max="8" width="12.85546875" bestFit="1" customWidth="1"/>
  </cols>
  <sheetData>
    <row r="1" spans="1:8" x14ac:dyDescent="0.25">
      <c r="A1" s="10" t="s">
        <v>7</v>
      </c>
      <c r="B1" s="7">
        <v>100000</v>
      </c>
      <c r="D1" s="18" t="s">
        <v>22</v>
      </c>
      <c r="E1" s="18"/>
      <c r="G1" s="5" t="s">
        <v>16</v>
      </c>
      <c r="H1" s="6" t="s">
        <v>17</v>
      </c>
    </row>
    <row r="2" spans="1:8" x14ac:dyDescent="0.25">
      <c r="A2" s="10" t="s">
        <v>8</v>
      </c>
      <c r="B2" s="11">
        <f>0.4*B1</f>
        <v>40000</v>
      </c>
      <c r="D2" s="10" t="s">
        <v>2</v>
      </c>
      <c r="E2" s="16">
        <v>2.4E-2</v>
      </c>
      <c r="G2" s="5" t="s">
        <v>18</v>
      </c>
      <c r="H2" s="7">
        <v>16500</v>
      </c>
    </row>
    <row r="3" spans="1:8" x14ac:dyDescent="0.25">
      <c r="A3" s="10" t="s">
        <v>0</v>
      </c>
      <c r="B3" s="11">
        <f>B1-B2</f>
        <v>60000</v>
      </c>
      <c r="D3" s="10" t="s">
        <v>3</v>
      </c>
      <c r="E3" s="17">
        <v>25</v>
      </c>
      <c r="G3" s="8" t="s">
        <v>19</v>
      </c>
      <c r="H3" s="9">
        <f>IF(AND(H1="A",H2&lt;=22000),1,IF(AND(H1="A",H2&lt;=25000),2,IF(AND(H1="A",H2&lt;=37000),3,IF(AND(H1="B1",H2&lt;=19500),1,IF(AND(H1="B1",H2&lt;=21500),2,IF(AND(H1="B1",H2&lt;=30000),3,IF(AND(H1="B2",H2&lt;=16500),1,IF(AND(H1="B2",H2&lt;=18000),2,IF(AND(H1="B2",H2&lt;=27000),3,IF(AND(H1="C",H2&lt;=14000),1,IF(AND(H1="C",H2&lt;=15000),2,IF(AND(H1="C",H2&lt;=24000),3))))))))))))</f>
        <v>1</v>
      </c>
    </row>
    <row r="4" spans="1:8" x14ac:dyDescent="0.25">
      <c r="G4" s="10" t="s">
        <v>20</v>
      </c>
      <c r="H4" s="14">
        <f>IF(H$3=1,15,IF(H$3=2,10,IF(H$3=3,5,0)))</f>
        <v>15</v>
      </c>
    </row>
    <row r="5" spans="1:8" x14ac:dyDescent="0.25">
      <c r="A5" t="s">
        <v>9</v>
      </c>
      <c r="C5" s="1">
        <v>-376.16052202142464</v>
      </c>
      <c r="D5" s="3"/>
      <c r="E5" s="3"/>
      <c r="G5" s="10" t="s">
        <v>21</v>
      </c>
      <c r="H5" s="14">
        <f>IF(H$3=1,10,IF(H$3=2,12,IF(H$3=3,15,0)))</f>
        <v>10</v>
      </c>
    </row>
    <row r="6" spans="1:8" x14ac:dyDescent="0.25">
      <c r="A6" t="s">
        <v>15</v>
      </c>
      <c r="C6" s="1">
        <f>PMT(E2/12,E3*12,B1)</f>
        <v>-443.59725572863675</v>
      </c>
      <c r="E6" s="3"/>
      <c r="G6" s="10" t="s">
        <v>1</v>
      </c>
      <c r="H6" s="15">
        <v>0</v>
      </c>
    </row>
    <row r="7" spans="1:8" x14ac:dyDescent="0.25">
      <c r="A7" s="2"/>
      <c r="B7" s="2"/>
      <c r="C7" s="4"/>
      <c r="D7" s="2"/>
      <c r="E7" s="2"/>
      <c r="F7" s="2"/>
      <c r="G7" s="2"/>
    </row>
    <row r="8" spans="1:8" ht="36.75" customHeight="1" x14ac:dyDescent="0.25">
      <c r="A8" s="12" t="s">
        <v>4</v>
      </c>
      <c r="B8" s="12" t="s">
        <v>5</v>
      </c>
      <c r="C8" s="12" t="s">
        <v>6</v>
      </c>
      <c r="D8" s="13" t="s">
        <v>12</v>
      </c>
      <c r="E8" s="13" t="s">
        <v>13</v>
      </c>
      <c r="F8" s="12" t="s">
        <v>14</v>
      </c>
      <c r="G8" s="12" t="s">
        <v>11</v>
      </c>
      <c r="H8" s="12" t="s">
        <v>10</v>
      </c>
    </row>
    <row r="9" spans="1:8" x14ac:dyDescent="0.25">
      <c r="A9">
        <v>1</v>
      </c>
      <c r="B9" s="1">
        <f>C5</f>
        <v>-376.16052202142464</v>
      </c>
      <c r="C9" s="3">
        <f>B3*E2/12</f>
        <v>120</v>
      </c>
      <c r="D9" s="3">
        <f>-B9-C9-E9</f>
        <v>256.16052202142464</v>
      </c>
      <c r="E9" s="3">
        <v>0</v>
      </c>
      <c r="F9" s="3">
        <f>B3-D9</f>
        <v>59743.839477978574</v>
      </c>
      <c r="G9" s="3">
        <f>B$2</f>
        <v>40000</v>
      </c>
      <c r="H9" s="3">
        <f>F9+G9</f>
        <v>99743.839477978574</v>
      </c>
    </row>
    <row r="10" spans="1:8" x14ac:dyDescent="0.25">
      <c r="A10">
        <v>2</v>
      </c>
      <c r="B10" s="1">
        <f>B9</f>
        <v>-376.16052202142464</v>
      </c>
      <c r="C10" s="3">
        <f t="shared" ref="C10:C73" si="0">F9*E$2/12</f>
        <v>119.48767895595715</v>
      </c>
      <c r="D10" s="3">
        <f t="shared" ref="D10:D73" si="1">-B10-C10-E10</f>
        <v>256.67284306546748</v>
      </c>
      <c r="E10" s="3">
        <v>0</v>
      </c>
      <c r="F10" s="3">
        <f t="shared" ref="F10:F73" si="2">F9-D10</f>
        <v>59487.166634913105</v>
      </c>
      <c r="G10" s="3">
        <f t="shared" ref="G10:G73" si="3">B$2</f>
        <v>40000</v>
      </c>
      <c r="H10" s="3">
        <f t="shared" ref="H10:H73" si="4">F10+G10</f>
        <v>99487.166634913097</v>
      </c>
    </row>
    <row r="11" spans="1:8" x14ac:dyDescent="0.25">
      <c r="A11">
        <v>3</v>
      </c>
      <c r="B11" s="1">
        <f t="shared" ref="B11:B74" si="5">B10</f>
        <v>-376.16052202142464</v>
      </c>
      <c r="C11" s="3">
        <f t="shared" si="0"/>
        <v>118.97433326982622</v>
      </c>
      <c r="D11" s="3">
        <f t="shared" si="1"/>
        <v>257.18618875159842</v>
      </c>
      <c r="E11" s="3">
        <v>0</v>
      </c>
      <c r="F11" s="3">
        <f t="shared" si="2"/>
        <v>59229.980446161506</v>
      </c>
      <c r="G11" s="3">
        <f t="shared" si="3"/>
        <v>40000</v>
      </c>
      <c r="H11" s="3">
        <f t="shared" si="4"/>
        <v>99229.980446161499</v>
      </c>
    </row>
    <row r="12" spans="1:8" x14ac:dyDescent="0.25">
      <c r="A12">
        <v>4</v>
      </c>
      <c r="B12" s="1">
        <f t="shared" si="5"/>
        <v>-376.16052202142464</v>
      </c>
      <c r="C12" s="3">
        <f t="shared" si="0"/>
        <v>118.45996089232301</v>
      </c>
      <c r="D12" s="3">
        <f t="shared" si="1"/>
        <v>257.70056112910163</v>
      </c>
      <c r="E12" s="3">
        <v>0</v>
      </c>
      <c r="F12" s="3">
        <f t="shared" si="2"/>
        <v>58972.279885032403</v>
      </c>
      <c r="G12" s="3">
        <f t="shared" si="3"/>
        <v>40000</v>
      </c>
      <c r="H12" s="3">
        <f t="shared" si="4"/>
        <v>98972.279885032403</v>
      </c>
    </row>
    <row r="13" spans="1:8" x14ac:dyDescent="0.25">
      <c r="A13">
        <v>5</v>
      </c>
      <c r="B13" s="1">
        <f t="shared" si="5"/>
        <v>-376.16052202142464</v>
      </c>
      <c r="C13" s="3">
        <f t="shared" si="0"/>
        <v>117.94455977006481</v>
      </c>
      <c r="D13" s="3">
        <f t="shared" si="1"/>
        <v>258.21596225135983</v>
      </c>
      <c r="E13" s="3">
        <v>0</v>
      </c>
      <c r="F13" s="3">
        <f t="shared" si="2"/>
        <v>58714.063922781046</v>
      </c>
      <c r="G13" s="3">
        <f t="shared" si="3"/>
        <v>40000</v>
      </c>
      <c r="H13" s="3">
        <f t="shared" si="4"/>
        <v>98714.063922781046</v>
      </c>
    </row>
    <row r="14" spans="1:8" x14ac:dyDescent="0.25">
      <c r="A14">
        <v>6</v>
      </c>
      <c r="B14" s="1">
        <f t="shared" si="5"/>
        <v>-376.16052202142464</v>
      </c>
      <c r="C14" s="3">
        <f t="shared" si="0"/>
        <v>117.42812784556209</v>
      </c>
      <c r="D14" s="3">
        <f t="shared" si="1"/>
        <v>258.73239417586257</v>
      </c>
      <c r="E14" s="3">
        <v>0</v>
      </c>
      <c r="F14" s="3">
        <f t="shared" si="2"/>
        <v>58455.33152860518</v>
      </c>
      <c r="G14" s="3">
        <f t="shared" si="3"/>
        <v>40000</v>
      </c>
      <c r="H14" s="3">
        <f t="shared" si="4"/>
        <v>98455.33152860518</v>
      </c>
    </row>
    <row r="15" spans="1:8" x14ac:dyDescent="0.25">
      <c r="A15">
        <v>7</v>
      </c>
      <c r="B15" s="1">
        <f t="shared" si="5"/>
        <v>-376.16052202142464</v>
      </c>
      <c r="C15" s="3">
        <f t="shared" si="0"/>
        <v>116.91066305721036</v>
      </c>
      <c r="D15" s="3">
        <f t="shared" si="1"/>
        <v>259.2498589642143</v>
      </c>
      <c r="E15" s="3">
        <v>0</v>
      </c>
      <c r="F15" s="3">
        <f t="shared" si="2"/>
        <v>58196.081669640967</v>
      </c>
      <c r="G15" s="3">
        <f t="shared" si="3"/>
        <v>40000</v>
      </c>
      <c r="H15" s="3">
        <f t="shared" si="4"/>
        <v>98196.08166964096</v>
      </c>
    </row>
    <row r="16" spans="1:8" x14ac:dyDescent="0.25">
      <c r="A16">
        <v>8</v>
      </c>
      <c r="B16" s="1">
        <f t="shared" si="5"/>
        <v>-376.16052202142464</v>
      </c>
      <c r="C16" s="3">
        <f t="shared" si="0"/>
        <v>116.39216333928194</v>
      </c>
      <c r="D16" s="3">
        <f t="shared" si="1"/>
        <v>259.76835868214272</v>
      </c>
      <c r="E16" s="3">
        <v>0</v>
      </c>
      <c r="F16" s="3">
        <f t="shared" si="2"/>
        <v>57936.313310958823</v>
      </c>
      <c r="G16" s="3">
        <f t="shared" si="3"/>
        <v>40000</v>
      </c>
      <c r="H16" s="3">
        <f t="shared" si="4"/>
        <v>97936.313310958823</v>
      </c>
    </row>
    <row r="17" spans="1:8" x14ac:dyDescent="0.25">
      <c r="A17">
        <v>9</v>
      </c>
      <c r="B17" s="1">
        <f t="shared" si="5"/>
        <v>-376.16052202142464</v>
      </c>
      <c r="C17" s="3">
        <f t="shared" si="0"/>
        <v>115.87262662191766</v>
      </c>
      <c r="D17" s="3">
        <f t="shared" si="1"/>
        <v>260.28789539950697</v>
      </c>
      <c r="E17" s="3">
        <v>0</v>
      </c>
      <c r="F17" s="3">
        <f t="shared" si="2"/>
        <v>57676.025415559314</v>
      </c>
      <c r="G17" s="3">
        <f t="shared" si="3"/>
        <v>40000</v>
      </c>
      <c r="H17" s="3">
        <f t="shared" si="4"/>
        <v>97676.025415559314</v>
      </c>
    </row>
    <row r="18" spans="1:8" x14ac:dyDescent="0.25">
      <c r="A18">
        <v>10</v>
      </c>
      <c r="B18" s="1">
        <f t="shared" si="5"/>
        <v>-376.16052202142464</v>
      </c>
      <c r="C18" s="3">
        <f t="shared" si="0"/>
        <v>115.35205083111863</v>
      </c>
      <c r="D18" s="3">
        <f t="shared" si="1"/>
        <v>260.80847119030602</v>
      </c>
      <c r="E18" s="3">
        <v>0</v>
      </c>
      <c r="F18" s="3">
        <f t="shared" si="2"/>
        <v>57415.216944369007</v>
      </c>
      <c r="G18" s="3">
        <f t="shared" si="3"/>
        <v>40000</v>
      </c>
      <c r="H18" s="3">
        <f t="shared" si="4"/>
        <v>97415.216944369007</v>
      </c>
    </row>
    <row r="19" spans="1:8" x14ac:dyDescent="0.25">
      <c r="A19">
        <v>11</v>
      </c>
      <c r="B19" s="1">
        <f t="shared" si="5"/>
        <v>-376.16052202142464</v>
      </c>
      <c r="C19" s="3">
        <f t="shared" si="0"/>
        <v>114.83043388873801</v>
      </c>
      <c r="D19" s="3">
        <f t="shared" si="1"/>
        <v>261.33008813268663</v>
      </c>
      <c r="E19" s="3">
        <v>0</v>
      </c>
      <c r="F19" s="3">
        <f t="shared" si="2"/>
        <v>57153.88685623632</v>
      </c>
      <c r="G19" s="3">
        <f t="shared" si="3"/>
        <v>40000</v>
      </c>
      <c r="H19" s="3">
        <f t="shared" si="4"/>
        <v>97153.88685623632</v>
      </c>
    </row>
    <row r="20" spans="1:8" x14ac:dyDescent="0.25">
      <c r="A20">
        <v>12</v>
      </c>
      <c r="B20" s="1">
        <f t="shared" si="5"/>
        <v>-376.16052202142464</v>
      </c>
      <c r="C20" s="3">
        <f t="shared" si="0"/>
        <v>114.30777371247264</v>
      </c>
      <c r="D20" s="3">
        <f t="shared" si="1"/>
        <v>261.85274830895202</v>
      </c>
      <c r="E20" s="3">
        <v>0</v>
      </c>
      <c r="F20" s="3">
        <f t="shared" si="2"/>
        <v>56892.034107927371</v>
      </c>
      <c r="G20" s="3">
        <f t="shared" si="3"/>
        <v>40000</v>
      </c>
      <c r="H20" s="3">
        <f t="shared" si="4"/>
        <v>96892.034107927378</v>
      </c>
    </row>
    <row r="21" spans="1:8" x14ac:dyDescent="0.25">
      <c r="A21">
        <v>13</v>
      </c>
      <c r="B21" s="1">
        <f t="shared" si="5"/>
        <v>-376.16052202142464</v>
      </c>
      <c r="C21" s="3">
        <f t="shared" si="0"/>
        <v>113.78406821585475</v>
      </c>
      <c r="D21" s="3">
        <f t="shared" si="1"/>
        <v>262.37645380556989</v>
      </c>
      <c r="E21" s="3">
        <v>0</v>
      </c>
      <c r="F21" s="3">
        <f t="shared" si="2"/>
        <v>56629.657654121802</v>
      </c>
      <c r="G21" s="3">
        <f t="shared" si="3"/>
        <v>40000</v>
      </c>
      <c r="H21" s="3">
        <f t="shared" si="4"/>
        <v>96629.657654121809</v>
      </c>
    </row>
    <row r="22" spans="1:8" x14ac:dyDescent="0.25">
      <c r="A22">
        <v>14</v>
      </c>
      <c r="B22" s="1">
        <f t="shared" si="5"/>
        <v>-376.16052202142464</v>
      </c>
      <c r="C22" s="3">
        <f t="shared" si="0"/>
        <v>113.25931530824361</v>
      </c>
      <c r="D22" s="3">
        <f t="shared" si="1"/>
        <v>262.90120671318101</v>
      </c>
      <c r="E22" s="3">
        <v>0</v>
      </c>
      <c r="F22" s="3">
        <f t="shared" si="2"/>
        <v>56366.756447408618</v>
      </c>
      <c r="G22" s="3">
        <f t="shared" si="3"/>
        <v>40000</v>
      </c>
      <c r="H22" s="3">
        <f t="shared" si="4"/>
        <v>96366.75644740861</v>
      </c>
    </row>
    <row r="23" spans="1:8" x14ac:dyDescent="0.25">
      <c r="A23">
        <v>15</v>
      </c>
      <c r="B23" s="1">
        <f t="shared" si="5"/>
        <v>-376.16052202142464</v>
      </c>
      <c r="C23" s="3">
        <f t="shared" si="0"/>
        <v>112.73351289481724</v>
      </c>
      <c r="D23" s="3">
        <f t="shared" si="1"/>
        <v>263.4270091266074</v>
      </c>
      <c r="E23" s="3">
        <v>0</v>
      </c>
      <c r="F23" s="3">
        <f t="shared" si="2"/>
        <v>56103.32943828201</v>
      </c>
      <c r="G23" s="3">
        <f t="shared" si="3"/>
        <v>40000</v>
      </c>
      <c r="H23" s="3">
        <f t="shared" si="4"/>
        <v>96103.329438282002</v>
      </c>
    </row>
    <row r="24" spans="1:8" x14ac:dyDescent="0.25">
      <c r="A24">
        <v>16</v>
      </c>
      <c r="B24" s="1">
        <f t="shared" si="5"/>
        <v>-376.16052202142464</v>
      </c>
      <c r="C24" s="3">
        <f t="shared" si="0"/>
        <v>112.20665887656402</v>
      </c>
      <c r="D24" s="3">
        <f t="shared" si="1"/>
        <v>263.95386314486063</v>
      </c>
      <c r="E24" s="3">
        <v>0</v>
      </c>
      <c r="F24" s="3">
        <f t="shared" si="2"/>
        <v>55839.37557513715</v>
      </c>
      <c r="G24" s="3">
        <f t="shared" si="3"/>
        <v>40000</v>
      </c>
      <c r="H24" s="3">
        <f t="shared" si="4"/>
        <v>95839.37557513715</v>
      </c>
    </row>
    <row r="25" spans="1:8" x14ac:dyDescent="0.25">
      <c r="A25">
        <v>17</v>
      </c>
      <c r="B25" s="1">
        <f t="shared" si="5"/>
        <v>-376.16052202142464</v>
      </c>
      <c r="C25" s="3">
        <f t="shared" si="0"/>
        <v>111.67875115027431</v>
      </c>
      <c r="D25" s="3">
        <f t="shared" si="1"/>
        <v>264.48177087115033</v>
      </c>
      <c r="E25" s="3">
        <v>0</v>
      </c>
      <c r="F25" s="3">
        <f t="shared" si="2"/>
        <v>55574.893804266001</v>
      </c>
      <c r="G25" s="3">
        <f t="shared" si="3"/>
        <v>40000</v>
      </c>
      <c r="H25" s="3">
        <f t="shared" si="4"/>
        <v>95574.893804266001</v>
      </c>
    </row>
    <row r="26" spans="1:8" x14ac:dyDescent="0.25">
      <c r="A26">
        <v>18</v>
      </c>
      <c r="B26" s="1">
        <f t="shared" si="5"/>
        <v>-376.16052202142464</v>
      </c>
      <c r="C26" s="3">
        <f t="shared" si="0"/>
        <v>111.14978760853201</v>
      </c>
      <c r="D26" s="3">
        <f t="shared" si="1"/>
        <v>265.01073441289265</v>
      </c>
      <c r="E26" s="3">
        <v>0</v>
      </c>
      <c r="F26" s="3">
        <f t="shared" si="2"/>
        <v>55309.883069853109</v>
      </c>
      <c r="G26" s="3">
        <f t="shared" si="3"/>
        <v>40000</v>
      </c>
      <c r="H26" s="3">
        <f t="shared" si="4"/>
        <v>95309.883069853109</v>
      </c>
    </row>
    <row r="27" spans="1:8" x14ac:dyDescent="0.25">
      <c r="A27">
        <v>19</v>
      </c>
      <c r="B27" s="1">
        <f t="shared" si="5"/>
        <v>-376.16052202142464</v>
      </c>
      <c r="C27" s="3">
        <f t="shared" si="0"/>
        <v>110.61976613970621</v>
      </c>
      <c r="D27" s="3">
        <f t="shared" si="1"/>
        <v>265.54075588171844</v>
      </c>
      <c r="E27" s="3">
        <v>0</v>
      </c>
      <c r="F27" s="3">
        <f t="shared" si="2"/>
        <v>55044.342313971392</v>
      </c>
      <c r="G27" s="3">
        <f t="shared" si="3"/>
        <v>40000</v>
      </c>
      <c r="H27" s="3">
        <f t="shared" si="4"/>
        <v>95044.3423139714</v>
      </c>
    </row>
    <row r="28" spans="1:8" x14ac:dyDescent="0.25">
      <c r="A28">
        <v>20</v>
      </c>
      <c r="B28" s="1">
        <f t="shared" si="5"/>
        <v>-376.16052202142464</v>
      </c>
      <c r="C28" s="3">
        <f t="shared" si="0"/>
        <v>110.08868462794278</v>
      </c>
      <c r="D28" s="3">
        <f t="shared" si="1"/>
        <v>266.07183739348187</v>
      </c>
      <c r="E28" s="3">
        <v>0</v>
      </c>
      <c r="F28" s="3">
        <f t="shared" si="2"/>
        <v>54778.270476577913</v>
      </c>
      <c r="G28" s="3">
        <f t="shared" si="3"/>
        <v>40000</v>
      </c>
      <c r="H28" s="3">
        <f t="shared" si="4"/>
        <v>94778.27047657792</v>
      </c>
    </row>
    <row r="29" spans="1:8" x14ac:dyDescent="0.25">
      <c r="A29">
        <v>21</v>
      </c>
      <c r="B29" s="1">
        <f t="shared" si="5"/>
        <v>-376.16052202142464</v>
      </c>
      <c r="C29" s="3">
        <f t="shared" si="0"/>
        <v>109.55654095315583</v>
      </c>
      <c r="D29" s="3">
        <f t="shared" si="1"/>
        <v>266.60398106826881</v>
      </c>
      <c r="E29" s="3">
        <v>0</v>
      </c>
      <c r="F29" s="3">
        <f t="shared" si="2"/>
        <v>54511.666495509642</v>
      </c>
      <c r="G29" s="3">
        <f t="shared" si="3"/>
        <v>40000</v>
      </c>
      <c r="H29" s="3">
        <f t="shared" si="4"/>
        <v>94511.666495509649</v>
      </c>
    </row>
    <row r="30" spans="1:8" x14ac:dyDescent="0.25">
      <c r="A30">
        <v>22</v>
      </c>
      <c r="B30" s="1">
        <f t="shared" si="5"/>
        <v>-376.16052202142464</v>
      </c>
      <c r="C30" s="3">
        <f t="shared" si="0"/>
        <v>109.02333299101929</v>
      </c>
      <c r="D30" s="3">
        <f t="shared" si="1"/>
        <v>267.13718903040535</v>
      </c>
      <c r="E30" s="3">
        <v>0</v>
      </c>
      <c r="F30" s="3">
        <f t="shared" si="2"/>
        <v>54244.529306479235</v>
      </c>
      <c r="G30" s="3">
        <f t="shared" si="3"/>
        <v>40000</v>
      </c>
      <c r="H30" s="3">
        <f t="shared" si="4"/>
        <v>94244.529306479235</v>
      </c>
    </row>
    <row r="31" spans="1:8" x14ac:dyDescent="0.25">
      <c r="A31">
        <v>23</v>
      </c>
      <c r="B31" s="1">
        <f t="shared" si="5"/>
        <v>-376.16052202142464</v>
      </c>
      <c r="C31" s="3">
        <f t="shared" si="0"/>
        <v>108.48905861295846</v>
      </c>
      <c r="D31" s="3">
        <f t="shared" si="1"/>
        <v>267.6714634084662</v>
      </c>
      <c r="E31" s="3">
        <v>0</v>
      </c>
      <c r="F31" s="3">
        <f t="shared" si="2"/>
        <v>53976.857843070771</v>
      </c>
      <c r="G31" s="3">
        <f t="shared" si="3"/>
        <v>40000</v>
      </c>
      <c r="H31" s="3">
        <f t="shared" si="4"/>
        <v>93976.857843070771</v>
      </c>
    </row>
    <row r="32" spans="1:8" x14ac:dyDescent="0.25">
      <c r="A32">
        <v>24</v>
      </c>
      <c r="B32" s="1">
        <f t="shared" si="5"/>
        <v>-376.16052202142464</v>
      </c>
      <c r="C32" s="3">
        <f t="shared" si="0"/>
        <v>107.95371568614155</v>
      </c>
      <c r="D32" s="3">
        <f t="shared" si="1"/>
        <v>268.20680633528309</v>
      </c>
      <c r="E32" s="3">
        <v>0</v>
      </c>
      <c r="F32" s="3">
        <f t="shared" si="2"/>
        <v>53708.651036735486</v>
      </c>
      <c r="G32" s="3">
        <f t="shared" si="3"/>
        <v>40000</v>
      </c>
      <c r="H32" s="3">
        <f t="shared" si="4"/>
        <v>93708.651036735479</v>
      </c>
    </row>
    <row r="33" spans="1:8" x14ac:dyDescent="0.25">
      <c r="A33">
        <v>25</v>
      </c>
      <c r="B33" s="1">
        <f t="shared" si="5"/>
        <v>-376.16052202142464</v>
      </c>
      <c r="C33" s="3">
        <f t="shared" si="0"/>
        <v>107.41730207347098</v>
      </c>
      <c r="D33" s="3">
        <f t="shared" si="1"/>
        <v>268.74321994795366</v>
      </c>
      <c r="E33" s="3">
        <v>0</v>
      </c>
      <c r="F33" s="3">
        <f t="shared" si="2"/>
        <v>53439.907816787534</v>
      </c>
      <c r="G33" s="3">
        <f t="shared" si="3"/>
        <v>40000</v>
      </c>
      <c r="H33" s="3">
        <f t="shared" si="4"/>
        <v>93439.907816787541</v>
      </c>
    </row>
    <row r="34" spans="1:8" x14ac:dyDescent="0.25">
      <c r="A34">
        <v>26</v>
      </c>
      <c r="B34" s="1">
        <f t="shared" si="5"/>
        <v>-376.16052202142464</v>
      </c>
      <c r="C34" s="3">
        <f t="shared" si="0"/>
        <v>106.87981563357506</v>
      </c>
      <c r="D34" s="3">
        <f t="shared" si="1"/>
        <v>269.28070638784959</v>
      </c>
      <c r="E34" s="3">
        <v>0</v>
      </c>
      <c r="F34" s="3">
        <f t="shared" si="2"/>
        <v>53170.627110399684</v>
      </c>
      <c r="G34" s="3">
        <f t="shared" si="3"/>
        <v>40000</v>
      </c>
      <c r="H34" s="3">
        <f t="shared" si="4"/>
        <v>93170.627110399684</v>
      </c>
    </row>
    <row r="35" spans="1:8" x14ac:dyDescent="0.25">
      <c r="A35">
        <v>27</v>
      </c>
      <c r="B35" s="1">
        <f t="shared" si="5"/>
        <v>-376.16052202142464</v>
      </c>
      <c r="C35" s="3">
        <f t="shared" si="0"/>
        <v>106.34125422079937</v>
      </c>
      <c r="D35" s="3">
        <f t="shared" si="1"/>
        <v>269.81926780062525</v>
      </c>
      <c r="E35" s="3">
        <v>0</v>
      </c>
      <c r="F35" s="3">
        <f t="shared" si="2"/>
        <v>52900.807842599061</v>
      </c>
      <c r="G35" s="3">
        <f t="shared" si="3"/>
        <v>40000</v>
      </c>
      <c r="H35" s="3">
        <f t="shared" si="4"/>
        <v>92900.807842599053</v>
      </c>
    </row>
    <row r="36" spans="1:8" x14ac:dyDescent="0.25">
      <c r="A36">
        <v>28</v>
      </c>
      <c r="B36" s="1">
        <f t="shared" si="5"/>
        <v>-376.16052202142464</v>
      </c>
      <c r="C36" s="3">
        <f t="shared" si="0"/>
        <v>105.80161568519812</v>
      </c>
      <c r="D36" s="3">
        <f t="shared" si="1"/>
        <v>270.35890633622654</v>
      </c>
      <c r="E36" s="3">
        <v>0</v>
      </c>
      <c r="F36" s="3">
        <f t="shared" si="2"/>
        <v>52630.448936262837</v>
      </c>
      <c r="G36" s="3">
        <f t="shared" si="3"/>
        <v>40000</v>
      </c>
      <c r="H36" s="3">
        <f t="shared" si="4"/>
        <v>92630.448936262837</v>
      </c>
    </row>
    <row r="37" spans="1:8" x14ac:dyDescent="0.25">
      <c r="A37">
        <v>29</v>
      </c>
      <c r="B37" s="1">
        <f t="shared" si="5"/>
        <v>-376.16052202142464</v>
      </c>
      <c r="C37" s="3">
        <f t="shared" si="0"/>
        <v>105.26089787252567</v>
      </c>
      <c r="D37" s="3">
        <f t="shared" si="1"/>
        <v>270.89962414889897</v>
      </c>
      <c r="E37" s="3">
        <v>0</v>
      </c>
      <c r="F37" s="3">
        <f t="shared" si="2"/>
        <v>52359.549312113937</v>
      </c>
      <c r="G37" s="3">
        <f t="shared" si="3"/>
        <v>40000</v>
      </c>
      <c r="H37" s="3">
        <f t="shared" si="4"/>
        <v>92359.54931211393</v>
      </c>
    </row>
    <row r="38" spans="1:8" x14ac:dyDescent="0.25">
      <c r="A38">
        <v>30</v>
      </c>
      <c r="B38" s="1">
        <f t="shared" si="5"/>
        <v>-376.16052202142464</v>
      </c>
      <c r="C38" s="3">
        <f t="shared" si="0"/>
        <v>104.71909862422787</v>
      </c>
      <c r="D38" s="3">
        <f t="shared" si="1"/>
        <v>271.44142339719679</v>
      </c>
      <c r="E38" s="3">
        <v>0</v>
      </c>
      <c r="F38" s="3">
        <f t="shared" si="2"/>
        <v>52088.107888716739</v>
      </c>
      <c r="G38" s="3">
        <f t="shared" si="3"/>
        <v>40000</v>
      </c>
      <c r="H38" s="3">
        <f t="shared" si="4"/>
        <v>92088.107888716739</v>
      </c>
    </row>
    <row r="39" spans="1:8" x14ac:dyDescent="0.25">
      <c r="A39">
        <v>31</v>
      </c>
      <c r="B39" s="1">
        <f t="shared" si="5"/>
        <v>-376.16052202142464</v>
      </c>
      <c r="C39" s="3">
        <f t="shared" si="0"/>
        <v>104.17621577743348</v>
      </c>
      <c r="D39" s="3">
        <f t="shared" si="1"/>
        <v>271.98430624399117</v>
      </c>
      <c r="E39" s="3">
        <v>0</v>
      </c>
      <c r="F39" s="3">
        <f t="shared" si="2"/>
        <v>51816.123582472748</v>
      </c>
      <c r="G39" s="3">
        <f t="shared" si="3"/>
        <v>40000</v>
      </c>
      <c r="H39" s="3">
        <f t="shared" si="4"/>
        <v>91816.123582472748</v>
      </c>
    </row>
    <row r="40" spans="1:8" x14ac:dyDescent="0.25">
      <c r="A40">
        <v>32</v>
      </c>
      <c r="B40" s="1">
        <f t="shared" si="5"/>
        <v>-376.16052202142464</v>
      </c>
      <c r="C40" s="3">
        <f t="shared" si="0"/>
        <v>103.6322471649455</v>
      </c>
      <c r="D40" s="3">
        <f t="shared" si="1"/>
        <v>272.52827485647913</v>
      </c>
      <c r="E40" s="3">
        <v>0</v>
      </c>
      <c r="F40" s="3">
        <f t="shared" si="2"/>
        <v>51543.59530761627</v>
      </c>
      <c r="G40" s="3">
        <f t="shared" si="3"/>
        <v>40000</v>
      </c>
      <c r="H40" s="3">
        <f t="shared" si="4"/>
        <v>91543.59530761627</v>
      </c>
    </row>
    <row r="41" spans="1:8" x14ac:dyDescent="0.25">
      <c r="A41">
        <v>33</v>
      </c>
      <c r="B41" s="1">
        <f t="shared" si="5"/>
        <v>-376.16052202142464</v>
      </c>
      <c r="C41" s="3">
        <f t="shared" si="0"/>
        <v>103.08719061523254</v>
      </c>
      <c r="D41" s="3">
        <f t="shared" si="1"/>
        <v>273.0733314061921</v>
      </c>
      <c r="E41" s="3">
        <v>0</v>
      </c>
      <c r="F41" s="3">
        <f t="shared" si="2"/>
        <v>51270.521976210075</v>
      </c>
      <c r="G41" s="3">
        <f t="shared" si="3"/>
        <v>40000</v>
      </c>
      <c r="H41" s="3">
        <f t="shared" si="4"/>
        <v>91270.521976210075</v>
      </c>
    </row>
    <row r="42" spans="1:8" x14ac:dyDescent="0.25">
      <c r="A42">
        <v>34</v>
      </c>
      <c r="B42" s="1">
        <f t="shared" si="5"/>
        <v>-376.16052202142464</v>
      </c>
      <c r="C42" s="3">
        <f t="shared" si="0"/>
        <v>102.54104395242014</v>
      </c>
      <c r="D42" s="3">
        <f t="shared" si="1"/>
        <v>273.61947806900451</v>
      </c>
      <c r="E42" s="3">
        <v>0</v>
      </c>
      <c r="F42" s="3">
        <f t="shared" si="2"/>
        <v>50996.902498141069</v>
      </c>
      <c r="G42" s="3">
        <f t="shared" si="3"/>
        <v>40000</v>
      </c>
      <c r="H42" s="3">
        <f t="shared" si="4"/>
        <v>90996.902498141077</v>
      </c>
    </row>
    <row r="43" spans="1:8" x14ac:dyDescent="0.25">
      <c r="A43">
        <v>35</v>
      </c>
      <c r="B43" s="1">
        <f t="shared" si="5"/>
        <v>-376.16052202142464</v>
      </c>
      <c r="C43" s="3">
        <f t="shared" si="0"/>
        <v>101.99380499628215</v>
      </c>
      <c r="D43" s="3">
        <f t="shared" si="1"/>
        <v>274.16671702514247</v>
      </c>
      <c r="E43" s="3">
        <v>0</v>
      </c>
      <c r="F43" s="3">
        <f t="shared" si="2"/>
        <v>50722.735781115924</v>
      </c>
      <c r="G43" s="3">
        <f t="shared" si="3"/>
        <v>40000</v>
      </c>
      <c r="H43" s="3">
        <f t="shared" si="4"/>
        <v>90722.735781115916</v>
      </c>
    </row>
    <row r="44" spans="1:8" x14ac:dyDescent="0.25">
      <c r="A44">
        <v>36</v>
      </c>
      <c r="B44" s="1">
        <f t="shared" si="5"/>
        <v>-376.16052202142464</v>
      </c>
      <c r="C44" s="3">
        <f t="shared" si="0"/>
        <v>101.44547156223184</v>
      </c>
      <c r="D44" s="3">
        <f t="shared" si="1"/>
        <v>274.71505045919281</v>
      </c>
      <c r="E44" s="3">
        <v>0</v>
      </c>
      <c r="F44" s="3">
        <f t="shared" si="2"/>
        <v>50448.020730656732</v>
      </c>
      <c r="G44" s="3">
        <f t="shared" si="3"/>
        <v>40000</v>
      </c>
      <c r="H44" s="3">
        <f t="shared" si="4"/>
        <v>90448.020730656732</v>
      </c>
    </row>
    <row r="45" spans="1:8" x14ac:dyDescent="0.25">
      <c r="A45">
        <v>37</v>
      </c>
      <c r="B45" s="1">
        <f t="shared" si="5"/>
        <v>-376.16052202142464</v>
      </c>
      <c r="C45" s="3">
        <f t="shared" si="0"/>
        <v>100.89604146131347</v>
      </c>
      <c r="D45" s="3">
        <f t="shared" si="1"/>
        <v>275.26448056011117</v>
      </c>
      <c r="E45" s="3">
        <v>0</v>
      </c>
      <c r="F45" s="3">
        <f t="shared" si="2"/>
        <v>50172.756250096623</v>
      </c>
      <c r="G45" s="3">
        <f t="shared" si="3"/>
        <v>40000</v>
      </c>
      <c r="H45" s="3">
        <f t="shared" si="4"/>
        <v>90172.756250096631</v>
      </c>
    </row>
    <row r="46" spans="1:8" x14ac:dyDescent="0.25">
      <c r="A46">
        <v>38</v>
      </c>
      <c r="B46" s="1">
        <f t="shared" si="5"/>
        <v>-376.16052202142464</v>
      </c>
      <c r="C46" s="3">
        <f t="shared" si="0"/>
        <v>100.34551250019325</v>
      </c>
      <c r="D46" s="3">
        <f t="shared" si="1"/>
        <v>275.81500952123139</v>
      </c>
      <c r="E46" s="3">
        <v>0</v>
      </c>
      <c r="F46" s="3">
        <f t="shared" si="2"/>
        <v>49896.94124057539</v>
      </c>
      <c r="G46" s="3">
        <f t="shared" si="3"/>
        <v>40000</v>
      </c>
      <c r="H46" s="3">
        <f t="shared" si="4"/>
        <v>89896.941240575397</v>
      </c>
    </row>
    <row r="47" spans="1:8" x14ac:dyDescent="0.25">
      <c r="A47">
        <v>39</v>
      </c>
      <c r="B47" s="1">
        <f t="shared" si="5"/>
        <v>-376.16052202142464</v>
      </c>
      <c r="C47" s="3">
        <f t="shared" si="0"/>
        <v>99.793882481150774</v>
      </c>
      <c r="D47" s="3">
        <f t="shared" si="1"/>
        <v>276.36663954027387</v>
      </c>
      <c r="E47" s="3">
        <v>0</v>
      </c>
      <c r="F47" s="3">
        <f t="shared" si="2"/>
        <v>49620.574601035114</v>
      </c>
      <c r="G47" s="3">
        <f t="shared" si="3"/>
        <v>40000</v>
      </c>
      <c r="H47" s="3">
        <f t="shared" si="4"/>
        <v>89620.574601035114</v>
      </c>
    </row>
    <row r="48" spans="1:8" x14ac:dyDescent="0.25">
      <c r="A48">
        <v>40</v>
      </c>
      <c r="B48" s="1">
        <f t="shared" si="5"/>
        <v>-376.16052202142464</v>
      </c>
      <c r="C48" s="3">
        <f t="shared" si="0"/>
        <v>99.241149202070233</v>
      </c>
      <c r="D48" s="3">
        <f t="shared" si="1"/>
        <v>276.91937281935441</v>
      </c>
      <c r="E48" s="3">
        <v>0</v>
      </c>
      <c r="F48" s="3">
        <f t="shared" si="2"/>
        <v>49343.655228215757</v>
      </c>
      <c r="G48" s="3">
        <f t="shared" si="3"/>
        <v>40000</v>
      </c>
      <c r="H48" s="3">
        <f t="shared" si="4"/>
        <v>89343.655228215765</v>
      </c>
    </row>
    <row r="49" spans="1:8" x14ac:dyDescent="0.25">
      <c r="A49">
        <v>41</v>
      </c>
      <c r="B49" s="1">
        <f t="shared" si="5"/>
        <v>-376.16052202142464</v>
      </c>
      <c r="C49" s="3">
        <f t="shared" si="0"/>
        <v>98.687310456431518</v>
      </c>
      <c r="D49" s="3">
        <f t="shared" si="1"/>
        <v>277.47321156499311</v>
      </c>
      <c r="E49" s="3">
        <v>0</v>
      </c>
      <c r="F49" s="3">
        <f t="shared" si="2"/>
        <v>49066.182016650768</v>
      </c>
      <c r="G49" s="3">
        <f t="shared" si="3"/>
        <v>40000</v>
      </c>
      <c r="H49" s="3">
        <f t="shared" si="4"/>
        <v>89066.182016650768</v>
      </c>
    </row>
    <row r="50" spans="1:8" x14ac:dyDescent="0.25">
      <c r="A50">
        <v>42</v>
      </c>
      <c r="B50" s="1">
        <f t="shared" si="5"/>
        <v>-376.16052202142464</v>
      </c>
      <c r="C50" s="3">
        <f t="shared" si="0"/>
        <v>98.132364033301542</v>
      </c>
      <c r="D50" s="3">
        <f t="shared" si="1"/>
        <v>278.0281579881231</v>
      </c>
      <c r="E50" s="3">
        <v>0</v>
      </c>
      <c r="F50" s="3">
        <f t="shared" si="2"/>
        <v>48788.153858662641</v>
      </c>
      <c r="G50" s="3">
        <f t="shared" si="3"/>
        <v>40000</v>
      </c>
      <c r="H50" s="3">
        <f t="shared" si="4"/>
        <v>88788.153858662641</v>
      </c>
    </row>
    <row r="51" spans="1:8" x14ac:dyDescent="0.25">
      <c r="A51">
        <v>43</v>
      </c>
      <c r="B51" s="1">
        <f t="shared" si="5"/>
        <v>-376.16052202142464</v>
      </c>
      <c r="C51" s="3">
        <f t="shared" si="0"/>
        <v>97.576307717325278</v>
      </c>
      <c r="D51" s="3">
        <f t="shared" si="1"/>
        <v>278.58421430409936</v>
      </c>
      <c r="E51" s="3">
        <v>0</v>
      </c>
      <c r="F51" s="3">
        <f t="shared" si="2"/>
        <v>48509.56964435854</v>
      </c>
      <c r="G51" s="3">
        <f t="shared" si="3"/>
        <v>40000</v>
      </c>
      <c r="H51" s="3">
        <f t="shared" si="4"/>
        <v>88509.569644358533</v>
      </c>
    </row>
    <row r="52" spans="1:8" x14ac:dyDescent="0.25">
      <c r="A52">
        <v>44</v>
      </c>
      <c r="B52" s="1">
        <f t="shared" si="5"/>
        <v>-376.16052202142464</v>
      </c>
      <c r="C52" s="3">
        <f t="shared" si="0"/>
        <v>97.019139288717085</v>
      </c>
      <c r="D52" s="3">
        <f t="shared" si="1"/>
        <v>279.14138273270754</v>
      </c>
      <c r="E52" s="3">
        <v>0</v>
      </c>
      <c r="F52" s="3">
        <f t="shared" si="2"/>
        <v>48230.428261625835</v>
      </c>
      <c r="G52" s="3">
        <f t="shared" si="3"/>
        <v>40000</v>
      </c>
      <c r="H52" s="3">
        <f t="shared" si="4"/>
        <v>88230.428261625842</v>
      </c>
    </row>
    <row r="53" spans="1:8" x14ac:dyDescent="0.25">
      <c r="A53">
        <v>45</v>
      </c>
      <c r="B53" s="1">
        <f t="shared" si="5"/>
        <v>-376.16052202142464</v>
      </c>
      <c r="C53" s="3">
        <f t="shared" si="0"/>
        <v>96.460856523251664</v>
      </c>
      <c r="D53" s="3">
        <f t="shared" si="1"/>
        <v>279.69966549817298</v>
      </c>
      <c r="E53" s="3">
        <v>0</v>
      </c>
      <c r="F53" s="3">
        <f t="shared" si="2"/>
        <v>47950.728596127665</v>
      </c>
      <c r="G53" s="3">
        <f t="shared" si="3"/>
        <v>40000</v>
      </c>
      <c r="H53" s="3">
        <f t="shared" si="4"/>
        <v>87950.728596127665</v>
      </c>
    </row>
    <row r="54" spans="1:8" x14ac:dyDescent="0.25">
      <c r="A54">
        <v>46</v>
      </c>
      <c r="B54" s="1">
        <f t="shared" si="5"/>
        <v>-376.16052202142464</v>
      </c>
      <c r="C54" s="3">
        <f t="shared" si="0"/>
        <v>95.901457192255336</v>
      </c>
      <c r="D54" s="3">
        <f t="shared" si="1"/>
        <v>280.25906482916929</v>
      </c>
      <c r="E54" s="3">
        <v>0</v>
      </c>
      <c r="F54" s="3">
        <f t="shared" si="2"/>
        <v>47670.469531298499</v>
      </c>
      <c r="G54" s="3">
        <f t="shared" si="3"/>
        <v>40000</v>
      </c>
      <c r="H54" s="3">
        <f t="shared" si="4"/>
        <v>87670.469531298499</v>
      </c>
    </row>
    <row r="55" spans="1:8" x14ac:dyDescent="0.25">
      <c r="A55">
        <v>47</v>
      </c>
      <c r="B55" s="1">
        <f t="shared" si="5"/>
        <v>-376.16052202142464</v>
      </c>
      <c r="C55" s="3">
        <f t="shared" si="0"/>
        <v>95.340939062597002</v>
      </c>
      <c r="D55" s="3">
        <f t="shared" si="1"/>
        <v>280.81958295882765</v>
      </c>
      <c r="E55" s="3">
        <v>0</v>
      </c>
      <c r="F55" s="3">
        <f t="shared" si="2"/>
        <v>47389.649948339669</v>
      </c>
      <c r="G55" s="3">
        <f t="shared" si="3"/>
        <v>40000</v>
      </c>
      <c r="H55" s="3">
        <f t="shared" si="4"/>
        <v>87389.649948339676</v>
      </c>
    </row>
    <row r="56" spans="1:8" x14ac:dyDescent="0.25">
      <c r="A56">
        <v>48</v>
      </c>
      <c r="B56" s="1">
        <f t="shared" si="5"/>
        <v>-376.16052202142464</v>
      </c>
      <c r="C56" s="3">
        <f t="shared" si="0"/>
        <v>94.779299896679333</v>
      </c>
      <c r="D56" s="3">
        <f t="shared" si="1"/>
        <v>281.38122212474531</v>
      </c>
      <c r="E56" s="3">
        <v>0</v>
      </c>
      <c r="F56" s="3">
        <f t="shared" si="2"/>
        <v>47108.268726214927</v>
      </c>
      <c r="G56" s="3">
        <f t="shared" si="3"/>
        <v>40000</v>
      </c>
      <c r="H56" s="3">
        <f t="shared" si="4"/>
        <v>87108.268726214927</v>
      </c>
    </row>
    <row r="57" spans="1:8" x14ac:dyDescent="0.25">
      <c r="A57">
        <v>49</v>
      </c>
      <c r="B57" s="1">
        <f t="shared" si="5"/>
        <v>-376.16052202142464</v>
      </c>
      <c r="C57" s="3">
        <f t="shared" si="0"/>
        <v>94.216537452429861</v>
      </c>
      <c r="D57" s="3">
        <f t="shared" si="1"/>
        <v>281.94398456899478</v>
      </c>
      <c r="E57" s="3">
        <v>0</v>
      </c>
      <c r="F57" s="3">
        <f t="shared" si="2"/>
        <v>46826.324741645934</v>
      </c>
      <c r="G57" s="3">
        <f t="shared" si="3"/>
        <v>40000</v>
      </c>
      <c r="H57" s="3">
        <f t="shared" si="4"/>
        <v>86826.324741645934</v>
      </c>
    </row>
    <row r="58" spans="1:8" x14ac:dyDescent="0.25">
      <c r="A58">
        <v>50</v>
      </c>
      <c r="B58" s="1">
        <f t="shared" si="5"/>
        <v>-376.16052202142464</v>
      </c>
      <c r="C58" s="3">
        <f t="shared" si="0"/>
        <v>93.652649483291881</v>
      </c>
      <c r="D58" s="3">
        <f t="shared" si="1"/>
        <v>282.50787253813274</v>
      </c>
      <c r="E58" s="3">
        <v>0</v>
      </c>
      <c r="F58" s="3">
        <f t="shared" si="2"/>
        <v>46543.816869107803</v>
      </c>
      <c r="G58" s="3">
        <f t="shared" si="3"/>
        <v>40000</v>
      </c>
      <c r="H58" s="3">
        <f t="shared" si="4"/>
        <v>86543.816869107803</v>
      </c>
    </row>
    <row r="59" spans="1:8" x14ac:dyDescent="0.25">
      <c r="A59">
        <v>51</v>
      </c>
      <c r="B59" s="1">
        <f t="shared" si="5"/>
        <v>-376.16052202142464</v>
      </c>
      <c r="C59" s="3">
        <f t="shared" si="0"/>
        <v>93.087633738215615</v>
      </c>
      <c r="D59" s="3">
        <f t="shared" si="1"/>
        <v>283.07288828320901</v>
      </c>
      <c r="E59" s="3">
        <v>0</v>
      </c>
      <c r="F59" s="3">
        <f t="shared" si="2"/>
        <v>46260.743980824591</v>
      </c>
      <c r="G59" s="3">
        <f t="shared" si="3"/>
        <v>40000</v>
      </c>
      <c r="H59" s="3">
        <f t="shared" si="4"/>
        <v>86260.743980824598</v>
      </c>
    </row>
    <row r="60" spans="1:8" x14ac:dyDescent="0.25">
      <c r="A60">
        <v>52</v>
      </c>
      <c r="B60" s="1">
        <f t="shared" si="5"/>
        <v>-376.16052202142464</v>
      </c>
      <c r="C60" s="3">
        <f t="shared" si="0"/>
        <v>92.521487961649186</v>
      </c>
      <c r="D60" s="3">
        <f t="shared" si="1"/>
        <v>283.63903405977544</v>
      </c>
      <c r="E60" s="3">
        <v>0</v>
      </c>
      <c r="F60" s="3">
        <f t="shared" si="2"/>
        <v>45977.104946764812</v>
      </c>
      <c r="G60" s="3">
        <f t="shared" si="3"/>
        <v>40000</v>
      </c>
      <c r="H60" s="3">
        <f t="shared" si="4"/>
        <v>85977.104946764812</v>
      </c>
    </row>
    <row r="61" spans="1:8" x14ac:dyDescent="0.25">
      <c r="A61">
        <v>53</v>
      </c>
      <c r="B61" s="1">
        <f t="shared" si="5"/>
        <v>-376.16052202142464</v>
      </c>
      <c r="C61" s="3">
        <f t="shared" si="0"/>
        <v>91.954209893529637</v>
      </c>
      <c r="D61" s="3">
        <f t="shared" si="1"/>
        <v>284.20631212789499</v>
      </c>
      <c r="E61" s="3">
        <v>0</v>
      </c>
      <c r="F61" s="3">
        <f t="shared" si="2"/>
        <v>45692.89863463692</v>
      </c>
      <c r="G61" s="3">
        <f t="shared" si="3"/>
        <v>40000</v>
      </c>
      <c r="H61" s="3">
        <f t="shared" si="4"/>
        <v>85692.89863463692</v>
      </c>
    </row>
    <row r="62" spans="1:8" x14ac:dyDescent="0.25">
      <c r="A62">
        <v>54</v>
      </c>
      <c r="B62" s="1">
        <f t="shared" si="5"/>
        <v>-376.16052202142464</v>
      </c>
      <c r="C62" s="3">
        <f t="shared" si="0"/>
        <v>91.385797269273837</v>
      </c>
      <c r="D62" s="3">
        <f t="shared" si="1"/>
        <v>284.7747247521508</v>
      </c>
      <c r="E62" s="3">
        <v>0</v>
      </c>
      <c r="F62" s="3">
        <f t="shared" si="2"/>
        <v>45408.123909884773</v>
      </c>
      <c r="G62" s="3">
        <f t="shared" si="3"/>
        <v>40000</v>
      </c>
      <c r="H62" s="3">
        <f t="shared" si="4"/>
        <v>85408.123909884773</v>
      </c>
    </row>
    <row r="63" spans="1:8" x14ac:dyDescent="0.25">
      <c r="A63">
        <v>55</v>
      </c>
      <c r="B63" s="1">
        <f t="shared" si="5"/>
        <v>-376.16052202142464</v>
      </c>
      <c r="C63" s="3">
        <f t="shared" si="0"/>
        <v>90.816247819769544</v>
      </c>
      <c r="D63" s="3">
        <f t="shared" si="1"/>
        <v>285.34427420165508</v>
      </c>
      <c r="E63" s="3">
        <v>0</v>
      </c>
      <c r="F63" s="3">
        <f t="shared" si="2"/>
        <v>45122.779635683117</v>
      </c>
      <c r="G63" s="3">
        <f t="shared" si="3"/>
        <v>40000</v>
      </c>
      <c r="H63" s="3">
        <f t="shared" si="4"/>
        <v>85122.77963568311</v>
      </c>
    </row>
    <row r="64" spans="1:8" x14ac:dyDescent="0.25">
      <c r="A64">
        <v>56</v>
      </c>
      <c r="B64" s="1">
        <f t="shared" si="5"/>
        <v>-376.16052202142464</v>
      </c>
      <c r="C64" s="3">
        <f t="shared" si="0"/>
        <v>90.245559271366233</v>
      </c>
      <c r="D64" s="3">
        <f t="shared" si="1"/>
        <v>285.91496275005841</v>
      </c>
      <c r="E64" s="3">
        <v>0</v>
      </c>
      <c r="F64" s="3">
        <f t="shared" si="2"/>
        <v>44836.864672933058</v>
      </c>
      <c r="G64" s="3">
        <f t="shared" si="3"/>
        <v>40000</v>
      </c>
      <c r="H64" s="3">
        <f t="shared" si="4"/>
        <v>84836.864672933065</v>
      </c>
    </row>
    <row r="65" spans="1:8" x14ac:dyDescent="0.25">
      <c r="A65">
        <v>57</v>
      </c>
      <c r="B65" s="1">
        <f t="shared" si="5"/>
        <v>-376.16052202142464</v>
      </c>
      <c r="C65" s="3">
        <f t="shared" si="0"/>
        <v>89.673729345866107</v>
      </c>
      <c r="D65" s="3">
        <f t="shared" si="1"/>
        <v>286.48679267555855</v>
      </c>
      <c r="E65" s="3">
        <v>0</v>
      </c>
      <c r="F65" s="3">
        <f t="shared" si="2"/>
        <v>44550.377880257496</v>
      </c>
      <c r="G65" s="3">
        <f t="shared" si="3"/>
        <v>40000</v>
      </c>
      <c r="H65" s="3">
        <f t="shared" si="4"/>
        <v>84550.377880257496</v>
      </c>
    </row>
    <row r="66" spans="1:8" x14ac:dyDescent="0.25">
      <c r="A66">
        <v>58</v>
      </c>
      <c r="B66" s="1">
        <f t="shared" si="5"/>
        <v>-376.16052202142464</v>
      </c>
      <c r="C66" s="3">
        <f t="shared" si="0"/>
        <v>89.100755760514986</v>
      </c>
      <c r="D66" s="3">
        <f t="shared" si="1"/>
        <v>287.05976626090967</v>
      </c>
      <c r="E66" s="3">
        <v>0</v>
      </c>
      <c r="F66" s="3">
        <f t="shared" si="2"/>
        <v>44263.318113996589</v>
      </c>
      <c r="G66" s="3">
        <f t="shared" si="3"/>
        <v>40000</v>
      </c>
      <c r="H66" s="3">
        <f t="shared" si="4"/>
        <v>84263.318113996589</v>
      </c>
    </row>
    <row r="67" spans="1:8" x14ac:dyDescent="0.25">
      <c r="A67">
        <v>59</v>
      </c>
      <c r="B67" s="1">
        <f t="shared" si="5"/>
        <v>-376.16052202142464</v>
      </c>
      <c r="C67" s="3">
        <f t="shared" si="0"/>
        <v>88.526636227993194</v>
      </c>
      <c r="D67" s="3">
        <f t="shared" si="1"/>
        <v>287.63388579343143</v>
      </c>
      <c r="E67" s="3">
        <v>0</v>
      </c>
      <c r="F67" s="3">
        <f t="shared" si="2"/>
        <v>43975.684228203158</v>
      </c>
      <c r="G67" s="3">
        <f t="shared" si="3"/>
        <v>40000</v>
      </c>
      <c r="H67" s="3">
        <f t="shared" si="4"/>
        <v>83975.684228203158</v>
      </c>
    </row>
    <row r="68" spans="1:8" x14ac:dyDescent="0.25">
      <c r="A68">
        <v>60</v>
      </c>
      <c r="B68" s="1">
        <f t="shared" si="5"/>
        <v>-376.16052202142464</v>
      </c>
      <c r="C68" s="3">
        <f t="shared" si="0"/>
        <v>87.951368456406314</v>
      </c>
      <c r="D68" s="3">
        <f t="shared" si="1"/>
        <v>288.20915356501831</v>
      </c>
      <c r="E68" s="3">
        <v>0</v>
      </c>
      <c r="F68" s="3">
        <f t="shared" si="2"/>
        <v>43687.47507463814</v>
      </c>
      <c r="G68" s="3">
        <f t="shared" si="3"/>
        <v>40000</v>
      </c>
      <c r="H68" s="3">
        <f t="shared" si="4"/>
        <v>83687.475074638147</v>
      </c>
    </row>
    <row r="69" spans="1:8" x14ac:dyDescent="0.25">
      <c r="A69">
        <v>61</v>
      </c>
      <c r="B69" s="1">
        <f t="shared" si="5"/>
        <v>-376.16052202142464</v>
      </c>
      <c r="C69" s="3">
        <f t="shared" si="0"/>
        <v>87.374950149276287</v>
      </c>
      <c r="D69" s="3">
        <f t="shared" si="1"/>
        <v>288.78557187214835</v>
      </c>
      <c r="E69" s="3">
        <f>IF(H$3=3,B$2/15/12,0)</f>
        <v>0</v>
      </c>
      <c r="F69" s="3">
        <f t="shared" si="2"/>
        <v>43398.689502765992</v>
      </c>
      <c r="G69" s="3">
        <f t="shared" si="3"/>
        <v>40000</v>
      </c>
      <c r="H69" s="3">
        <f t="shared" si="4"/>
        <v>83398.689502765992</v>
      </c>
    </row>
    <row r="70" spans="1:8" x14ac:dyDescent="0.25">
      <c r="A70">
        <v>62</v>
      </c>
      <c r="B70" s="1">
        <f t="shared" si="5"/>
        <v>-376.16052202142464</v>
      </c>
      <c r="C70" s="3">
        <f t="shared" si="0"/>
        <v>86.79737900553198</v>
      </c>
      <c r="D70" s="3">
        <f t="shared" si="1"/>
        <v>289.36314301589266</v>
      </c>
      <c r="E70" s="3">
        <f t="shared" ref="E70:E128" si="6">IF(H$3=3,B$2/15/12,0)</f>
        <v>0</v>
      </c>
      <c r="F70" s="3">
        <f t="shared" si="2"/>
        <v>43109.326359750099</v>
      </c>
      <c r="G70" s="3">
        <f t="shared" si="3"/>
        <v>40000</v>
      </c>
      <c r="H70" s="3">
        <f t="shared" si="4"/>
        <v>83109.326359750092</v>
      </c>
    </row>
    <row r="71" spans="1:8" x14ac:dyDescent="0.25">
      <c r="A71">
        <v>63</v>
      </c>
      <c r="B71" s="1">
        <f t="shared" si="5"/>
        <v>-376.16052202142464</v>
      </c>
      <c r="C71" s="3">
        <f t="shared" si="0"/>
        <v>86.218652719500199</v>
      </c>
      <c r="D71" s="3">
        <f t="shared" si="1"/>
        <v>289.94186930192444</v>
      </c>
      <c r="E71" s="3">
        <f t="shared" si="6"/>
        <v>0</v>
      </c>
      <c r="F71" s="3">
        <f t="shared" si="2"/>
        <v>42819.384490448174</v>
      </c>
      <c r="G71" s="3">
        <f t="shared" si="3"/>
        <v>40000</v>
      </c>
      <c r="H71" s="3">
        <f t="shared" si="4"/>
        <v>82819.384490448167</v>
      </c>
    </row>
    <row r="72" spans="1:8" x14ac:dyDescent="0.25">
      <c r="A72">
        <v>64</v>
      </c>
      <c r="B72" s="1">
        <f t="shared" si="5"/>
        <v>-376.16052202142464</v>
      </c>
      <c r="C72" s="3">
        <f t="shared" si="0"/>
        <v>85.638768980896359</v>
      </c>
      <c r="D72" s="3">
        <f t="shared" si="1"/>
        <v>290.52175304052827</v>
      </c>
      <c r="E72" s="3">
        <f t="shared" si="6"/>
        <v>0</v>
      </c>
      <c r="F72" s="3">
        <f t="shared" si="2"/>
        <v>42528.862737407646</v>
      </c>
      <c r="G72" s="3">
        <f t="shared" si="3"/>
        <v>40000</v>
      </c>
      <c r="H72" s="3">
        <f t="shared" si="4"/>
        <v>82528.862737407646</v>
      </c>
    </row>
    <row r="73" spans="1:8" x14ac:dyDescent="0.25">
      <c r="A73">
        <v>65</v>
      </c>
      <c r="B73" s="1">
        <f t="shared" si="5"/>
        <v>-376.16052202142464</v>
      </c>
      <c r="C73" s="3">
        <f t="shared" si="0"/>
        <v>85.057725474815285</v>
      </c>
      <c r="D73" s="3">
        <f t="shared" si="1"/>
        <v>291.10279654660934</v>
      </c>
      <c r="E73" s="3">
        <f t="shared" si="6"/>
        <v>0</v>
      </c>
      <c r="F73" s="3">
        <f t="shared" si="2"/>
        <v>42237.759940861033</v>
      </c>
      <c r="G73" s="3">
        <f t="shared" si="3"/>
        <v>40000</v>
      </c>
      <c r="H73" s="3">
        <f t="shared" si="4"/>
        <v>82237.759940861026</v>
      </c>
    </row>
    <row r="74" spans="1:8" x14ac:dyDescent="0.25">
      <c r="A74">
        <v>66</v>
      </c>
      <c r="B74" s="1">
        <f t="shared" si="5"/>
        <v>-376.16052202142464</v>
      </c>
      <c r="C74" s="3">
        <f t="shared" ref="C74:C137" si="7">F73*E$2/12</f>
        <v>84.475519881722064</v>
      </c>
      <c r="D74" s="3">
        <f t="shared" ref="D74:D137" si="8">-B74-C74-E74</f>
        <v>291.68500213970259</v>
      </c>
      <c r="E74" s="3">
        <f t="shared" si="6"/>
        <v>0</v>
      </c>
      <c r="F74" s="3">
        <f t="shared" ref="F74:F137" si="9">F73-D74</f>
        <v>41946.074938721329</v>
      </c>
      <c r="G74" s="3">
        <f t="shared" ref="G74:G88" si="10">B$2</f>
        <v>40000</v>
      </c>
      <c r="H74" s="3">
        <f t="shared" ref="H74:H137" si="11">F74+G74</f>
        <v>81946.074938721329</v>
      </c>
    </row>
    <row r="75" spans="1:8" x14ac:dyDescent="0.25">
      <c r="A75">
        <v>67</v>
      </c>
      <c r="B75" s="1">
        <f t="shared" ref="B75:B138" si="12">B74</f>
        <v>-376.16052202142464</v>
      </c>
      <c r="C75" s="3">
        <f t="shared" si="7"/>
        <v>83.892149877442662</v>
      </c>
      <c r="D75" s="3">
        <f t="shared" si="8"/>
        <v>292.26837214398199</v>
      </c>
      <c r="E75" s="3">
        <f t="shared" si="6"/>
        <v>0</v>
      </c>
      <c r="F75" s="3">
        <f t="shared" si="9"/>
        <v>41653.806566577347</v>
      </c>
      <c r="G75" s="3">
        <f t="shared" si="10"/>
        <v>40000</v>
      </c>
      <c r="H75" s="3">
        <f t="shared" si="11"/>
        <v>81653.806566577347</v>
      </c>
    </row>
    <row r="76" spans="1:8" x14ac:dyDescent="0.25">
      <c r="A76">
        <v>68</v>
      </c>
      <c r="B76" s="1">
        <f t="shared" si="12"/>
        <v>-376.16052202142464</v>
      </c>
      <c r="C76" s="3">
        <f t="shared" si="7"/>
        <v>83.307613133154703</v>
      </c>
      <c r="D76" s="3">
        <f t="shared" si="8"/>
        <v>292.85290888826995</v>
      </c>
      <c r="E76" s="3">
        <f t="shared" si="6"/>
        <v>0</v>
      </c>
      <c r="F76" s="3">
        <f t="shared" si="9"/>
        <v>41360.953657689075</v>
      </c>
      <c r="G76" s="3">
        <f t="shared" si="10"/>
        <v>40000</v>
      </c>
      <c r="H76" s="3">
        <f t="shared" si="11"/>
        <v>81360.953657689068</v>
      </c>
    </row>
    <row r="77" spans="1:8" x14ac:dyDescent="0.25">
      <c r="A77">
        <v>69</v>
      </c>
      <c r="B77" s="1">
        <f t="shared" si="12"/>
        <v>-376.16052202142464</v>
      </c>
      <c r="C77" s="3">
        <f t="shared" si="7"/>
        <v>82.721907315378147</v>
      </c>
      <c r="D77" s="3">
        <f t="shared" si="8"/>
        <v>293.43861470604651</v>
      </c>
      <c r="E77" s="3">
        <f t="shared" si="6"/>
        <v>0</v>
      </c>
      <c r="F77" s="3">
        <f t="shared" si="9"/>
        <v>41067.515042983032</v>
      </c>
      <c r="G77" s="3">
        <f t="shared" si="10"/>
        <v>40000</v>
      </c>
      <c r="H77" s="3">
        <f t="shared" si="11"/>
        <v>81067.515042983025</v>
      </c>
    </row>
    <row r="78" spans="1:8" x14ac:dyDescent="0.25">
      <c r="A78">
        <v>70</v>
      </c>
      <c r="B78" s="1">
        <f t="shared" si="12"/>
        <v>-376.16052202142464</v>
      </c>
      <c r="C78" s="3">
        <f t="shared" si="7"/>
        <v>82.135030085966065</v>
      </c>
      <c r="D78" s="3">
        <f t="shared" si="8"/>
        <v>294.0254919354586</v>
      </c>
      <c r="E78" s="3">
        <f t="shared" si="6"/>
        <v>0</v>
      </c>
      <c r="F78" s="3">
        <f t="shared" si="9"/>
        <v>40773.489551047576</v>
      </c>
      <c r="G78" s="3">
        <f t="shared" si="10"/>
        <v>40000</v>
      </c>
      <c r="H78" s="3">
        <f t="shared" si="11"/>
        <v>80773.489551047576</v>
      </c>
    </row>
    <row r="79" spans="1:8" x14ac:dyDescent="0.25">
      <c r="A79">
        <v>71</v>
      </c>
      <c r="B79" s="1">
        <f t="shared" si="12"/>
        <v>-376.16052202142464</v>
      </c>
      <c r="C79" s="3">
        <f t="shared" si="7"/>
        <v>81.54697910209515</v>
      </c>
      <c r="D79" s="3">
        <f t="shared" si="8"/>
        <v>294.61354291932946</v>
      </c>
      <c r="E79" s="3">
        <f t="shared" si="6"/>
        <v>0</v>
      </c>
      <c r="F79" s="3">
        <f t="shared" si="9"/>
        <v>40478.876008128245</v>
      </c>
      <c r="G79" s="3">
        <f t="shared" si="10"/>
        <v>40000</v>
      </c>
      <c r="H79" s="3">
        <f t="shared" si="11"/>
        <v>80478.876008128253</v>
      </c>
    </row>
    <row r="80" spans="1:8" x14ac:dyDescent="0.25">
      <c r="A80">
        <v>72</v>
      </c>
      <c r="B80" s="1">
        <f t="shared" si="12"/>
        <v>-376.16052202142464</v>
      </c>
      <c r="C80" s="3">
        <f t="shared" si="7"/>
        <v>80.957752016256492</v>
      </c>
      <c r="D80" s="3">
        <f t="shared" si="8"/>
        <v>295.20277000516813</v>
      </c>
      <c r="E80" s="3">
        <f t="shared" si="6"/>
        <v>0</v>
      </c>
      <c r="F80" s="3">
        <f t="shared" si="9"/>
        <v>40183.673238123076</v>
      </c>
      <c r="G80" s="3">
        <f t="shared" si="10"/>
        <v>40000</v>
      </c>
      <c r="H80" s="3">
        <f t="shared" si="11"/>
        <v>80183.673238123069</v>
      </c>
    </row>
    <row r="81" spans="1:8" x14ac:dyDescent="0.25">
      <c r="A81">
        <v>73</v>
      </c>
      <c r="B81" s="1">
        <f t="shared" si="12"/>
        <v>-376.16052202142464</v>
      </c>
      <c r="C81" s="3">
        <f t="shared" si="7"/>
        <v>80.367346476246155</v>
      </c>
      <c r="D81" s="3">
        <f t="shared" si="8"/>
        <v>295.79317554517849</v>
      </c>
      <c r="E81" s="3">
        <f t="shared" si="6"/>
        <v>0</v>
      </c>
      <c r="F81" s="3">
        <f t="shared" si="9"/>
        <v>39887.880062577897</v>
      </c>
      <c r="G81" s="3">
        <f t="shared" si="10"/>
        <v>40000</v>
      </c>
      <c r="H81" s="3">
        <f t="shared" si="11"/>
        <v>79887.880062577897</v>
      </c>
    </row>
    <row r="82" spans="1:8" x14ac:dyDescent="0.25">
      <c r="A82">
        <v>74</v>
      </c>
      <c r="B82" s="1">
        <f t="shared" si="12"/>
        <v>-376.16052202142464</v>
      </c>
      <c r="C82" s="3">
        <f t="shared" si="7"/>
        <v>79.775760125155799</v>
      </c>
      <c r="D82" s="3">
        <f t="shared" si="8"/>
        <v>296.38476189626886</v>
      </c>
      <c r="E82" s="3">
        <f t="shared" si="6"/>
        <v>0</v>
      </c>
      <c r="F82" s="3">
        <f t="shared" si="9"/>
        <v>39591.495300681629</v>
      </c>
      <c r="G82" s="3">
        <f t="shared" si="10"/>
        <v>40000</v>
      </c>
      <c r="H82" s="3">
        <f t="shared" si="11"/>
        <v>79591.495300681621</v>
      </c>
    </row>
    <row r="83" spans="1:8" x14ac:dyDescent="0.25">
      <c r="A83">
        <v>75</v>
      </c>
      <c r="B83" s="1">
        <f t="shared" si="12"/>
        <v>-376.16052202142464</v>
      </c>
      <c r="C83" s="3">
        <f t="shared" si="7"/>
        <v>79.182990601363258</v>
      </c>
      <c r="D83" s="3">
        <f t="shared" si="8"/>
        <v>296.97753142006138</v>
      </c>
      <c r="E83" s="3">
        <f t="shared" si="6"/>
        <v>0</v>
      </c>
      <c r="F83" s="3">
        <f t="shared" si="9"/>
        <v>39294.517769261569</v>
      </c>
      <c r="G83" s="3">
        <f t="shared" si="10"/>
        <v>40000</v>
      </c>
      <c r="H83" s="3">
        <f t="shared" si="11"/>
        <v>79294.517769261569</v>
      </c>
    </row>
    <row r="84" spans="1:8" x14ac:dyDescent="0.25">
      <c r="A84">
        <v>76</v>
      </c>
      <c r="B84" s="1">
        <f t="shared" si="12"/>
        <v>-376.16052202142464</v>
      </c>
      <c r="C84" s="3">
        <f t="shared" si="7"/>
        <v>78.589035538523135</v>
      </c>
      <c r="D84" s="3">
        <f t="shared" si="8"/>
        <v>297.57148648290149</v>
      </c>
      <c r="E84" s="3">
        <f t="shared" si="6"/>
        <v>0</v>
      </c>
      <c r="F84" s="3">
        <f t="shared" si="9"/>
        <v>38996.94628277867</v>
      </c>
      <c r="G84" s="3">
        <f t="shared" si="10"/>
        <v>40000</v>
      </c>
      <c r="H84" s="3">
        <f t="shared" si="11"/>
        <v>78996.946282778663</v>
      </c>
    </row>
    <row r="85" spans="1:8" x14ac:dyDescent="0.25">
      <c r="A85">
        <v>77</v>
      </c>
      <c r="B85" s="1">
        <f t="shared" si="12"/>
        <v>-376.16052202142464</v>
      </c>
      <c r="C85" s="3">
        <f t="shared" si="7"/>
        <v>77.993892565557346</v>
      </c>
      <c r="D85" s="3">
        <f t="shared" si="8"/>
        <v>298.16662945586728</v>
      </c>
      <c r="E85" s="3">
        <f t="shared" si="6"/>
        <v>0</v>
      </c>
      <c r="F85" s="3">
        <f t="shared" si="9"/>
        <v>38698.779653322803</v>
      </c>
      <c r="G85" s="3">
        <f t="shared" si="10"/>
        <v>40000</v>
      </c>
      <c r="H85" s="3">
        <f t="shared" si="11"/>
        <v>78698.779653322796</v>
      </c>
    </row>
    <row r="86" spans="1:8" x14ac:dyDescent="0.25">
      <c r="A86">
        <v>78</v>
      </c>
      <c r="B86" s="1">
        <f t="shared" si="12"/>
        <v>-376.16052202142464</v>
      </c>
      <c r="C86" s="3">
        <f t="shared" si="7"/>
        <v>77.397559306645604</v>
      </c>
      <c r="D86" s="3">
        <f t="shared" si="8"/>
        <v>298.76296271477906</v>
      </c>
      <c r="E86" s="3">
        <f t="shared" si="6"/>
        <v>0</v>
      </c>
      <c r="F86" s="3">
        <f t="shared" si="9"/>
        <v>38400.016690608027</v>
      </c>
      <c r="G86" s="3">
        <f t="shared" si="10"/>
        <v>40000</v>
      </c>
      <c r="H86" s="3">
        <f t="shared" si="11"/>
        <v>78400.016690608027</v>
      </c>
    </row>
    <row r="87" spans="1:8" x14ac:dyDescent="0.25">
      <c r="A87">
        <v>79</v>
      </c>
      <c r="B87" s="1">
        <f t="shared" si="12"/>
        <v>-376.16052202142464</v>
      </c>
      <c r="C87" s="3">
        <f t="shared" si="7"/>
        <v>76.800033381216053</v>
      </c>
      <c r="D87" s="3">
        <f t="shared" si="8"/>
        <v>299.36048864020859</v>
      </c>
      <c r="E87" s="3">
        <f t="shared" si="6"/>
        <v>0</v>
      </c>
      <c r="F87" s="3">
        <f t="shared" si="9"/>
        <v>38100.656201967817</v>
      </c>
      <c r="G87" s="3">
        <f t="shared" si="10"/>
        <v>40000</v>
      </c>
      <c r="H87" s="3">
        <f t="shared" si="11"/>
        <v>78100.656201967824</v>
      </c>
    </row>
    <row r="88" spans="1:8" x14ac:dyDescent="0.25">
      <c r="A88">
        <v>80</v>
      </c>
      <c r="B88" s="1">
        <f t="shared" si="12"/>
        <v>-376.16052202142464</v>
      </c>
      <c r="C88" s="3">
        <f t="shared" si="7"/>
        <v>76.201312403935631</v>
      </c>
      <c r="D88" s="3">
        <f t="shared" si="8"/>
        <v>299.95920961748902</v>
      </c>
      <c r="E88" s="3">
        <f t="shared" si="6"/>
        <v>0</v>
      </c>
      <c r="F88" s="3">
        <f t="shared" si="9"/>
        <v>37800.696992350327</v>
      </c>
      <c r="G88" s="3">
        <f t="shared" si="10"/>
        <v>40000</v>
      </c>
      <c r="H88" s="3">
        <f t="shared" si="11"/>
        <v>77800.696992350335</v>
      </c>
    </row>
    <row r="89" spans="1:8" x14ac:dyDescent="0.25">
      <c r="A89">
        <v>81</v>
      </c>
      <c r="B89" s="1">
        <f t="shared" si="12"/>
        <v>-376.16052202142464</v>
      </c>
      <c r="C89" s="3">
        <f t="shared" si="7"/>
        <v>75.601393984700664</v>
      </c>
      <c r="D89" s="3">
        <f t="shared" si="8"/>
        <v>300.55912803672396</v>
      </c>
      <c r="E89" s="3">
        <f t="shared" si="6"/>
        <v>0</v>
      </c>
      <c r="F89" s="3">
        <f t="shared" si="9"/>
        <v>37500.137864313605</v>
      </c>
      <c r="G89" s="3">
        <f t="shared" ref="G89:G120" si="13">B$2</f>
        <v>40000</v>
      </c>
      <c r="H89" s="3">
        <f t="shared" si="11"/>
        <v>77500.137864313612</v>
      </c>
    </row>
    <row r="90" spans="1:8" x14ac:dyDescent="0.25">
      <c r="A90">
        <v>82</v>
      </c>
      <c r="B90" s="1">
        <f t="shared" si="12"/>
        <v>-376.16052202142464</v>
      </c>
      <c r="C90" s="3">
        <f t="shared" si="7"/>
        <v>75.000275728627216</v>
      </c>
      <c r="D90" s="3">
        <f t="shared" si="8"/>
        <v>301.16024629279741</v>
      </c>
      <c r="E90" s="3">
        <f t="shared" si="6"/>
        <v>0</v>
      </c>
      <c r="F90" s="3">
        <f t="shared" si="9"/>
        <v>37198.977618020806</v>
      </c>
      <c r="G90" s="3">
        <f t="shared" si="13"/>
        <v>40000</v>
      </c>
      <c r="H90" s="3">
        <f t="shared" si="11"/>
        <v>77198.977618020814</v>
      </c>
    </row>
    <row r="91" spans="1:8" x14ac:dyDescent="0.25">
      <c r="A91">
        <v>83</v>
      </c>
      <c r="B91" s="1">
        <f t="shared" si="12"/>
        <v>-376.16052202142464</v>
      </c>
      <c r="C91" s="3">
        <f t="shared" si="7"/>
        <v>74.397955236041611</v>
      </c>
      <c r="D91" s="3">
        <f t="shared" si="8"/>
        <v>301.762566785383</v>
      </c>
      <c r="E91" s="3">
        <f t="shared" si="6"/>
        <v>0</v>
      </c>
      <c r="F91" s="3">
        <f t="shared" si="9"/>
        <v>36897.21505123542</v>
      </c>
      <c r="G91" s="3">
        <f t="shared" si="13"/>
        <v>40000</v>
      </c>
      <c r="H91" s="3">
        <f t="shared" si="11"/>
        <v>76897.215051235427</v>
      </c>
    </row>
    <row r="92" spans="1:8" x14ac:dyDescent="0.25">
      <c r="A92">
        <v>84</v>
      </c>
      <c r="B92" s="1">
        <f t="shared" si="12"/>
        <v>-376.16052202142464</v>
      </c>
      <c r="C92" s="3">
        <f t="shared" si="7"/>
        <v>73.794430102470841</v>
      </c>
      <c r="D92" s="3">
        <f t="shared" si="8"/>
        <v>302.36609191895377</v>
      </c>
      <c r="E92" s="3">
        <f t="shared" si="6"/>
        <v>0</v>
      </c>
      <c r="F92" s="3">
        <f t="shared" si="9"/>
        <v>36594.848959316463</v>
      </c>
      <c r="G92" s="3">
        <f t="shared" si="13"/>
        <v>40000</v>
      </c>
      <c r="H92" s="3">
        <f t="shared" si="11"/>
        <v>76594.84895931647</v>
      </c>
    </row>
    <row r="93" spans="1:8" x14ac:dyDescent="0.25">
      <c r="A93">
        <v>85</v>
      </c>
      <c r="B93" s="1">
        <f t="shared" si="12"/>
        <v>-376.16052202142464</v>
      </c>
      <c r="C93" s="3">
        <f t="shared" si="7"/>
        <v>73.18969791863293</v>
      </c>
      <c r="D93" s="3">
        <f t="shared" si="8"/>
        <v>302.97082410279171</v>
      </c>
      <c r="E93" s="3">
        <f t="shared" si="6"/>
        <v>0</v>
      </c>
      <c r="F93" s="3">
        <f t="shared" si="9"/>
        <v>36291.878135213672</v>
      </c>
      <c r="G93" s="3">
        <f t="shared" si="13"/>
        <v>40000</v>
      </c>
      <c r="H93" s="3">
        <f t="shared" si="11"/>
        <v>76291.878135213672</v>
      </c>
    </row>
    <row r="94" spans="1:8" x14ac:dyDescent="0.25">
      <c r="A94">
        <v>86</v>
      </c>
      <c r="B94" s="1">
        <f t="shared" si="12"/>
        <v>-376.16052202142464</v>
      </c>
      <c r="C94" s="3">
        <f t="shared" si="7"/>
        <v>72.583756270427344</v>
      </c>
      <c r="D94" s="3">
        <f t="shared" si="8"/>
        <v>303.57676575099731</v>
      </c>
      <c r="E94" s="3">
        <f t="shared" si="6"/>
        <v>0</v>
      </c>
      <c r="F94" s="3">
        <f t="shared" si="9"/>
        <v>35988.301369462672</v>
      </c>
      <c r="G94" s="3">
        <f t="shared" si="13"/>
        <v>40000</v>
      </c>
      <c r="H94" s="3">
        <f t="shared" si="11"/>
        <v>75988.301369462672</v>
      </c>
    </row>
    <row r="95" spans="1:8" x14ac:dyDescent="0.25">
      <c r="A95">
        <v>87</v>
      </c>
      <c r="B95" s="1">
        <f t="shared" si="12"/>
        <v>-376.16052202142464</v>
      </c>
      <c r="C95" s="3">
        <f t="shared" si="7"/>
        <v>71.976602738925337</v>
      </c>
      <c r="D95" s="3">
        <f t="shared" si="8"/>
        <v>304.18391928249929</v>
      </c>
      <c r="E95" s="3">
        <f t="shared" si="6"/>
        <v>0</v>
      </c>
      <c r="F95" s="3">
        <f t="shared" si="9"/>
        <v>35684.117450180172</v>
      </c>
      <c r="G95" s="3">
        <f t="shared" si="13"/>
        <v>40000</v>
      </c>
      <c r="H95" s="3">
        <f t="shared" si="11"/>
        <v>75684.117450180172</v>
      </c>
    </row>
    <row r="96" spans="1:8" x14ac:dyDescent="0.25">
      <c r="A96">
        <v>88</v>
      </c>
      <c r="B96" s="1">
        <f t="shared" si="12"/>
        <v>-376.16052202142464</v>
      </c>
      <c r="C96" s="3">
        <f t="shared" si="7"/>
        <v>71.368234900360349</v>
      </c>
      <c r="D96" s="3">
        <f t="shared" si="8"/>
        <v>304.79228712106431</v>
      </c>
      <c r="E96" s="3">
        <f t="shared" si="6"/>
        <v>0</v>
      </c>
      <c r="F96" s="3">
        <f t="shared" si="9"/>
        <v>35379.325163059111</v>
      </c>
      <c r="G96" s="3">
        <f t="shared" si="13"/>
        <v>40000</v>
      </c>
      <c r="H96" s="3">
        <f t="shared" si="11"/>
        <v>75379.325163059111</v>
      </c>
    </row>
    <row r="97" spans="1:8" x14ac:dyDescent="0.25">
      <c r="A97">
        <v>89</v>
      </c>
      <c r="B97" s="1">
        <f t="shared" si="12"/>
        <v>-376.16052202142464</v>
      </c>
      <c r="C97" s="3">
        <f t="shared" si="7"/>
        <v>70.758650326118229</v>
      </c>
      <c r="D97" s="3">
        <f t="shared" si="8"/>
        <v>305.4018716953064</v>
      </c>
      <c r="E97" s="3">
        <f t="shared" si="6"/>
        <v>0</v>
      </c>
      <c r="F97" s="3">
        <f t="shared" si="9"/>
        <v>35073.923291363804</v>
      </c>
      <c r="G97" s="3">
        <f t="shared" si="13"/>
        <v>40000</v>
      </c>
      <c r="H97" s="3">
        <f t="shared" si="11"/>
        <v>75073.923291363812</v>
      </c>
    </row>
    <row r="98" spans="1:8" x14ac:dyDescent="0.25">
      <c r="A98">
        <v>90</v>
      </c>
      <c r="B98" s="1">
        <f t="shared" si="12"/>
        <v>-376.16052202142464</v>
      </c>
      <c r="C98" s="3">
        <f t="shared" si="7"/>
        <v>70.14784658272761</v>
      </c>
      <c r="D98" s="3">
        <f t="shared" si="8"/>
        <v>306.01267543869704</v>
      </c>
      <c r="E98" s="3">
        <f t="shared" si="6"/>
        <v>0</v>
      </c>
      <c r="F98" s="3">
        <f t="shared" si="9"/>
        <v>34767.91061592511</v>
      </c>
      <c r="G98" s="3">
        <f t="shared" si="13"/>
        <v>40000</v>
      </c>
      <c r="H98" s="3">
        <f t="shared" si="11"/>
        <v>74767.91061592511</v>
      </c>
    </row>
    <row r="99" spans="1:8" x14ac:dyDescent="0.25">
      <c r="A99">
        <v>91</v>
      </c>
      <c r="B99" s="1">
        <f t="shared" si="12"/>
        <v>-376.16052202142464</v>
      </c>
      <c r="C99" s="3">
        <f t="shared" si="7"/>
        <v>69.535821231850221</v>
      </c>
      <c r="D99" s="3">
        <f t="shared" si="8"/>
        <v>306.62470078957443</v>
      </c>
      <c r="E99" s="3">
        <f t="shared" si="6"/>
        <v>0</v>
      </c>
      <c r="F99" s="3">
        <f t="shared" si="9"/>
        <v>34461.285915135537</v>
      </c>
      <c r="G99" s="3">
        <f t="shared" si="13"/>
        <v>40000</v>
      </c>
      <c r="H99" s="3">
        <f t="shared" si="11"/>
        <v>74461.285915135537</v>
      </c>
    </row>
    <row r="100" spans="1:8" x14ac:dyDescent="0.25">
      <c r="A100">
        <v>92</v>
      </c>
      <c r="B100" s="1">
        <f t="shared" si="12"/>
        <v>-376.16052202142464</v>
      </c>
      <c r="C100" s="3">
        <f t="shared" si="7"/>
        <v>68.922571830271082</v>
      </c>
      <c r="D100" s="3">
        <f t="shared" si="8"/>
        <v>307.23795019115357</v>
      </c>
      <c r="E100" s="3">
        <f t="shared" si="6"/>
        <v>0</v>
      </c>
      <c r="F100" s="3">
        <f t="shared" si="9"/>
        <v>34154.047964944381</v>
      </c>
      <c r="G100" s="3">
        <f t="shared" si="13"/>
        <v>40000</v>
      </c>
      <c r="H100" s="3">
        <f t="shared" si="11"/>
        <v>74154.047964944388</v>
      </c>
    </row>
    <row r="101" spans="1:8" x14ac:dyDescent="0.25">
      <c r="A101">
        <v>93</v>
      </c>
      <c r="B101" s="1">
        <f t="shared" si="12"/>
        <v>-376.16052202142464</v>
      </c>
      <c r="C101" s="3">
        <f t="shared" si="7"/>
        <v>68.308095929888765</v>
      </c>
      <c r="D101" s="3">
        <f t="shared" si="8"/>
        <v>307.8524260915359</v>
      </c>
      <c r="E101" s="3">
        <f t="shared" si="6"/>
        <v>0</v>
      </c>
      <c r="F101" s="3">
        <f t="shared" si="9"/>
        <v>33846.195538852844</v>
      </c>
      <c r="G101" s="3">
        <f t="shared" si="13"/>
        <v>40000</v>
      </c>
      <c r="H101" s="3">
        <f t="shared" si="11"/>
        <v>73846.195538852844</v>
      </c>
    </row>
    <row r="102" spans="1:8" x14ac:dyDescent="0.25">
      <c r="A102">
        <v>94</v>
      </c>
      <c r="B102" s="1">
        <f t="shared" si="12"/>
        <v>-376.16052202142464</v>
      </c>
      <c r="C102" s="3">
        <f t="shared" si="7"/>
        <v>67.692391077705693</v>
      </c>
      <c r="D102" s="3">
        <f t="shared" si="8"/>
        <v>308.46813094371896</v>
      </c>
      <c r="E102" s="3">
        <f t="shared" si="6"/>
        <v>0</v>
      </c>
      <c r="F102" s="3">
        <f t="shared" si="9"/>
        <v>33537.727407909122</v>
      </c>
      <c r="G102" s="3">
        <f t="shared" si="13"/>
        <v>40000</v>
      </c>
      <c r="H102" s="3">
        <f t="shared" si="11"/>
        <v>73537.727407909115</v>
      </c>
    </row>
    <row r="103" spans="1:8" x14ac:dyDescent="0.25">
      <c r="A103">
        <v>95</v>
      </c>
      <c r="B103" s="1">
        <f t="shared" si="12"/>
        <v>-376.16052202142464</v>
      </c>
      <c r="C103" s="3">
        <f t="shared" si="7"/>
        <v>67.075454815818247</v>
      </c>
      <c r="D103" s="3">
        <f t="shared" si="8"/>
        <v>309.08506720560638</v>
      </c>
      <c r="E103" s="3">
        <f t="shared" si="6"/>
        <v>0</v>
      </c>
      <c r="F103" s="3">
        <f t="shared" si="9"/>
        <v>33228.642340703518</v>
      </c>
      <c r="G103" s="3">
        <f t="shared" si="13"/>
        <v>40000</v>
      </c>
      <c r="H103" s="3">
        <f t="shared" si="11"/>
        <v>73228.642340703518</v>
      </c>
    </row>
    <row r="104" spans="1:8" x14ac:dyDescent="0.25">
      <c r="A104">
        <v>96</v>
      </c>
      <c r="B104" s="1">
        <f t="shared" si="12"/>
        <v>-376.16052202142464</v>
      </c>
      <c r="C104" s="3">
        <f t="shared" si="7"/>
        <v>66.457284681407046</v>
      </c>
      <c r="D104" s="3">
        <f t="shared" si="8"/>
        <v>309.70323734001761</v>
      </c>
      <c r="E104" s="3">
        <f t="shared" si="6"/>
        <v>0</v>
      </c>
      <c r="F104" s="3">
        <f t="shared" si="9"/>
        <v>32918.939103363504</v>
      </c>
      <c r="G104" s="3">
        <f t="shared" si="13"/>
        <v>40000</v>
      </c>
      <c r="H104" s="3">
        <f t="shared" si="11"/>
        <v>72918.939103363504</v>
      </c>
    </row>
    <row r="105" spans="1:8" x14ac:dyDescent="0.25">
      <c r="A105">
        <v>97</v>
      </c>
      <c r="B105" s="1">
        <f t="shared" si="12"/>
        <v>-376.16052202142464</v>
      </c>
      <c r="C105" s="3">
        <f t="shared" si="7"/>
        <v>65.837878206727012</v>
      </c>
      <c r="D105" s="3">
        <f t="shared" si="8"/>
        <v>310.32264381469764</v>
      </c>
      <c r="E105" s="3">
        <f t="shared" si="6"/>
        <v>0</v>
      </c>
      <c r="F105" s="3">
        <f t="shared" si="9"/>
        <v>32608.616459548804</v>
      </c>
      <c r="G105" s="3">
        <f t="shared" si="13"/>
        <v>40000</v>
      </c>
      <c r="H105" s="3">
        <f t="shared" si="11"/>
        <v>72608.616459548808</v>
      </c>
    </row>
    <row r="106" spans="1:8" x14ac:dyDescent="0.25">
      <c r="A106">
        <v>98</v>
      </c>
      <c r="B106" s="1">
        <f t="shared" si="12"/>
        <v>-376.16052202142464</v>
      </c>
      <c r="C106" s="3">
        <f t="shared" si="7"/>
        <v>65.217232919097611</v>
      </c>
      <c r="D106" s="3">
        <f t="shared" si="8"/>
        <v>310.94328910232701</v>
      </c>
      <c r="E106" s="3">
        <f t="shared" si="6"/>
        <v>0</v>
      </c>
      <c r="F106" s="3">
        <f t="shared" si="9"/>
        <v>32297.673170446476</v>
      </c>
      <c r="G106" s="3">
        <f t="shared" si="13"/>
        <v>40000</v>
      </c>
      <c r="H106" s="3">
        <f t="shared" si="11"/>
        <v>72297.673170446476</v>
      </c>
    </row>
    <row r="107" spans="1:8" x14ac:dyDescent="0.25">
      <c r="A107">
        <v>99</v>
      </c>
      <c r="B107" s="1">
        <f t="shared" si="12"/>
        <v>-376.16052202142464</v>
      </c>
      <c r="C107" s="3">
        <f t="shared" si="7"/>
        <v>64.595346340892959</v>
      </c>
      <c r="D107" s="3">
        <f t="shared" si="8"/>
        <v>311.56517568053169</v>
      </c>
      <c r="E107" s="3">
        <f t="shared" si="6"/>
        <v>0</v>
      </c>
      <c r="F107" s="3">
        <f t="shared" si="9"/>
        <v>31986.107994765945</v>
      </c>
      <c r="G107" s="3">
        <f t="shared" si="13"/>
        <v>40000</v>
      </c>
      <c r="H107" s="3">
        <f t="shared" si="11"/>
        <v>71986.107994765945</v>
      </c>
    </row>
    <row r="108" spans="1:8" x14ac:dyDescent="0.25">
      <c r="A108">
        <v>100</v>
      </c>
      <c r="B108" s="1">
        <f t="shared" si="12"/>
        <v>-376.16052202142464</v>
      </c>
      <c r="C108" s="3">
        <f t="shared" si="7"/>
        <v>63.97221598953189</v>
      </c>
      <c r="D108" s="3">
        <f t="shared" si="8"/>
        <v>312.18830603189275</v>
      </c>
      <c r="E108" s="3">
        <f t="shared" si="6"/>
        <v>0</v>
      </c>
      <c r="F108" s="3">
        <f t="shared" si="9"/>
        <v>31673.919688734051</v>
      </c>
      <c r="G108" s="3">
        <f t="shared" si="13"/>
        <v>40000</v>
      </c>
      <c r="H108" s="3">
        <f t="shared" si="11"/>
        <v>71673.919688734051</v>
      </c>
    </row>
    <row r="109" spans="1:8" x14ac:dyDescent="0.25">
      <c r="A109">
        <v>101</v>
      </c>
      <c r="B109" s="1">
        <f t="shared" si="12"/>
        <v>-376.16052202142464</v>
      </c>
      <c r="C109" s="3">
        <f t="shared" si="7"/>
        <v>63.347839377468098</v>
      </c>
      <c r="D109" s="3">
        <f t="shared" si="8"/>
        <v>312.81268264395652</v>
      </c>
      <c r="E109" s="3">
        <f t="shared" si="6"/>
        <v>0</v>
      </c>
      <c r="F109" s="3">
        <f t="shared" si="9"/>
        <v>31361.107006090097</v>
      </c>
      <c r="G109" s="3">
        <f t="shared" si="13"/>
        <v>40000</v>
      </c>
      <c r="H109" s="3">
        <f t="shared" si="11"/>
        <v>71361.107006090097</v>
      </c>
    </row>
    <row r="110" spans="1:8" x14ac:dyDescent="0.25">
      <c r="A110">
        <v>102</v>
      </c>
      <c r="B110" s="1">
        <f t="shared" si="12"/>
        <v>-376.16052202142464</v>
      </c>
      <c r="C110" s="3">
        <f t="shared" si="7"/>
        <v>62.722214012180196</v>
      </c>
      <c r="D110" s="3">
        <f t="shared" si="8"/>
        <v>313.43830800924445</v>
      </c>
      <c r="E110" s="3">
        <f t="shared" si="6"/>
        <v>0</v>
      </c>
      <c r="F110" s="3">
        <f t="shared" si="9"/>
        <v>31047.668698080852</v>
      </c>
      <c r="G110" s="3">
        <f t="shared" si="13"/>
        <v>40000</v>
      </c>
      <c r="H110" s="3">
        <f t="shared" si="11"/>
        <v>71047.668698080844</v>
      </c>
    </row>
    <row r="111" spans="1:8" x14ac:dyDescent="0.25">
      <c r="A111">
        <v>103</v>
      </c>
      <c r="B111" s="1">
        <f t="shared" si="12"/>
        <v>-376.16052202142464</v>
      </c>
      <c r="C111" s="3">
        <f t="shared" si="7"/>
        <v>62.095337396161703</v>
      </c>
      <c r="D111" s="3">
        <f t="shared" si="8"/>
        <v>314.06518462526293</v>
      </c>
      <c r="E111" s="3">
        <f t="shared" si="6"/>
        <v>0</v>
      </c>
      <c r="F111" s="3">
        <f t="shared" si="9"/>
        <v>30733.60351345559</v>
      </c>
      <c r="G111" s="3">
        <f t="shared" si="13"/>
        <v>40000</v>
      </c>
      <c r="H111" s="3">
        <f t="shared" si="11"/>
        <v>70733.603513455586</v>
      </c>
    </row>
    <row r="112" spans="1:8" x14ac:dyDescent="0.25">
      <c r="A112">
        <v>104</v>
      </c>
      <c r="B112" s="1">
        <f t="shared" si="12"/>
        <v>-376.16052202142464</v>
      </c>
      <c r="C112" s="3">
        <f t="shared" si="7"/>
        <v>61.467207026911183</v>
      </c>
      <c r="D112" s="3">
        <f t="shared" si="8"/>
        <v>314.69331499451346</v>
      </c>
      <c r="E112" s="3">
        <f t="shared" si="6"/>
        <v>0</v>
      </c>
      <c r="F112" s="3">
        <f t="shared" si="9"/>
        <v>30418.910198461075</v>
      </c>
      <c r="G112" s="3">
        <f t="shared" si="13"/>
        <v>40000</v>
      </c>
      <c r="H112" s="3">
        <f t="shared" si="11"/>
        <v>70418.910198461075</v>
      </c>
    </row>
    <row r="113" spans="1:8" x14ac:dyDescent="0.25">
      <c r="A113">
        <v>105</v>
      </c>
      <c r="B113" s="1">
        <f t="shared" si="12"/>
        <v>-376.16052202142464</v>
      </c>
      <c r="C113" s="3">
        <f t="shared" si="7"/>
        <v>60.837820396922154</v>
      </c>
      <c r="D113" s="3">
        <f t="shared" si="8"/>
        <v>315.32270162450249</v>
      </c>
      <c r="E113" s="3">
        <f t="shared" si="6"/>
        <v>0</v>
      </c>
      <c r="F113" s="3">
        <f t="shared" si="9"/>
        <v>30103.587496836572</v>
      </c>
      <c r="G113" s="3">
        <f t="shared" si="13"/>
        <v>40000</v>
      </c>
      <c r="H113" s="3">
        <f t="shared" si="11"/>
        <v>70103.587496836568</v>
      </c>
    </row>
    <row r="114" spans="1:8" x14ac:dyDescent="0.25">
      <c r="A114">
        <v>106</v>
      </c>
      <c r="B114" s="1">
        <f t="shared" si="12"/>
        <v>-376.16052202142464</v>
      </c>
      <c r="C114" s="3">
        <f t="shared" si="7"/>
        <v>60.207174993673142</v>
      </c>
      <c r="D114" s="3">
        <f t="shared" si="8"/>
        <v>315.95334702775148</v>
      </c>
      <c r="E114" s="3">
        <f t="shared" si="6"/>
        <v>0</v>
      </c>
      <c r="F114" s="3">
        <f t="shared" si="9"/>
        <v>29787.634149808819</v>
      </c>
      <c r="G114" s="3">
        <f t="shared" si="13"/>
        <v>40000</v>
      </c>
      <c r="H114" s="3">
        <f t="shared" si="11"/>
        <v>69787.634149808815</v>
      </c>
    </row>
    <row r="115" spans="1:8" x14ac:dyDescent="0.25">
      <c r="A115">
        <v>107</v>
      </c>
      <c r="B115" s="1">
        <f t="shared" si="12"/>
        <v>-376.16052202142464</v>
      </c>
      <c r="C115" s="3">
        <f t="shared" si="7"/>
        <v>59.57526829961764</v>
      </c>
      <c r="D115" s="3">
        <f t="shared" si="8"/>
        <v>316.58525372180702</v>
      </c>
      <c r="E115" s="3">
        <f t="shared" si="6"/>
        <v>0</v>
      </c>
      <c r="F115" s="3">
        <f t="shared" si="9"/>
        <v>29471.048896087013</v>
      </c>
      <c r="G115" s="3">
        <f t="shared" si="13"/>
        <v>40000</v>
      </c>
      <c r="H115" s="3">
        <f t="shared" si="11"/>
        <v>69471.048896087013</v>
      </c>
    </row>
    <row r="116" spans="1:8" x14ac:dyDescent="0.25">
      <c r="A116">
        <v>108</v>
      </c>
      <c r="B116" s="1">
        <f t="shared" si="12"/>
        <v>-376.16052202142464</v>
      </c>
      <c r="C116" s="3">
        <f t="shared" si="7"/>
        <v>58.942097792174025</v>
      </c>
      <c r="D116" s="3">
        <f t="shared" si="8"/>
        <v>317.21842422925062</v>
      </c>
      <c r="E116" s="3">
        <f t="shared" si="6"/>
        <v>0</v>
      </c>
      <c r="F116" s="3">
        <f t="shared" si="9"/>
        <v>29153.830471857764</v>
      </c>
      <c r="G116" s="3">
        <f t="shared" si="13"/>
        <v>40000</v>
      </c>
      <c r="H116" s="3">
        <f t="shared" si="11"/>
        <v>69153.830471857771</v>
      </c>
    </row>
    <row r="117" spans="1:8" x14ac:dyDescent="0.25">
      <c r="A117">
        <v>109</v>
      </c>
      <c r="B117" s="1">
        <f t="shared" si="12"/>
        <v>-376.16052202142464</v>
      </c>
      <c r="C117" s="3">
        <f t="shared" si="7"/>
        <v>58.307660943715526</v>
      </c>
      <c r="D117" s="3">
        <f t="shared" si="8"/>
        <v>317.85286107770912</v>
      </c>
      <c r="E117" s="3">
        <f t="shared" si="6"/>
        <v>0</v>
      </c>
      <c r="F117" s="3">
        <f t="shared" si="9"/>
        <v>28835.977610780054</v>
      </c>
      <c r="G117" s="3">
        <f t="shared" si="13"/>
        <v>40000</v>
      </c>
      <c r="H117" s="3">
        <f t="shared" si="11"/>
        <v>68835.977610780057</v>
      </c>
    </row>
    <row r="118" spans="1:8" x14ac:dyDescent="0.25">
      <c r="A118">
        <v>110</v>
      </c>
      <c r="B118" s="1">
        <f t="shared" si="12"/>
        <v>-376.16052202142464</v>
      </c>
      <c r="C118" s="3">
        <f t="shared" si="7"/>
        <v>57.671955221560104</v>
      </c>
      <c r="D118" s="3">
        <f t="shared" si="8"/>
        <v>318.48856679986454</v>
      </c>
      <c r="E118" s="3">
        <f t="shared" si="6"/>
        <v>0</v>
      </c>
      <c r="F118" s="3">
        <f t="shared" si="9"/>
        <v>28517.489043980189</v>
      </c>
      <c r="G118" s="3">
        <f t="shared" si="13"/>
        <v>40000</v>
      </c>
      <c r="H118" s="3">
        <f t="shared" si="11"/>
        <v>68517.489043980197</v>
      </c>
    </row>
    <row r="119" spans="1:8" x14ac:dyDescent="0.25">
      <c r="A119">
        <v>111</v>
      </c>
      <c r="B119" s="1">
        <f t="shared" si="12"/>
        <v>-376.16052202142464</v>
      </c>
      <c r="C119" s="3">
        <f t="shared" si="7"/>
        <v>57.034978087960383</v>
      </c>
      <c r="D119" s="3">
        <f t="shared" si="8"/>
        <v>319.12554393346426</v>
      </c>
      <c r="E119" s="3">
        <f t="shared" si="6"/>
        <v>0</v>
      </c>
      <c r="F119" s="3">
        <f t="shared" si="9"/>
        <v>28198.363500046726</v>
      </c>
      <c r="G119" s="3">
        <f t="shared" si="13"/>
        <v>40000</v>
      </c>
      <c r="H119" s="3">
        <f t="shared" si="11"/>
        <v>68198.363500046718</v>
      </c>
    </row>
    <row r="120" spans="1:8" x14ac:dyDescent="0.25">
      <c r="A120">
        <v>112</v>
      </c>
      <c r="B120" s="1">
        <f t="shared" si="12"/>
        <v>-376.16052202142464</v>
      </c>
      <c r="C120" s="3">
        <f t="shared" si="7"/>
        <v>56.396727000093449</v>
      </c>
      <c r="D120" s="3">
        <f t="shared" si="8"/>
        <v>319.76379502133119</v>
      </c>
      <c r="E120" s="3">
        <f t="shared" si="6"/>
        <v>0</v>
      </c>
      <c r="F120" s="3">
        <f t="shared" si="9"/>
        <v>27878.599705025394</v>
      </c>
      <c r="G120" s="3">
        <f t="shared" si="13"/>
        <v>40000</v>
      </c>
      <c r="H120" s="3">
        <f t="shared" si="11"/>
        <v>67878.599705025394</v>
      </c>
    </row>
    <row r="121" spans="1:8" x14ac:dyDescent="0.25">
      <c r="A121">
        <v>113</v>
      </c>
      <c r="B121" s="1">
        <f t="shared" si="12"/>
        <v>-376.16052202142464</v>
      </c>
      <c r="C121" s="3">
        <f t="shared" si="7"/>
        <v>55.757199410050788</v>
      </c>
      <c r="D121" s="3">
        <f t="shared" si="8"/>
        <v>320.40332261137382</v>
      </c>
      <c r="E121" s="3">
        <f t="shared" si="6"/>
        <v>0</v>
      </c>
      <c r="F121" s="3">
        <f t="shared" si="9"/>
        <v>27558.196382414018</v>
      </c>
      <c r="G121" s="3">
        <f t="shared" ref="G121:G184" si="14">B$2</f>
        <v>40000</v>
      </c>
      <c r="H121" s="3">
        <f t="shared" si="11"/>
        <v>67558.196382414026</v>
      </c>
    </row>
    <row r="122" spans="1:8" x14ac:dyDescent="0.25">
      <c r="A122">
        <v>114</v>
      </c>
      <c r="B122" s="1">
        <f t="shared" si="12"/>
        <v>-376.16052202142464</v>
      </c>
      <c r="C122" s="3">
        <f t="shared" si="7"/>
        <v>55.116392764828042</v>
      </c>
      <c r="D122" s="3">
        <f t="shared" si="8"/>
        <v>321.04412925659659</v>
      </c>
      <c r="E122" s="3">
        <f t="shared" si="6"/>
        <v>0</v>
      </c>
      <c r="F122" s="3">
        <f t="shared" si="9"/>
        <v>27237.152253157423</v>
      </c>
      <c r="G122" s="3">
        <f t="shared" si="14"/>
        <v>40000</v>
      </c>
      <c r="H122" s="3">
        <f t="shared" si="11"/>
        <v>67237.15225315743</v>
      </c>
    </row>
    <row r="123" spans="1:8" x14ac:dyDescent="0.25">
      <c r="A123">
        <v>115</v>
      </c>
      <c r="B123" s="1">
        <f t="shared" si="12"/>
        <v>-376.16052202142464</v>
      </c>
      <c r="C123" s="3">
        <f t="shared" si="7"/>
        <v>54.474304506314844</v>
      </c>
      <c r="D123" s="3">
        <f t="shared" si="8"/>
        <v>321.68621751510977</v>
      </c>
      <c r="E123" s="3">
        <f t="shared" si="6"/>
        <v>0</v>
      </c>
      <c r="F123" s="3">
        <f t="shared" si="9"/>
        <v>26915.466035642312</v>
      </c>
      <c r="G123" s="3">
        <f t="shared" si="14"/>
        <v>40000</v>
      </c>
      <c r="H123" s="3">
        <f t="shared" si="11"/>
        <v>66915.466035642312</v>
      </c>
    </row>
    <row r="124" spans="1:8" x14ac:dyDescent="0.25">
      <c r="A124">
        <v>116</v>
      </c>
      <c r="B124" s="1">
        <f t="shared" si="12"/>
        <v>-376.16052202142464</v>
      </c>
      <c r="C124" s="3">
        <f t="shared" si="7"/>
        <v>53.830932071284622</v>
      </c>
      <c r="D124" s="3">
        <f t="shared" si="8"/>
        <v>322.32958995014002</v>
      </c>
      <c r="E124" s="3">
        <f t="shared" si="6"/>
        <v>0</v>
      </c>
      <c r="F124" s="3">
        <f t="shared" si="9"/>
        <v>26593.136445692173</v>
      </c>
      <c r="G124" s="3">
        <f t="shared" si="14"/>
        <v>40000</v>
      </c>
      <c r="H124" s="3">
        <f t="shared" si="11"/>
        <v>66593.136445692173</v>
      </c>
    </row>
    <row r="125" spans="1:8" x14ac:dyDescent="0.25">
      <c r="A125">
        <v>117</v>
      </c>
      <c r="B125" s="1">
        <f t="shared" si="12"/>
        <v>-376.16052202142464</v>
      </c>
      <c r="C125" s="3">
        <f t="shared" si="7"/>
        <v>53.186272891384341</v>
      </c>
      <c r="D125" s="3">
        <f t="shared" si="8"/>
        <v>322.97424913004028</v>
      </c>
      <c r="E125" s="3">
        <f t="shared" si="6"/>
        <v>0</v>
      </c>
      <c r="F125" s="3">
        <f t="shared" si="9"/>
        <v>26270.162196562134</v>
      </c>
      <c r="G125" s="3">
        <f t="shared" si="14"/>
        <v>40000</v>
      </c>
      <c r="H125" s="3">
        <f t="shared" si="11"/>
        <v>66270.162196562131</v>
      </c>
    </row>
    <row r="126" spans="1:8" x14ac:dyDescent="0.25">
      <c r="A126">
        <v>118</v>
      </c>
      <c r="B126" s="1">
        <f t="shared" si="12"/>
        <v>-376.16052202142464</v>
      </c>
      <c r="C126" s="3">
        <f t="shared" si="7"/>
        <v>52.540324393124273</v>
      </c>
      <c r="D126" s="3">
        <f t="shared" si="8"/>
        <v>323.62019762830039</v>
      </c>
      <c r="E126" s="3">
        <f t="shared" si="6"/>
        <v>0</v>
      </c>
      <c r="F126" s="3">
        <f t="shared" si="9"/>
        <v>25946.541998933833</v>
      </c>
      <c r="G126" s="3">
        <f t="shared" si="14"/>
        <v>40000</v>
      </c>
      <c r="H126" s="3">
        <f t="shared" si="11"/>
        <v>65946.541998933826</v>
      </c>
    </row>
    <row r="127" spans="1:8" x14ac:dyDescent="0.25">
      <c r="A127">
        <v>119</v>
      </c>
      <c r="B127" s="1">
        <f t="shared" si="12"/>
        <v>-376.16052202142464</v>
      </c>
      <c r="C127" s="3">
        <f t="shared" si="7"/>
        <v>51.89308399786767</v>
      </c>
      <c r="D127" s="3">
        <f t="shared" si="8"/>
        <v>324.26743802355696</v>
      </c>
      <c r="E127" s="3">
        <f t="shared" si="6"/>
        <v>0</v>
      </c>
      <c r="F127" s="3">
        <f t="shared" si="9"/>
        <v>25622.274560910275</v>
      </c>
      <c r="G127" s="3">
        <f t="shared" si="14"/>
        <v>40000</v>
      </c>
      <c r="H127" s="3">
        <f t="shared" si="11"/>
        <v>65622.274560910271</v>
      </c>
    </row>
    <row r="128" spans="1:8" x14ac:dyDescent="0.25">
      <c r="A128">
        <v>120</v>
      </c>
      <c r="B128" s="1">
        <f t="shared" si="12"/>
        <v>-376.16052202142464</v>
      </c>
      <c r="C128" s="3">
        <f t="shared" si="7"/>
        <v>51.244549121820548</v>
      </c>
      <c r="D128" s="3">
        <f t="shared" si="8"/>
        <v>324.91597289960407</v>
      </c>
      <c r="E128" s="3">
        <f t="shared" si="6"/>
        <v>0</v>
      </c>
      <c r="F128" s="3">
        <f t="shared" si="9"/>
        <v>25297.358588010669</v>
      </c>
      <c r="G128" s="3">
        <f t="shared" si="14"/>
        <v>40000</v>
      </c>
      <c r="H128" s="3">
        <f t="shared" si="11"/>
        <v>65297.358588010669</v>
      </c>
    </row>
    <row r="129" spans="1:8" x14ac:dyDescent="0.25">
      <c r="A129">
        <v>121</v>
      </c>
      <c r="B129" s="1">
        <f t="shared" si="12"/>
        <v>-376.16052202142464</v>
      </c>
      <c r="C129" s="3">
        <f t="shared" si="7"/>
        <v>50.594717176021341</v>
      </c>
      <c r="D129" s="3">
        <f t="shared" si="8"/>
        <v>325.56580484540331</v>
      </c>
      <c r="E129" s="3">
        <f>IF(H$3=3,B$2/15/12,IF(H$3=2,B$2/12/12,0))</f>
        <v>0</v>
      </c>
      <c r="F129" s="3">
        <f t="shared" si="9"/>
        <v>24971.792783165267</v>
      </c>
      <c r="G129" s="3">
        <f t="shared" si="14"/>
        <v>40000</v>
      </c>
      <c r="H129" s="3">
        <f t="shared" si="11"/>
        <v>64971.792783165263</v>
      </c>
    </row>
    <row r="130" spans="1:8" x14ac:dyDescent="0.25">
      <c r="A130">
        <v>122</v>
      </c>
      <c r="B130" s="1">
        <f t="shared" si="12"/>
        <v>-376.16052202142464</v>
      </c>
      <c r="C130" s="3">
        <f t="shared" si="7"/>
        <v>49.943585566330533</v>
      </c>
      <c r="D130" s="3">
        <f t="shared" si="8"/>
        <v>326.21693645509413</v>
      </c>
      <c r="E130" s="3">
        <f t="shared" ref="E130:E188" si="15">IF(H$3=3,B$2/15/12,IF(H$3=2,B$2/12/12,0))</f>
        <v>0</v>
      </c>
      <c r="F130" s="3">
        <f t="shared" si="9"/>
        <v>24645.575846710173</v>
      </c>
      <c r="G130" s="3">
        <f t="shared" si="14"/>
        <v>40000</v>
      </c>
      <c r="H130" s="3">
        <f t="shared" si="11"/>
        <v>64645.57584671017</v>
      </c>
    </row>
    <row r="131" spans="1:8" x14ac:dyDescent="0.25">
      <c r="A131">
        <v>123</v>
      </c>
      <c r="B131" s="1">
        <f t="shared" si="12"/>
        <v>-376.16052202142464</v>
      </c>
      <c r="C131" s="3">
        <f t="shared" si="7"/>
        <v>49.291151693420346</v>
      </c>
      <c r="D131" s="3">
        <f t="shared" si="8"/>
        <v>326.86937032800427</v>
      </c>
      <c r="E131" s="3">
        <f t="shared" si="15"/>
        <v>0</v>
      </c>
      <c r="F131" s="3">
        <f t="shared" si="9"/>
        <v>24318.706476382169</v>
      </c>
      <c r="G131" s="3">
        <f t="shared" si="14"/>
        <v>40000</v>
      </c>
      <c r="H131" s="3">
        <f t="shared" si="11"/>
        <v>64318.706476382169</v>
      </c>
    </row>
    <row r="132" spans="1:8" x14ac:dyDescent="0.25">
      <c r="A132">
        <v>124</v>
      </c>
      <c r="B132" s="1">
        <f t="shared" si="12"/>
        <v>-376.16052202142464</v>
      </c>
      <c r="C132" s="3">
        <f t="shared" si="7"/>
        <v>48.637412952764343</v>
      </c>
      <c r="D132" s="3">
        <f t="shared" si="8"/>
        <v>327.52310906866029</v>
      </c>
      <c r="E132" s="3">
        <f t="shared" si="15"/>
        <v>0</v>
      </c>
      <c r="F132" s="3">
        <f t="shared" si="9"/>
        <v>23991.183367313508</v>
      </c>
      <c r="G132" s="3">
        <f t="shared" si="14"/>
        <v>40000</v>
      </c>
      <c r="H132" s="3">
        <f t="shared" si="11"/>
        <v>63991.183367313512</v>
      </c>
    </row>
    <row r="133" spans="1:8" x14ac:dyDescent="0.25">
      <c r="A133">
        <v>125</v>
      </c>
      <c r="B133" s="1">
        <f t="shared" si="12"/>
        <v>-376.16052202142464</v>
      </c>
      <c r="C133" s="3">
        <f t="shared" si="7"/>
        <v>47.982366734627021</v>
      </c>
      <c r="D133" s="3">
        <f t="shared" si="8"/>
        <v>328.17815528679762</v>
      </c>
      <c r="E133" s="3">
        <f t="shared" si="15"/>
        <v>0</v>
      </c>
      <c r="F133" s="3">
        <f t="shared" si="9"/>
        <v>23663.00521202671</v>
      </c>
      <c r="G133" s="3">
        <f t="shared" si="14"/>
        <v>40000</v>
      </c>
      <c r="H133" s="3">
        <f t="shared" si="11"/>
        <v>63663.005212026706</v>
      </c>
    </row>
    <row r="134" spans="1:8" x14ac:dyDescent="0.25">
      <c r="A134">
        <v>126</v>
      </c>
      <c r="B134" s="1">
        <f t="shared" si="12"/>
        <v>-376.16052202142464</v>
      </c>
      <c r="C134" s="3">
        <f t="shared" si="7"/>
        <v>47.326010424053415</v>
      </c>
      <c r="D134" s="3">
        <f t="shared" si="8"/>
        <v>328.8345115973712</v>
      </c>
      <c r="E134" s="3">
        <f t="shared" si="15"/>
        <v>0</v>
      </c>
      <c r="F134" s="3">
        <f t="shared" si="9"/>
        <v>23334.170700429338</v>
      </c>
      <c r="G134" s="3">
        <f t="shared" si="14"/>
        <v>40000</v>
      </c>
      <c r="H134" s="3">
        <f t="shared" si="11"/>
        <v>63334.170700429342</v>
      </c>
    </row>
    <row r="135" spans="1:8" x14ac:dyDescent="0.25">
      <c r="A135">
        <v>127</v>
      </c>
      <c r="B135" s="1">
        <f t="shared" si="12"/>
        <v>-376.16052202142464</v>
      </c>
      <c r="C135" s="3">
        <f t="shared" si="7"/>
        <v>46.668341400858679</v>
      </c>
      <c r="D135" s="3">
        <f t="shared" si="8"/>
        <v>329.49218062056593</v>
      </c>
      <c r="E135" s="3">
        <f t="shared" si="15"/>
        <v>0</v>
      </c>
      <c r="F135" s="3">
        <f t="shared" si="9"/>
        <v>23004.678519808771</v>
      </c>
      <c r="G135" s="3">
        <f t="shared" si="14"/>
        <v>40000</v>
      </c>
      <c r="H135" s="3">
        <f t="shared" si="11"/>
        <v>63004.678519808775</v>
      </c>
    </row>
    <row r="136" spans="1:8" x14ac:dyDescent="0.25">
      <c r="A136">
        <v>128</v>
      </c>
      <c r="B136" s="1">
        <f t="shared" si="12"/>
        <v>-376.16052202142464</v>
      </c>
      <c r="C136" s="3">
        <f t="shared" si="7"/>
        <v>46.009357039617548</v>
      </c>
      <c r="D136" s="3">
        <f t="shared" si="8"/>
        <v>330.15116498180709</v>
      </c>
      <c r="E136" s="3">
        <f t="shared" si="15"/>
        <v>0</v>
      </c>
      <c r="F136" s="3">
        <f t="shared" si="9"/>
        <v>22674.527354826965</v>
      </c>
      <c r="G136" s="3">
        <f t="shared" si="14"/>
        <v>40000</v>
      </c>
      <c r="H136" s="3">
        <f t="shared" si="11"/>
        <v>62674.527354826962</v>
      </c>
    </row>
    <row r="137" spans="1:8" x14ac:dyDescent="0.25">
      <c r="A137">
        <v>129</v>
      </c>
      <c r="B137" s="1">
        <f t="shared" si="12"/>
        <v>-376.16052202142464</v>
      </c>
      <c r="C137" s="3">
        <f t="shared" si="7"/>
        <v>45.349054709653927</v>
      </c>
      <c r="D137" s="3">
        <f t="shared" si="8"/>
        <v>330.81146731177068</v>
      </c>
      <c r="E137" s="3">
        <f t="shared" si="15"/>
        <v>0</v>
      </c>
      <c r="F137" s="3">
        <f t="shared" si="9"/>
        <v>22343.715887515194</v>
      </c>
      <c r="G137" s="3">
        <f t="shared" si="14"/>
        <v>40000</v>
      </c>
      <c r="H137" s="3">
        <f t="shared" si="11"/>
        <v>62343.715887515194</v>
      </c>
    </row>
    <row r="138" spans="1:8" x14ac:dyDescent="0.25">
      <c r="A138">
        <v>130</v>
      </c>
      <c r="B138" s="1">
        <f t="shared" si="12"/>
        <v>-376.16052202142464</v>
      </c>
      <c r="C138" s="3">
        <f t="shared" ref="C138:C201" si="16">F137*E$2/12</f>
        <v>44.687431775030383</v>
      </c>
      <c r="D138" s="3">
        <f t="shared" ref="D138:D201" si="17">-B138-C138-E138</f>
        <v>331.47309024639424</v>
      </c>
      <c r="E138" s="3">
        <f t="shared" si="15"/>
        <v>0</v>
      </c>
      <c r="F138" s="3">
        <f t="shared" ref="F138:F201" si="18">F137-D138</f>
        <v>22012.242797268802</v>
      </c>
      <c r="G138" s="3">
        <f t="shared" si="14"/>
        <v>40000</v>
      </c>
      <c r="H138" s="3">
        <f t="shared" ref="H138:H201" si="19">F138+G138</f>
        <v>62012.242797268802</v>
      </c>
    </row>
    <row r="139" spans="1:8" x14ac:dyDescent="0.25">
      <c r="A139">
        <v>131</v>
      </c>
      <c r="B139" s="1">
        <f t="shared" ref="B139:B202" si="20">B138</f>
        <v>-376.16052202142464</v>
      </c>
      <c r="C139" s="3">
        <f t="shared" si="16"/>
        <v>44.024485594537602</v>
      </c>
      <c r="D139" s="3">
        <f t="shared" si="17"/>
        <v>332.13603642688702</v>
      </c>
      <c r="E139" s="3">
        <f t="shared" si="15"/>
        <v>0</v>
      </c>
      <c r="F139" s="3">
        <f t="shared" si="18"/>
        <v>21680.106760841914</v>
      </c>
      <c r="G139" s="3">
        <f t="shared" si="14"/>
        <v>40000</v>
      </c>
      <c r="H139" s="3">
        <f t="shared" si="19"/>
        <v>61680.106760841911</v>
      </c>
    </row>
    <row r="140" spans="1:8" x14ac:dyDescent="0.25">
      <c r="A140">
        <v>132</v>
      </c>
      <c r="B140" s="1">
        <f t="shared" si="20"/>
        <v>-376.16052202142464</v>
      </c>
      <c r="C140" s="3">
        <f t="shared" si="16"/>
        <v>43.360213521683825</v>
      </c>
      <c r="D140" s="3">
        <f t="shared" si="17"/>
        <v>332.80030849974082</v>
      </c>
      <c r="E140" s="3">
        <f t="shared" si="15"/>
        <v>0</v>
      </c>
      <c r="F140" s="3">
        <f t="shared" si="18"/>
        <v>21347.306452342174</v>
      </c>
      <c r="G140" s="3">
        <f t="shared" si="14"/>
        <v>40000</v>
      </c>
      <c r="H140" s="3">
        <f t="shared" si="19"/>
        <v>61347.306452342178</v>
      </c>
    </row>
    <row r="141" spans="1:8" x14ac:dyDescent="0.25">
      <c r="A141">
        <v>133</v>
      </c>
      <c r="B141" s="1">
        <f t="shared" si="20"/>
        <v>-376.16052202142464</v>
      </c>
      <c r="C141" s="3">
        <f t="shared" si="16"/>
        <v>42.694612904684355</v>
      </c>
      <c r="D141" s="3">
        <f t="shared" si="17"/>
        <v>333.46590911674031</v>
      </c>
      <c r="E141" s="3">
        <f t="shared" si="15"/>
        <v>0</v>
      </c>
      <c r="F141" s="3">
        <f t="shared" si="18"/>
        <v>21013.840543225433</v>
      </c>
      <c r="G141" s="3">
        <f t="shared" si="14"/>
        <v>40000</v>
      </c>
      <c r="H141" s="3">
        <f t="shared" si="19"/>
        <v>61013.840543225437</v>
      </c>
    </row>
    <row r="142" spans="1:8" x14ac:dyDescent="0.25">
      <c r="A142">
        <v>134</v>
      </c>
      <c r="B142" s="1">
        <f t="shared" si="20"/>
        <v>-376.16052202142464</v>
      </c>
      <c r="C142" s="3">
        <f t="shared" si="16"/>
        <v>42.027681086450869</v>
      </c>
      <c r="D142" s="3">
        <f t="shared" si="17"/>
        <v>334.13284093497379</v>
      </c>
      <c r="E142" s="3">
        <f t="shared" si="15"/>
        <v>0</v>
      </c>
      <c r="F142" s="3">
        <f t="shared" si="18"/>
        <v>20679.70770229046</v>
      </c>
      <c r="G142" s="3">
        <f t="shared" si="14"/>
        <v>40000</v>
      </c>
      <c r="H142" s="3">
        <f t="shared" si="19"/>
        <v>60679.707702290456</v>
      </c>
    </row>
    <row r="143" spans="1:8" x14ac:dyDescent="0.25">
      <c r="A143">
        <v>135</v>
      </c>
      <c r="B143" s="1">
        <f t="shared" si="20"/>
        <v>-376.16052202142464</v>
      </c>
      <c r="C143" s="3">
        <f t="shared" si="16"/>
        <v>41.359415404580922</v>
      </c>
      <c r="D143" s="3">
        <f t="shared" si="17"/>
        <v>334.8011066168437</v>
      </c>
      <c r="E143" s="3">
        <f t="shared" si="15"/>
        <v>0</v>
      </c>
      <c r="F143" s="3">
        <f t="shared" si="18"/>
        <v>20344.906595673616</v>
      </c>
      <c r="G143" s="3">
        <f t="shared" si="14"/>
        <v>40000</v>
      </c>
      <c r="H143" s="3">
        <f t="shared" si="19"/>
        <v>60344.906595673616</v>
      </c>
    </row>
    <row r="144" spans="1:8" x14ac:dyDescent="0.25">
      <c r="A144">
        <v>136</v>
      </c>
      <c r="B144" s="1">
        <f t="shared" si="20"/>
        <v>-376.16052202142464</v>
      </c>
      <c r="C144" s="3">
        <f t="shared" si="16"/>
        <v>40.689813191347234</v>
      </c>
      <c r="D144" s="3">
        <f t="shared" si="17"/>
        <v>335.4707088300774</v>
      </c>
      <c r="E144" s="3">
        <f t="shared" si="15"/>
        <v>0</v>
      </c>
      <c r="F144" s="3">
        <f t="shared" si="18"/>
        <v>20009.435886843537</v>
      </c>
      <c r="G144" s="3">
        <f t="shared" si="14"/>
        <v>40000</v>
      </c>
      <c r="H144" s="3">
        <f t="shared" si="19"/>
        <v>60009.435886843537</v>
      </c>
    </row>
    <row r="145" spans="1:10" x14ac:dyDescent="0.25">
      <c r="A145">
        <v>137</v>
      </c>
      <c r="B145" s="1">
        <f t="shared" si="20"/>
        <v>-376.16052202142464</v>
      </c>
      <c r="C145" s="3">
        <f t="shared" si="16"/>
        <v>40.018871773687074</v>
      </c>
      <c r="D145" s="3">
        <f t="shared" si="17"/>
        <v>336.14165024773757</v>
      </c>
      <c r="E145" s="3">
        <f t="shared" si="15"/>
        <v>0</v>
      </c>
      <c r="F145" s="3">
        <f t="shared" si="18"/>
        <v>19673.294236595801</v>
      </c>
      <c r="G145" s="3">
        <f t="shared" si="14"/>
        <v>40000</v>
      </c>
      <c r="H145" s="3">
        <f t="shared" si="19"/>
        <v>59673.294236595801</v>
      </c>
    </row>
    <row r="146" spans="1:10" x14ac:dyDescent="0.25">
      <c r="A146">
        <v>138</v>
      </c>
      <c r="B146" s="1">
        <f t="shared" si="20"/>
        <v>-376.16052202142464</v>
      </c>
      <c r="C146" s="3">
        <f t="shared" si="16"/>
        <v>39.346588473191602</v>
      </c>
      <c r="D146" s="3">
        <f t="shared" si="17"/>
        <v>336.81393354823302</v>
      </c>
      <c r="E146" s="3">
        <f t="shared" si="15"/>
        <v>0</v>
      </c>
      <c r="F146" s="3">
        <f t="shared" si="18"/>
        <v>19336.480303047567</v>
      </c>
      <c r="G146" s="3">
        <f t="shared" si="14"/>
        <v>40000</v>
      </c>
      <c r="H146" s="3">
        <f t="shared" si="19"/>
        <v>59336.480303047567</v>
      </c>
    </row>
    <row r="147" spans="1:10" x14ac:dyDescent="0.25">
      <c r="A147">
        <v>139</v>
      </c>
      <c r="B147" s="1">
        <f t="shared" si="20"/>
        <v>-376.16052202142464</v>
      </c>
      <c r="C147" s="3">
        <f t="shared" si="16"/>
        <v>38.672960606095138</v>
      </c>
      <c r="D147" s="3">
        <f t="shared" si="17"/>
        <v>337.48756141532948</v>
      </c>
      <c r="E147" s="3">
        <f t="shared" si="15"/>
        <v>0</v>
      </c>
      <c r="F147" s="3">
        <f t="shared" si="18"/>
        <v>18998.992741632239</v>
      </c>
      <c r="G147" s="3">
        <f t="shared" si="14"/>
        <v>40000</v>
      </c>
      <c r="H147" s="3">
        <f t="shared" si="19"/>
        <v>58998.992741632239</v>
      </c>
    </row>
    <row r="148" spans="1:10" x14ac:dyDescent="0.25">
      <c r="A148">
        <v>140</v>
      </c>
      <c r="B148" s="1">
        <f t="shared" si="20"/>
        <v>-376.16052202142464</v>
      </c>
      <c r="C148" s="3">
        <f t="shared" si="16"/>
        <v>37.997985483264479</v>
      </c>
      <c r="D148" s="3">
        <f t="shared" si="17"/>
        <v>338.16253653816017</v>
      </c>
      <c r="E148" s="3">
        <f t="shared" si="15"/>
        <v>0</v>
      </c>
      <c r="F148" s="3">
        <f t="shared" si="18"/>
        <v>18660.83020509408</v>
      </c>
      <c r="G148" s="3">
        <f t="shared" si="14"/>
        <v>40000</v>
      </c>
      <c r="H148" s="3">
        <f t="shared" si="19"/>
        <v>58660.830205094084</v>
      </c>
    </row>
    <row r="149" spans="1:10" x14ac:dyDescent="0.25">
      <c r="A149">
        <v>141</v>
      </c>
      <c r="B149" s="1">
        <f t="shared" si="20"/>
        <v>-376.16052202142464</v>
      </c>
      <c r="C149" s="3">
        <f t="shared" si="16"/>
        <v>37.321660410188166</v>
      </c>
      <c r="D149" s="3">
        <f t="shared" si="17"/>
        <v>338.8388616112365</v>
      </c>
      <c r="E149" s="3">
        <f t="shared" si="15"/>
        <v>0</v>
      </c>
      <c r="F149" s="3">
        <f t="shared" si="18"/>
        <v>18321.991343482845</v>
      </c>
      <c r="G149" s="3">
        <f t="shared" si="14"/>
        <v>40000</v>
      </c>
      <c r="H149" s="3">
        <f t="shared" si="19"/>
        <v>58321.991343482849</v>
      </c>
    </row>
    <row r="150" spans="1:10" x14ac:dyDescent="0.25">
      <c r="A150">
        <v>142</v>
      </c>
      <c r="B150" s="1">
        <f t="shared" si="20"/>
        <v>-376.16052202142464</v>
      </c>
      <c r="C150" s="3">
        <f t="shared" si="16"/>
        <v>36.643982686965693</v>
      </c>
      <c r="D150" s="3">
        <f t="shared" si="17"/>
        <v>339.51653933445897</v>
      </c>
      <c r="E150" s="3">
        <f t="shared" si="15"/>
        <v>0</v>
      </c>
      <c r="F150" s="3">
        <f t="shared" si="18"/>
        <v>17982.474804148387</v>
      </c>
      <c r="G150" s="3">
        <f t="shared" si="14"/>
        <v>40000</v>
      </c>
      <c r="H150" s="3">
        <f t="shared" si="19"/>
        <v>57982.474804148384</v>
      </c>
    </row>
    <row r="151" spans="1:10" x14ac:dyDescent="0.25">
      <c r="A151">
        <v>143</v>
      </c>
      <c r="B151" s="1">
        <f t="shared" si="20"/>
        <v>-376.16052202142464</v>
      </c>
      <c r="C151" s="3">
        <f t="shared" si="16"/>
        <v>35.964949608296777</v>
      </c>
      <c r="D151" s="3">
        <f t="shared" si="17"/>
        <v>340.19557241312788</v>
      </c>
      <c r="E151" s="3">
        <f t="shared" si="15"/>
        <v>0</v>
      </c>
      <c r="F151" s="3">
        <f t="shared" si="18"/>
        <v>17642.279231735258</v>
      </c>
      <c r="G151" s="3">
        <f t="shared" si="14"/>
        <v>40000</v>
      </c>
      <c r="H151" s="3">
        <f t="shared" si="19"/>
        <v>57642.279231735258</v>
      </c>
      <c r="I151" s="3"/>
      <c r="J151" s="3"/>
    </row>
    <row r="152" spans="1:10" x14ac:dyDescent="0.25">
      <c r="A152">
        <v>144</v>
      </c>
      <c r="B152" s="1">
        <f t="shared" si="20"/>
        <v>-376.16052202142464</v>
      </c>
      <c r="C152" s="3">
        <f t="shared" si="16"/>
        <v>35.284558463470518</v>
      </c>
      <c r="D152" s="3">
        <f t="shared" si="17"/>
        <v>340.87596355795415</v>
      </c>
      <c r="E152" s="3">
        <f t="shared" si="15"/>
        <v>0</v>
      </c>
      <c r="F152" s="3">
        <f t="shared" si="18"/>
        <v>17301.403268177302</v>
      </c>
      <c r="G152" s="3">
        <f t="shared" si="14"/>
        <v>40000</v>
      </c>
      <c r="H152" s="3">
        <f t="shared" si="19"/>
        <v>57301.403268177302</v>
      </c>
    </row>
    <row r="153" spans="1:10" x14ac:dyDescent="0.25">
      <c r="A153">
        <v>145</v>
      </c>
      <c r="B153" s="1">
        <f t="shared" si="20"/>
        <v>-376.16052202142464</v>
      </c>
      <c r="C153" s="3">
        <f t="shared" si="16"/>
        <v>34.602806536354606</v>
      </c>
      <c r="D153" s="3">
        <f t="shared" si="17"/>
        <v>341.55771548507005</v>
      </c>
      <c r="E153" s="3">
        <f t="shared" si="15"/>
        <v>0</v>
      </c>
      <c r="F153" s="3">
        <f t="shared" si="18"/>
        <v>16959.845552692233</v>
      </c>
      <c r="G153" s="3">
        <f t="shared" si="14"/>
        <v>40000</v>
      </c>
      <c r="H153" s="3">
        <f t="shared" si="19"/>
        <v>56959.845552692233</v>
      </c>
      <c r="I153" s="3"/>
    </row>
    <row r="154" spans="1:10" x14ac:dyDescent="0.25">
      <c r="A154">
        <v>146</v>
      </c>
      <c r="B154" s="1">
        <f t="shared" si="20"/>
        <v>-376.16052202142464</v>
      </c>
      <c r="C154" s="3">
        <f t="shared" si="16"/>
        <v>33.919691105384466</v>
      </c>
      <c r="D154" s="3">
        <f t="shared" si="17"/>
        <v>342.24083091604018</v>
      </c>
      <c r="E154" s="3">
        <f t="shared" si="15"/>
        <v>0</v>
      </c>
      <c r="F154" s="3">
        <f t="shared" si="18"/>
        <v>16617.604721776192</v>
      </c>
      <c r="G154" s="3">
        <f t="shared" si="14"/>
        <v>40000</v>
      </c>
      <c r="H154" s="3">
        <f t="shared" si="19"/>
        <v>56617.604721776195</v>
      </c>
      <c r="I154" s="3"/>
    </row>
    <row r="155" spans="1:10" x14ac:dyDescent="0.25">
      <c r="A155">
        <v>147</v>
      </c>
      <c r="B155" s="1">
        <f t="shared" si="20"/>
        <v>-376.16052202142464</v>
      </c>
      <c r="C155" s="3">
        <f t="shared" si="16"/>
        <v>33.235209443552385</v>
      </c>
      <c r="D155" s="3">
        <f t="shared" si="17"/>
        <v>342.92531257787226</v>
      </c>
      <c r="E155" s="3">
        <f t="shared" si="15"/>
        <v>0</v>
      </c>
      <c r="F155" s="3">
        <f t="shared" si="18"/>
        <v>16274.679409198319</v>
      </c>
      <c r="G155" s="3">
        <f t="shared" si="14"/>
        <v>40000</v>
      </c>
      <c r="H155" s="3">
        <f t="shared" si="19"/>
        <v>56274.679409198317</v>
      </c>
      <c r="I155" s="3"/>
    </row>
    <row r="156" spans="1:10" x14ac:dyDescent="0.25">
      <c r="A156">
        <v>148</v>
      </c>
      <c r="B156" s="1">
        <f t="shared" si="20"/>
        <v>-376.16052202142464</v>
      </c>
      <c r="C156" s="3">
        <f t="shared" si="16"/>
        <v>32.549358818396641</v>
      </c>
      <c r="D156" s="3">
        <f t="shared" si="17"/>
        <v>343.61116320302801</v>
      </c>
      <c r="E156" s="3">
        <f t="shared" si="15"/>
        <v>0</v>
      </c>
      <c r="F156" s="3">
        <f t="shared" si="18"/>
        <v>15931.068245995291</v>
      </c>
      <c r="G156" s="3">
        <f t="shared" si="14"/>
        <v>40000</v>
      </c>
      <c r="H156" s="3">
        <f t="shared" si="19"/>
        <v>55931.068245995295</v>
      </c>
      <c r="I156" s="3"/>
    </row>
    <row r="157" spans="1:10" x14ac:dyDescent="0.25">
      <c r="A157">
        <v>149</v>
      </c>
      <c r="B157" s="1">
        <f t="shared" si="20"/>
        <v>-376.16052202142464</v>
      </c>
      <c r="C157" s="3">
        <f t="shared" si="16"/>
        <v>31.862136491990583</v>
      </c>
      <c r="D157" s="3">
        <f t="shared" si="17"/>
        <v>344.29838552943409</v>
      </c>
      <c r="E157" s="3">
        <f t="shared" si="15"/>
        <v>0</v>
      </c>
      <c r="F157" s="3">
        <f t="shared" si="18"/>
        <v>15586.769860465858</v>
      </c>
      <c r="G157" s="3">
        <f t="shared" si="14"/>
        <v>40000</v>
      </c>
      <c r="H157" s="3">
        <f t="shared" si="19"/>
        <v>55586.769860465858</v>
      </c>
      <c r="I157" s="3"/>
    </row>
    <row r="158" spans="1:10" x14ac:dyDescent="0.25">
      <c r="A158">
        <v>150</v>
      </c>
      <c r="B158" s="1">
        <f t="shared" si="20"/>
        <v>-376.16052202142464</v>
      </c>
      <c r="C158" s="3">
        <f t="shared" si="16"/>
        <v>31.173539720931718</v>
      </c>
      <c r="D158" s="3">
        <f t="shared" si="17"/>
        <v>344.98698230049291</v>
      </c>
      <c r="E158" s="3">
        <f t="shared" si="15"/>
        <v>0</v>
      </c>
      <c r="F158" s="3">
        <f t="shared" si="18"/>
        <v>15241.782878165364</v>
      </c>
      <c r="G158" s="3">
        <f t="shared" si="14"/>
        <v>40000</v>
      </c>
      <c r="H158" s="3">
        <f t="shared" si="19"/>
        <v>55241.782878165366</v>
      </c>
      <c r="I158" s="3"/>
    </row>
    <row r="159" spans="1:10" x14ac:dyDescent="0.25">
      <c r="A159">
        <v>151</v>
      </c>
      <c r="B159" s="1">
        <f t="shared" si="20"/>
        <v>-376.16052202142464</v>
      </c>
      <c r="C159" s="3">
        <f t="shared" si="16"/>
        <v>30.48356575633073</v>
      </c>
      <c r="D159" s="3">
        <f t="shared" si="17"/>
        <v>345.67695626509391</v>
      </c>
      <c r="E159" s="3">
        <f t="shared" si="15"/>
        <v>0</v>
      </c>
      <c r="F159" s="3">
        <f t="shared" si="18"/>
        <v>14896.105921900271</v>
      </c>
      <c r="G159" s="3">
        <f t="shared" si="14"/>
        <v>40000</v>
      </c>
      <c r="H159" s="3">
        <f t="shared" si="19"/>
        <v>54896.105921900271</v>
      </c>
      <c r="I159" s="3"/>
    </row>
    <row r="160" spans="1:10" x14ac:dyDescent="0.25">
      <c r="A160">
        <v>152</v>
      </c>
      <c r="B160" s="1">
        <f t="shared" si="20"/>
        <v>-376.16052202142464</v>
      </c>
      <c r="C160" s="3">
        <f t="shared" si="16"/>
        <v>29.792211843800544</v>
      </c>
      <c r="D160" s="3">
        <f t="shared" si="17"/>
        <v>346.3683101776241</v>
      </c>
      <c r="E160" s="3">
        <f t="shared" si="15"/>
        <v>0</v>
      </c>
      <c r="F160" s="3">
        <f t="shared" si="18"/>
        <v>14549.737611722647</v>
      </c>
      <c r="G160" s="3">
        <f t="shared" si="14"/>
        <v>40000</v>
      </c>
      <c r="H160" s="3">
        <f t="shared" si="19"/>
        <v>54549.737611722645</v>
      </c>
      <c r="I160" s="3"/>
    </row>
    <row r="161" spans="1:9" x14ac:dyDescent="0.25">
      <c r="A161">
        <v>153</v>
      </c>
      <c r="B161" s="1">
        <f t="shared" si="20"/>
        <v>-376.16052202142464</v>
      </c>
      <c r="C161" s="3">
        <f t="shared" si="16"/>
        <v>29.099475223445296</v>
      </c>
      <c r="D161" s="3">
        <f t="shared" si="17"/>
        <v>347.06104679797932</v>
      </c>
      <c r="E161" s="3">
        <f t="shared" si="15"/>
        <v>0</v>
      </c>
      <c r="F161" s="3">
        <f t="shared" si="18"/>
        <v>14202.676564924668</v>
      </c>
      <c r="G161" s="3">
        <f t="shared" si="14"/>
        <v>40000</v>
      </c>
      <c r="H161" s="3">
        <f t="shared" si="19"/>
        <v>54202.676564924666</v>
      </c>
      <c r="I161" s="3"/>
    </row>
    <row r="162" spans="1:9" x14ac:dyDescent="0.25">
      <c r="A162">
        <v>154</v>
      </c>
      <c r="B162" s="1">
        <f t="shared" si="20"/>
        <v>-376.16052202142464</v>
      </c>
      <c r="C162" s="3">
        <f t="shared" si="16"/>
        <v>28.405353129849335</v>
      </c>
      <c r="D162" s="3">
        <f t="shared" si="17"/>
        <v>347.75516889157529</v>
      </c>
      <c r="E162" s="3">
        <f t="shared" si="15"/>
        <v>0</v>
      </c>
      <c r="F162" s="3">
        <f t="shared" si="18"/>
        <v>13854.921396033093</v>
      </c>
      <c r="G162" s="3">
        <f t="shared" si="14"/>
        <v>40000</v>
      </c>
      <c r="H162" s="3">
        <f t="shared" si="19"/>
        <v>53854.921396033096</v>
      </c>
      <c r="I162" s="3"/>
    </row>
    <row r="163" spans="1:9" x14ac:dyDescent="0.25">
      <c r="A163">
        <v>155</v>
      </c>
      <c r="B163" s="1">
        <f t="shared" si="20"/>
        <v>-376.16052202142464</v>
      </c>
      <c r="C163" s="3">
        <f t="shared" si="16"/>
        <v>27.709842792066187</v>
      </c>
      <c r="D163" s="3">
        <f t="shared" si="17"/>
        <v>348.45067922935846</v>
      </c>
      <c r="E163" s="3">
        <f t="shared" si="15"/>
        <v>0</v>
      </c>
      <c r="F163" s="3">
        <f t="shared" si="18"/>
        <v>13506.470716803735</v>
      </c>
      <c r="G163" s="3">
        <f t="shared" si="14"/>
        <v>40000</v>
      </c>
      <c r="H163" s="3">
        <f t="shared" si="19"/>
        <v>53506.470716803735</v>
      </c>
      <c r="I163" s="3"/>
    </row>
    <row r="164" spans="1:9" x14ac:dyDescent="0.25">
      <c r="A164">
        <v>156</v>
      </c>
      <c r="B164" s="1">
        <f t="shared" si="20"/>
        <v>-376.16052202142464</v>
      </c>
      <c r="C164" s="3">
        <f t="shared" si="16"/>
        <v>27.01294143360747</v>
      </c>
      <c r="D164" s="3">
        <f t="shared" si="17"/>
        <v>349.14758058781717</v>
      </c>
      <c r="E164" s="3">
        <f t="shared" si="15"/>
        <v>0</v>
      </c>
      <c r="F164" s="3">
        <f t="shared" si="18"/>
        <v>13157.323136215917</v>
      </c>
      <c r="G164" s="3">
        <f t="shared" si="14"/>
        <v>40000</v>
      </c>
      <c r="H164" s="3">
        <f t="shared" si="19"/>
        <v>53157.323136215913</v>
      </c>
      <c r="I164" s="3"/>
    </row>
    <row r="165" spans="1:9" x14ac:dyDescent="0.25">
      <c r="A165">
        <v>157</v>
      </c>
      <c r="B165" s="1">
        <f t="shared" si="20"/>
        <v>-376.16052202142464</v>
      </c>
      <c r="C165" s="3">
        <f t="shared" si="16"/>
        <v>26.314646272431833</v>
      </c>
      <c r="D165" s="3">
        <f t="shared" si="17"/>
        <v>349.8458757489928</v>
      </c>
      <c r="E165" s="3">
        <f t="shared" si="15"/>
        <v>0</v>
      </c>
      <c r="F165" s="3">
        <f t="shared" si="18"/>
        <v>12807.477260466923</v>
      </c>
      <c r="G165" s="3">
        <f t="shared" si="14"/>
        <v>40000</v>
      </c>
      <c r="H165" s="3">
        <f t="shared" si="19"/>
        <v>52807.477260466927</v>
      </c>
      <c r="I165" s="3"/>
    </row>
    <row r="166" spans="1:9" x14ac:dyDescent="0.25">
      <c r="A166">
        <v>158</v>
      </c>
      <c r="B166" s="1">
        <f t="shared" si="20"/>
        <v>-376.16052202142464</v>
      </c>
      <c r="C166" s="3">
        <f t="shared" si="16"/>
        <v>25.614954520933846</v>
      </c>
      <c r="D166" s="3">
        <f t="shared" si="17"/>
        <v>350.54556750049079</v>
      </c>
      <c r="E166" s="3">
        <f t="shared" si="15"/>
        <v>0</v>
      </c>
      <c r="F166" s="3">
        <f t="shared" si="18"/>
        <v>12456.931692966433</v>
      </c>
      <c r="G166" s="3">
        <f t="shared" si="14"/>
        <v>40000</v>
      </c>
      <c r="H166" s="3">
        <f t="shared" si="19"/>
        <v>52456.931692966435</v>
      </c>
      <c r="I166" s="3"/>
    </row>
    <row r="167" spans="1:9" x14ac:dyDescent="0.25">
      <c r="A167">
        <v>159</v>
      </c>
      <c r="B167" s="1">
        <f t="shared" si="20"/>
        <v>-376.16052202142464</v>
      </c>
      <c r="C167" s="3">
        <f t="shared" si="16"/>
        <v>24.913863385932867</v>
      </c>
      <c r="D167" s="3">
        <f t="shared" si="17"/>
        <v>351.24665863549177</v>
      </c>
      <c r="E167" s="3">
        <f t="shared" si="15"/>
        <v>0</v>
      </c>
      <c r="F167" s="3">
        <f t="shared" si="18"/>
        <v>12105.685034330942</v>
      </c>
      <c r="G167" s="3">
        <f t="shared" si="14"/>
        <v>40000</v>
      </c>
      <c r="H167" s="3">
        <f t="shared" si="19"/>
        <v>52105.685034330942</v>
      </c>
      <c r="I167" s="3"/>
    </row>
    <row r="168" spans="1:9" x14ac:dyDescent="0.25">
      <c r="A168">
        <v>160</v>
      </c>
      <c r="B168" s="1">
        <f t="shared" si="20"/>
        <v>-376.16052202142464</v>
      </c>
      <c r="C168" s="3">
        <f t="shared" si="16"/>
        <v>24.211370068661882</v>
      </c>
      <c r="D168" s="3">
        <f t="shared" si="17"/>
        <v>351.94915195276275</v>
      </c>
      <c r="E168" s="3">
        <f t="shared" si="15"/>
        <v>0</v>
      </c>
      <c r="F168" s="3">
        <f t="shared" si="18"/>
        <v>11753.73588237818</v>
      </c>
      <c r="G168" s="3">
        <f t="shared" si="14"/>
        <v>40000</v>
      </c>
      <c r="H168" s="3">
        <f t="shared" si="19"/>
        <v>51753.735882378183</v>
      </c>
      <c r="I168" s="3"/>
    </row>
    <row r="169" spans="1:9" x14ac:dyDescent="0.25">
      <c r="A169">
        <v>161</v>
      </c>
      <c r="B169" s="1">
        <f t="shared" si="20"/>
        <v>-376.16052202142464</v>
      </c>
      <c r="C169" s="3">
        <f t="shared" si="16"/>
        <v>23.50747176475636</v>
      </c>
      <c r="D169" s="3">
        <f t="shared" si="17"/>
        <v>352.65305025666828</v>
      </c>
      <c r="E169" s="3">
        <f t="shared" si="15"/>
        <v>0</v>
      </c>
      <c r="F169" s="3">
        <f t="shared" si="18"/>
        <v>11401.082832121512</v>
      </c>
      <c r="G169" s="3">
        <f t="shared" si="14"/>
        <v>40000</v>
      </c>
      <c r="H169" s="3">
        <f t="shared" si="19"/>
        <v>51401.082832121509</v>
      </c>
      <c r="I169" s="3"/>
    </row>
    <row r="170" spans="1:9" x14ac:dyDescent="0.25">
      <c r="A170">
        <v>162</v>
      </c>
      <c r="B170" s="1">
        <f t="shared" si="20"/>
        <v>-376.16052202142464</v>
      </c>
      <c r="C170" s="3">
        <f t="shared" si="16"/>
        <v>22.802165664243024</v>
      </c>
      <c r="D170" s="3">
        <f t="shared" si="17"/>
        <v>353.35835635718161</v>
      </c>
      <c r="E170" s="3">
        <f t="shared" si="15"/>
        <v>0</v>
      </c>
      <c r="F170" s="3">
        <f t="shared" si="18"/>
        <v>11047.724475764331</v>
      </c>
      <c r="G170" s="3">
        <f t="shared" si="14"/>
        <v>40000</v>
      </c>
      <c r="H170" s="3">
        <f t="shared" si="19"/>
        <v>51047.724475764335</v>
      </c>
      <c r="I170" s="3"/>
    </row>
    <row r="171" spans="1:9" x14ac:dyDescent="0.25">
      <c r="A171">
        <v>163</v>
      </c>
      <c r="B171" s="1">
        <f t="shared" si="20"/>
        <v>-376.16052202142464</v>
      </c>
      <c r="C171" s="3">
        <f t="shared" si="16"/>
        <v>22.095448951528663</v>
      </c>
      <c r="D171" s="3">
        <f t="shared" si="17"/>
        <v>354.06507306989596</v>
      </c>
      <c r="E171" s="3">
        <f t="shared" si="15"/>
        <v>0</v>
      </c>
      <c r="F171" s="3">
        <f t="shared" si="18"/>
        <v>10693.659402694435</v>
      </c>
      <c r="G171" s="3">
        <f t="shared" si="14"/>
        <v>40000</v>
      </c>
      <c r="H171" s="3">
        <f t="shared" si="19"/>
        <v>50693.659402694437</v>
      </c>
      <c r="I171" s="3"/>
    </row>
    <row r="172" spans="1:9" x14ac:dyDescent="0.25">
      <c r="A172">
        <v>164</v>
      </c>
      <c r="B172" s="1">
        <f t="shared" si="20"/>
        <v>-376.16052202142464</v>
      </c>
      <c r="C172" s="3">
        <f t="shared" si="16"/>
        <v>21.387318805388873</v>
      </c>
      <c r="D172" s="3">
        <f t="shared" si="17"/>
        <v>354.77320321603577</v>
      </c>
      <c r="E172" s="3">
        <f t="shared" si="15"/>
        <v>0</v>
      </c>
      <c r="F172" s="3">
        <f t="shared" si="18"/>
        <v>10338.886199478398</v>
      </c>
      <c r="G172" s="3">
        <f t="shared" si="14"/>
        <v>40000</v>
      </c>
      <c r="H172" s="3">
        <f t="shared" si="19"/>
        <v>50338.886199478395</v>
      </c>
      <c r="I172" s="3"/>
    </row>
    <row r="173" spans="1:9" x14ac:dyDescent="0.25">
      <c r="A173">
        <v>165</v>
      </c>
      <c r="B173" s="1">
        <f t="shared" si="20"/>
        <v>-376.16052202142464</v>
      </c>
      <c r="C173" s="3">
        <f t="shared" si="16"/>
        <v>20.677772398956797</v>
      </c>
      <c r="D173" s="3">
        <f t="shared" si="17"/>
        <v>355.48274962246785</v>
      </c>
      <c r="E173" s="3">
        <f t="shared" si="15"/>
        <v>0</v>
      </c>
      <c r="F173" s="3">
        <f t="shared" si="18"/>
        <v>9983.4034498559304</v>
      </c>
      <c r="G173" s="3">
        <f t="shared" si="14"/>
        <v>40000</v>
      </c>
      <c r="H173" s="3">
        <f t="shared" si="19"/>
        <v>49983.403449855934</v>
      </c>
      <c r="I173" s="3"/>
    </row>
    <row r="174" spans="1:9" x14ac:dyDescent="0.25">
      <c r="A174">
        <v>166</v>
      </c>
      <c r="B174" s="1">
        <f t="shared" si="20"/>
        <v>-376.16052202142464</v>
      </c>
      <c r="C174" s="3">
        <f t="shared" si="16"/>
        <v>19.966806899711859</v>
      </c>
      <c r="D174" s="3">
        <f t="shared" si="17"/>
        <v>356.19371512171278</v>
      </c>
      <c r="E174" s="3">
        <f t="shared" si="15"/>
        <v>0</v>
      </c>
      <c r="F174" s="3">
        <f t="shared" si="18"/>
        <v>9627.2097347342169</v>
      </c>
      <c r="G174" s="3">
        <f t="shared" si="14"/>
        <v>40000</v>
      </c>
      <c r="H174" s="3">
        <f t="shared" si="19"/>
        <v>49627.209734734221</v>
      </c>
      <c r="I174" s="3"/>
    </row>
    <row r="175" spans="1:9" x14ac:dyDescent="0.25">
      <c r="A175">
        <v>167</v>
      </c>
      <c r="B175" s="1">
        <f t="shared" si="20"/>
        <v>-376.16052202142464</v>
      </c>
      <c r="C175" s="3">
        <f t="shared" si="16"/>
        <v>19.254419469468434</v>
      </c>
      <c r="D175" s="3">
        <f t="shared" si="17"/>
        <v>356.90610255195622</v>
      </c>
      <c r="E175" s="3">
        <f t="shared" si="15"/>
        <v>0</v>
      </c>
      <c r="F175" s="3">
        <f t="shared" si="18"/>
        <v>9270.3036321822601</v>
      </c>
      <c r="G175" s="3">
        <f t="shared" si="14"/>
        <v>40000</v>
      </c>
      <c r="H175" s="3">
        <f t="shared" si="19"/>
        <v>49270.303632182258</v>
      </c>
      <c r="I175" s="3"/>
    </row>
    <row r="176" spans="1:9" x14ac:dyDescent="0.25">
      <c r="A176">
        <v>168</v>
      </c>
      <c r="B176" s="1">
        <f t="shared" si="20"/>
        <v>-376.16052202142464</v>
      </c>
      <c r="C176" s="3">
        <f t="shared" si="16"/>
        <v>18.540607264364521</v>
      </c>
      <c r="D176" s="3">
        <f t="shared" si="17"/>
        <v>357.61991475706014</v>
      </c>
      <c r="E176" s="3">
        <f t="shared" si="15"/>
        <v>0</v>
      </c>
      <c r="F176" s="3">
        <f t="shared" si="18"/>
        <v>8912.6837174251996</v>
      </c>
      <c r="G176" s="3">
        <f t="shared" si="14"/>
        <v>40000</v>
      </c>
      <c r="H176" s="3">
        <f t="shared" si="19"/>
        <v>48912.6837174252</v>
      </c>
      <c r="I176" s="3"/>
    </row>
    <row r="177" spans="1:9" x14ac:dyDescent="0.25">
      <c r="A177">
        <v>169</v>
      </c>
      <c r="B177" s="1">
        <f t="shared" si="20"/>
        <v>-376.16052202142464</v>
      </c>
      <c r="C177" s="3">
        <f t="shared" si="16"/>
        <v>17.825367434850399</v>
      </c>
      <c r="D177" s="3">
        <f t="shared" si="17"/>
        <v>358.33515458657422</v>
      </c>
      <c r="E177" s="3">
        <f t="shared" si="15"/>
        <v>0</v>
      </c>
      <c r="F177" s="3">
        <f t="shared" si="18"/>
        <v>8554.3485628386261</v>
      </c>
      <c r="G177" s="3">
        <f t="shared" si="14"/>
        <v>40000</v>
      </c>
      <c r="H177" s="3">
        <f t="shared" si="19"/>
        <v>48554.348562838626</v>
      </c>
      <c r="I177" s="3"/>
    </row>
    <row r="178" spans="1:9" x14ac:dyDescent="0.25">
      <c r="A178">
        <v>170</v>
      </c>
      <c r="B178" s="1">
        <f t="shared" si="20"/>
        <v>-376.16052202142464</v>
      </c>
      <c r="C178" s="3">
        <f t="shared" si="16"/>
        <v>17.108697125677253</v>
      </c>
      <c r="D178" s="3">
        <f t="shared" si="17"/>
        <v>359.05182489574736</v>
      </c>
      <c r="E178" s="3">
        <f t="shared" si="15"/>
        <v>0</v>
      </c>
      <c r="F178" s="3">
        <f t="shared" si="18"/>
        <v>8195.2967379428792</v>
      </c>
      <c r="G178" s="3">
        <f t="shared" si="14"/>
        <v>40000</v>
      </c>
      <c r="H178" s="3">
        <f t="shared" si="19"/>
        <v>48195.296737942881</v>
      </c>
      <c r="I178" s="3"/>
    </row>
    <row r="179" spans="1:9" x14ac:dyDescent="0.25">
      <c r="A179">
        <v>171</v>
      </c>
      <c r="B179" s="1">
        <f t="shared" si="20"/>
        <v>-376.16052202142464</v>
      </c>
      <c r="C179" s="3">
        <f t="shared" si="16"/>
        <v>16.390593475885758</v>
      </c>
      <c r="D179" s="3">
        <f t="shared" si="17"/>
        <v>359.7699285455389</v>
      </c>
      <c r="E179" s="3">
        <f t="shared" si="15"/>
        <v>0</v>
      </c>
      <c r="F179" s="3">
        <f t="shared" si="18"/>
        <v>7835.52680939734</v>
      </c>
      <c r="G179" s="3">
        <f t="shared" si="14"/>
        <v>40000</v>
      </c>
      <c r="H179" s="3">
        <f t="shared" si="19"/>
        <v>47835.526809397343</v>
      </c>
      <c r="I179" s="3"/>
    </row>
    <row r="180" spans="1:9" x14ac:dyDescent="0.25">
      <c r="A180">
        <v>172</v>
      </c>
      <c r="B180" s="1">
        <f t="shared" si="20"/>
        <v>-376.16052202142464</v>
      </c>
      <c r="C180" s="3">
        <f t="shared" si="16"/>
        <v>15.67105361879468</v>
      </c>
      <c r="D180" s="3">
        <f t="shared" si="17"/>
        <v>360.48946840262994</v>
      </c>
      <c r="E180" s="3">
        <f t="shared" si="15"/>
        <v>0</v>
      </c>
      <c r="F180" s="3">
        <f t="shared" si="18"/>
        <v>7475.0373409947097</v>
      </c>
      <c r="G180" s="3">
        <f t="shared" si="14"/>
        <v>40000</v>
      </c>
      <c r="H180" s="3">
        <f t="shared" si="19"/>
        <v>47475.037340994706</v>
      </c>
      <c r="I180" s="3"/>
    </row>
    <row r="181" spans="1:9" x14ac:dyDescent="0.25">
      <c r="A181">
        <v>173</v>
      </c>
      <c r="B181" s="1">
        <f t="shared" si="20"/>
        <v>-376.16052202142464</v>
      </c>
      <c r="C181" s="3">
        <f t="shared" si="16"/>
        <v>14.95007468198942</v>
      </c>
      <c r="D181" s="3">
        <f t="shared" si="17"/>
        <v>361.21044733943523</v>
      </c>
      <c r="E181" s="3">
        <f t="shared" si="15"/>
        <v>0</v>
      </c>
      <c r="F181" s="3">
        <f t="shared" si="18"/>
        <v>7113.826893655274</v>
      </c>
      <c r="G181" s="3">
        <f t="shared" si="14"/>
        <v>40000</v>
      </c>
      <c r="H181" s="3">
        <f t="shared" si="19"/>
        <v>47113.826893655278</v>
      </c>
      <c r="I181" s="3"/>
    </row>
    <row r="182" spans="1:9" x14ac:dyDescent="0.25">
      <c r="A182">
        <v>174</v>
      </c>
      <c r="B182" s="1">
        <f t="shared" si="20"/>
        <v>-376.16052202142464</v>
      </c>
      <c r="C182" s="3">
        <f t="shared" si="16"/>
        <v>14.227653787310549</v>
      </c>
      <c r="D182" s="3">
        <f t="shared" si="17"/>
        <v>361.9328682341141</v>
      </c>
      <c r="E182" s="3">
        <f t="shared" si="15"/>
        <v>0</v>
      </c>
      <c r="F182" s="3">
        <f t="shared" si="18"/>
        <v>6751.8940254211602</v>
      </c>
      <c r="G182" s="3">
        <f t="shared" si="14"/>
        <v>40000</v>
      </c>
      <c r="H182" s="3">
        <f t="shared" si="19"/>
        <v>46751.894025421163</v>
      </c>
      <c r="I182" s="3"/>
    </row>
    <row r="183" spans="1:9" x14ac:dyDescent="0.25">
      <c r="A183">
        <v>175</v>
      </c>
      <c r="B183" s="1">
        <f t="shared" si="20"/>
        <v>-376.16052202142464</v>
      </c>
      <c r="C183" s="3">
        <f t="shared" si="16"/>
        <v>13.503788050842322</v>
      </c>
      <c r="D183" s="3">
        <f t="shared" si="17"/>
        <v>362.65673397058231</v>
      </c>
      <c r="E183" s="3">
        <f t="shared" si="15"/>
        <v>0</v>
      </c>
      <c r="F183" s="3">
        <f t="shared" si="18"/>
        <v>6389.2372914505777</v>
      </c>
      <c r="G183" s="3">
        <f t="shared" si="14"/>
        <v>40000</v>
      </c>
      <c r="H183" s="3">
        <f t="shared" si="19"/>
        <v>46389.237291450576</v>
      </c>
      <c r="I183" s="3"/>
    </row>
    <row r="184" spans="1:9" x14ac:dyDescent="0.25">
      <c r="A184">
        <v>176</v>
      </c>
      <c r="B184" s="1">
        <f t="shared" si="20"/>
        <v>-376.16052202142464</v>
      </c>
      <c r="C184" s="3">
        <f t="shared" si="16"/>
        <v>12.778474582901156</v>
      </c>
      <c r="D184" s="3">
        <f t="shared" si="17"/>
        <v>363.3820474385235</v>
      </c>
      <c r="E184" s="3">
        <f t="shared" si="15"/>
        <v>0</v>
      </c>
      <c r="F184" s="3">
        <f t="shared" si="18"/>
        <v>6025.8552440120538</v>
      </c>
      <c r="G184" s="3">
        <f t="shared" si="14"/>
        <v>40000</v>
      </c>
      <c r="H184" s="3">
        <f t="shared" si="19"/>
        <v>46025.855244012055</v>
      </c>
      <c r="I184" s="3"/>
    </row>
    <row r="185" spans="1:9" x14ac:dyDescent="0.25">
      <c r="A185">
        <v>177</v>
      </c>
      <c r="B185" s="1">
        <f t="shared" si="20"/>
        <v>-376.16052202142464</v>
      </c>
      <c r="C185" s="3">
        <f t="shared" si="16"/>
        <v>12.051710488024108</v>
      </c>
      <c r="D185" s="3">
        <f t="shared" si="17"/>
        <v>364.10881153340051</v>
      </c>
      <c r="E185" s="3">
        <f t="shared" si="15"/>
        <v>0</v>
      </c>
      <c r="F185" s="3">
        <f t="shared" si="18"/>
        <v>5661.7464324786533</v>
      </c>
      <c r="G185" s="3">
        <f t="shared" ref="G185:G188" si="21">B$2</f>
        <v>40000</v>
      </c>
      <c r="H185" s="3">
        <f t="shared" si="19"/>
        <v>45661.746432478656</v>
      </c>
      <c r="I185" s="3"/>
    </row>
    <row r="186" spans="1:9" x14ac:dyDescent="0.25">
      <c r="A186">
        <v>178</v>
      </c>
      <c r="B186" s="1">
        <f t="shared" si="20"/>
        <v>-376.16052202142464</v>
      </c>
      <c r="C186" s="3">
        <f t="shared" si="16"/>
        <v>11.323492864957307</v>
      </c>
      <c r="D186" s="3">
        <f t="shared" si="17"/>
        <v>364.83702915646734</v>
      </c>
      <c r="E186" s="3">
        <f t="shared" si="15"/>
        <v>0</v>
      </c>
      <c r="F186" s="3">
        <f t="shared" si="18"/>
        <v>5296.9094033221863</v>
      </c>
      <c r="G186" s="3">
        <f t="shared" si="21"/>
        <v>40000</v>
      </c>
      <c r="H186" s="3">
        <f t="shared" si="19"/>
        <v>45296.909403322185</v>
      </c>
      <c r="I186" s="3"/>
    </row>
    <row r="187" spans="1:9" x14ac:dyDescent="0.25">
      <c r="A187">
        <v>179</v>
      </c>
      <c r="B187" s="1">
        <f t="shared" si="20"/>
        <v>-376.16052202142464</v>
      </c>
      <c r="C187" s="3">
        <f t="shared" si="16"/>
        <v>10.593818806644373</v>
      </c>
      <c r="D187" s="3">
        <f t="shared" si="17"/>
        <v>365.56670321478026</v>
      </c>
      <c r="E187" s="3">
        <f t="shared" si="15"/>
        <v>0</v>
      </c>
      <c r="F187" s="3">
        <f t="shared" si="18"/>
        <v>4931.342700107406</v>
      </c>
      <c r="G187" s="3">
        <f t="shared" si="21"/>
        <v>40000</v>
      </c>
      <c r="H187" s="3">
        <f t="shared" si="19"/>
        <v>44931.342700107409</v>
      </c>
      <c r="I187" s="3"/>
    </row>
    <row r="188" spans="1:9" x14ac:dyDescent="0.25">
      <c r="A188">
        <v>180</v>
      </c>
      <c r="B188" s="1">
        <f t="shared" si="20"/>
        <v>-376.16052202142464</v>
      </c>
      <c r="C188" s="3">
        <f t="shared" si="16"/>
        <v>9.8626854002148132</v>
      </c>
      <c r="D188" s="3">
        <f t="shared" si="17"/>
        <v>366.29783662120985</v>
      </c>
      <c r="E188" s="3">
        <f t="shared" si="15"/>
        <v>0</v>
      </c>
      <c r="F188" s="3">
        <f t="shared" si="18"/>
        <v>4565.0448634861959</v>
      </c>
      <c r="G188" s="3">
        <f t="shared" si="21"/>
        <v>40000</v>
      </c>
      <c r="H188" s="3">
        <f t="shared" si="19"/>
        <v>44565.044863486197</v>
      </c>
      <c r="I188" s="3"/>
    </row>
    <row r="189" spans="1:9" x14ac:dyDescent="0.25">
      <c r="A189">
        <v>181</v>
      </c>
      <c r="B189" s="1">
        <f t="shared" si="20"/>
        <v>-376.16052202142464</v>
      </c>
      <c r="C189" s="3">
        <f t="shared" si="16"/>
        <v>9.1300897269723915</v>
      </c>
      <c r="D189" s="3">
        <f t="shared" si="17"/>
        <v>33.697098961118854</v>
      </c>
      <c r="E189" s="3">
        <f>IF(H$3=3,B$2/15/12,IF(H$3=2,B$2/12/12,IF(H$3=1,B$2/12/10,0)))</f>
        <v>333.33333333333337</v>
      </c>
      <c r="F189" s="3">
        <f t="shared" si="18"/>
        <v>4531.3477645250769</v>
      </c>
      <c r="G189" s="3">
        <f t="shared" ref="G189:G217" si="22">G188-E189</f>
        <v>39666.666666666664</v>
      </c>
      <c r="H189" s="3">
        <f t="shared" si="19"/>
        <v>44198.014431191739</v>
      </c>
      <c r="I189" s="3"/>
    </row>
    <row r="190" spans="1:9" x14ac:dyDescent="0.25">
      <c r="A190">
        <v>182</v>
      </c>
      <c r="B190" s="1">
        <f t="shared" si="20"/>
        <v>-376.16052202142464</v>
      </c>
      <c r="C190" s="3">
        <f t="shared" si="16"/>
        <v>9.0626955290501545</v>
      </c>
      <c r="D190" s="3">
        <f t="shared" si="17"/>
        <v>33.764493159041137</v>
      </c>
      <c r="E190" s="3">
        <f t="shared" ref="E190:E249" si="23">IF(H$3=3,B$2/15/12,IF(H$3=2,B$2/12/12,IF(H$3=1,B$2/12/10,0)))</f>
        <v>333.33333333333337</v>
      </c>
      <c r="F190" s="3">
        <f t="shared" si="18"/>
        <v>4497.5832713660357</v>
      </c>
      <c r="G190" s="3">
        <f t="shared" si="22"/>
        <v>39333.333333333328</v>
      </c>
      <c r="H190" s="3">
        <f t="shared" si="19"/>
        <v>43830.916604699363</v>
      </c>
      <c r="I190" s="3"/>
    </row>
    <row r="191" spans="1:9" x14ac:dyDescent="0.25">
      <c r="A191">
        <v>183</v>
      </c>
      <c r="B191" s="1">
        <f t="shared" si="20"/>
        <v>-376.16052202142464</v>
      </c>
      <c r="C191" s="3">
        <f t="shared" si="16"/>
        <v>8.9951665427320719</v>
      </c>
      <c r="D191" s="3">
        <f t="shared" si="17"/>
        <v>33.83202214535919</v>
      </c>
      <c r="E191" s="3">
        <f t="shared" si="23"/>
        <v>333.33333333333337</v>
      </c>
      <c r="F191" s="3">
        <f t="shared" si="18"/>
        <v>4463.7512492206761</v>
      </c>
      <c r="G191" s="3">
        <f t="shared" si="22"/>
        <v>38999.999999999993</v>
      </c>
      <c r="H191" s="3">
        <f t="shared" si="19"/>
        <v>43463.751249220666</v>
      </c>
      <c r="I191" s="3"/>
    </row>
    <row r="192" spans="1:9" x14ac:dyDescent="0.25">
      <c r="A192">
        <v>184</v>
      </c>
      <c r="B192" s="1">
        <f t="shared" si="20"/>
        <v>-376.16052202142464</v>
      </c>
      <c r="C192" s="3">
        <f t="shared" si="16"/>
        <v>8.9275024984413527</v>
      </c>
      <c r="D192" s="3">
        <f t="shared" si="17"/>
        <v>33.899686189649913</v>
      </c>
      <c r="E192" s="3">
        <f t="shared" si="23"/>
        <v>333.33333333333337</v>
      </c>
      <c r="F192" s="3">
        <f t="shared" si="18"/>
        <v>4429.8515630310258</v>
      </c>
      <c r="G192" s="3">
        <f t="shared" si="22"/>
        <v>38666.666666666657</v>
      </c>
      <c r="H192" s="3">
        <f t="shared" si="19"/>
        <v>43096.518229697685</v>
      </c>
      <c r="I192" s="3"/>
    </row>
    <row r="193" spans="1:9" x14ac:dyDescent="0.25">
      <c r="A193">
        <v>185</v>
      </c>
      <c r="B193" s="1">
        <f t="shared" si="20"/>
        <v>-376.16052202142464</v>
      </c>
      <c r="C193" s="3">
        <f t="shared" si="16"/>
        <v>8.8597031260620511</v>
      </c>
      <c r="D193" s="3">
        <f t="shared" si="17"/>
        <v>33.967485562029196</v>
      </c>
      <c r="E193" s="3">
        <f t="shared" si="23"/>
        <v>333.33333333333337</v>
      </c>
      <c r="F193" s="3">
        <f t="shared" si="18"/>
        <v>4395.8840774689961</v>
      </c>
      <c r="G193" s="3">
        <f t="shared" si="22"/>
        <v>38333.333333333321</v>
      </c>
      <c r="H193" s="3">
        <f t="shared" si="19"/>
        <v>42729.217410802317</v>
      </c>
      <c r="I193" s="3"/>
    </row>
    <row r="194" spans="1:9" x14ac:dyDescent="0.25">
      <c r="A194">
        <v>186</v>
      </c>
      <c r="B194" s="1">
        <f t="shared" si="20"/>
        <v>-376.16052202142464</v>
      </c>
      <c r="C194" s="3">
        <f t="shared" si="16"/>
        <v>8.7917681549379925</v>
      </c>
      <c r="D194" s="3">
        <f t="shared" si="17"/>
        <v>34.035420533153285</v>
      </c>
      <c r="E194" s="3">
        <f t="shared" si="23"/>
        <v>333.33333333333337</v>
      </c>
      <c r="F194" s="3">
        <f t="shared" si="18"/>
        <v>4361.8486569358429</v>
      </c>
      <c r="G194" s="3">
        <f t="shared" si="22"/>
        <v>37999.999999999985</v>
      </c>
      <c r="H194" s="3">
        <f t="shared" si="19"/>
        <v>42361.848656935828</v>
      </c>
      <c r="I194" s="3"/>
    </row>
    <row r="195" spans="1:9" x14ac:dyDescent="0.25">
      <c r="A195">
        <v>187</v>
      </c>
      <c r="B195" s="1">
        <f t="shared" si="20"/>
        <v>-376.16052202142464</v>
      </c>
      <c r="C195" s="3">
        <f t="shared" si="16"/>
        <v>8.7236973138716856</v>
      </c>
      <c r="D195" s="3">
        <f t="shared" si="17"/>
        <v>34.103491374219573</v>
      </c>
      <c r="E195" s="3">
        <f t="shared" si="23"/>
        <v>333.33333333333337</v>
      </c>
      <c r="F195" s="3">
        <f t="shared" si="18"/>
        <v>4327.7451655616233</v>
      </c>
      <c r="G195" s="3">
        <f t="shared" si="22"/>
        <v>37666.66666666665</v>
      </c>
      <c r="H195" s="3">
        <f t="shared" si="19"/>
        <v>41994.411832228274</v>
      </c>
      <c r="I195" s="3"/>
    </row>
    <row r="196" spans="1:9" x14ac:dyDescent="0.25">
      <c r="A196">
        <v>188</v>
      </c>
      <c r="B196" s="1">
        <f t="shared" si="20"/>
        <v>-376.16052202142464</v>
      </c>
      <c r="C196" s="3">
        <f t="shared" si="16"/>
        <v>8.6554903311232465</v>
      </c>
      <c r="D196" s="3">
        <f t="shared" si="17"/>
        <v>34.171698356968022</v>
      </c>
      <c r="E196" s="3">
        <f t="shared" si="23"/>
        <v>333.33333333333337</v>
      </c>
      <c r="F196" s="3">
        <f t="shared" si="18"/>
        <v>4293.5734672046556</v>
      </c>
      <c r="G196" s="3">
        <f t="shared" si="22"/>
        <v>37333.333333333314</v>
      </c>
      <c r="H196" s="3">
        <f t="shared" si="19"/>
        <v>41626.906800537967</v>
      </c>
      <c r="I196" s="3"/>
    </row>
    <row r="197" spans="1:9" x14ac:dyDescent="0.25">
      <c r="A197">
        <v>189</v>
      </c>
      <c r="B197" s="1">
        <f t="shared" si="20"/>
        <v>-376.16052202142464</v>
      </c>
      <c r="C197" s="3">
        <f t="shared" si="16"/>
        <v>8.5871469344093114</v>
      </c>
      <c r="D197" s="3">
        <f t="shared" si="17"/>
        <v>34.240041753681965</v>
      </c>
      <c r="E197" s="3">
        <f t="shared" si="23"/>
        <v>333.33333333333337</v>
      </c>
      <c r="F197" s="3">
        <f t="shared" si="18"/>
        <v>4259.3334254509737</v>
      </c>
      <c r="G197" s="3">
        <f t="shared" si="22"/>
        <v>36999.999999999978</v>
      </c>
      <c r="H197" s="3">
        <f t="shared" si="19"/>
        <v>41259.333425450954</v>
      </c>
      <c r="I197" s="3"/>
    </row>
    <row r="198" spans="1:9" x14ac:dyDescent="0.25">
      <c r="A198">
        <v>190</v>
      </c>
      <c r="B198" s="1">
        <f t="shared" si="20"/>
        <v>-376.16052202142464</v>
      </c>
      <c r="C198" s="3">
        <f t="shared" si="16"/>
        <v>8.5186668509019476</v>
      </c>
      <c r="D198" s="3">
        <f t="shared" si="17"/>
        <v>34.308521837189346</v>
      </c>
      <c r="E198" s="3">
        <f t="shared" si="23"/>
        <v>333.33333333333337</v>
      </c>
      <c r="F198" s="3">
        <f t="shared" si="18"/>
        <v>4225.0249036137848</v>
      </c>
      <c r="G198" s="3">
        <f t="shared" si="22"/>
        <v>36666.666666666642</v>
      </c>
      <c r="H198" s="3">
        <f t="shared" si="19"/>
        <v>40891.691570280425</v>
      </c>
      <c r="I198" s="3"/>
    </row>
    <row r="199" spans="1:9" x14ac:dyDescent="0.25">
      <c r="A199">
        <v>191</v>
      </c>
      <c r="B199" s="1">
        <f t="shared" si="20"/>
        <v>-376.16052202142464</v>
      </c>
      <c r="C199" s="3">
        <f t="shared" si="16"/>
        <v>8.45004980722757</v>
      </c>
      <c r="D199" s="3">
        <f t="shared" si="17"/>
        <v>34.377138880863697</v>
      </c>
      <c r="E199" s="3">
        <f t="shared" si="23"/>
        <v>333.33333333333337</v>
      </c>
      <c r="F199" s="3">
        <f t="shared" si="18"/>
        <v>4190.6477647329211</v>
      </c>
      <c r="G199" s="3">
        <f t="shared" si="22"/>
        <v>36333.333333333307</v>
      </c>
      <c r="H199" s="3">
        <f t="shared" si="19"/>
        <v>40523.98109806623</v>
      </c>
      <c r="I199" s="3"/>
    </row>
    <row r="200" spans="1:9" x14ac:dyDescent="0.25">
      <c r="A200">
        <v>192</v>
      </c>
      <c r="B200" s="1">
        <f t="shared" si="20"/>
        <v>-376.16052202142464</v>
      </c>
      <c r="C200" s="3">
        <f t="shared" si="16"/>
        <v>8.3812955294658433</v>
      </c>
      <c r="D200" s="3">
        <f t="shared" si="17"/>
        <v>34.445893158625438</v>
      </c>
      <c r="E200" s="3">
        <f t="shared" si="23"/>
        <v>333.33333333333337</v>
      </c>
      <c r="F200" s="3">
        <f t="shared" si="18"/>
        <v>4156.2018715742961</v>
      </c>
      <c r="G200" s="3">
        <f t="shared" si="22"/>
        <v>35999.999999999971</v>
      </c>
      <c r="H200" s="3">
        <f t="shared" si="19"/>
        <v>40156.201871574267</v>
      </c>
      <c r="I200" s="3"/>
    </row>
    <row r="201" spans="1:9" x14ac:dyDescent="0.25">
      <c r="A201">
        <v>193</v>
      </c>
      <c r="B201" s="1">
        <f t="shared" si="20"/>
        <v>-376.16052202142464</v>
      </c>
      <c r="C201" s="3">
        <f t="shared" si="16"/>
        <v>8.3124037431485913</v>
      </c>
      <c r="D201" s="3">
        <f t="shared" si="17"/>
        <v>34.514784944942676</v>
      </c>
      <c r="E201" s="3">
        <f t="shared" si="23"/>
        <v>333.33333333333337</v>
      </c>
      <c r="F201" s="3">
        <f t="shared" si="18"/>
        <v>4121.6870866293539</v>
      </c>
      <c r="G201" s="3">
        <f t="shared" si="22"/>
        <v>35666.666666666635</v>
      </c>
      <c r="H201" s="3">
        <f t="shared" si="19"/>
        <v>39788.353753295989</v>
      </c>
      <c r="I201" s="3"/>
    </row>
    <row r="202" spans="1:9" x14ac:dyDescent="0.25">
      <c r="A202">
        <v>194</v>
      </c>
      <c r="B202" s="1">
        <f t="shared" si="20"/>
        <v>-376.16052202142464</v>
      </c>
      <c r="C202" s="3">
        <f t="shared" ref="C202:C265" si="24">F201*E$2/12</f>
        <v>8.243374173258708</v>
      </c>
      <c r="D202" s="3">
        <f t="shared" ref="D202:D265" si="25">-B202-C202-E202</f>
        <v>34.583814514832568</v>
      </c>
      <c r="E202" s="3">
        <f t="shared" si="23"/>
        <v>333.33333333333337</v>
      </c>
      <c r="F202" s="3">
        <f t="shared" ref="F202:F265" si="26">F201-D202</f>
        <v>4087.1032721145211</v>
      </c>
      <c r="G202" s="3">
        <f t="shared" si="22"/>
        <v>35333.333333333299</v>
      </c>
      <c r="H202" s="3">
        <f t="shared" ref="H202:H265" si="27">F202+G202</f>
        <v>39420.436605447823</v>
      </c>
      <c r="I202" s="3"/>
    </row>
    <row r="203" spans="1:9" x14ac:dyDescent="0.25">
      <c r="A203">
        <v>195</v>
      </c>
      <c r="B203" s="1">
        <f t="shared" ref="B203:B266" si="28">B202</f>
        <v>-376.16052202142464</v>
      </c>
      <c r="C203" s="3">
        <f t="shared" si="24"/>
        <v>8.1742065442290421</v>
      </c>
      <c r="D203" s="3">
        <f t="shared" si="25"/>
        <v>34.652982143862232</v>
      </c>
      <c r="E203" s="3">
        <f t="shared" si="23"/>
        <v>333.33333333333337</v>
      </c>
      <c r="F203" s="3">
        <f t="shared" si="26"/>
        <v>4052.450289970659</v>
      </c>
      <c r="G203" s="3">
        <f t="shared" si="22"/>
        <v>34999.999999999964</v>
      </c>
      <c r="H203" s="3">
        <f t="shared" si="27"/>
        <v>39052.45028997062</v>
      </c>
      <c r="I203" s="3"/>
    </row>
    <row r="204" spans="1:9" x14ac:dyDescent="0.25">
      <c r="A204">
        <v>196</v>
      </c>
      <c r="B204" s="1">
        <f t="shared" si="28"/>
        <v>-376.16052202142464</v>
      </c>
      <c r="C204" s="3">
        <f t="shared" si="24"/>
        <v>8.1049005799413187</v>
      </c>
      <c r="D204" s="3">
        <f t="shared" si="25"/>
        <v>34.722288108149939</v>
      </c>
      <c r="E204" s="3">
        <f t="shared" si="23"/>
        <v>333.33333333333337</v>
      </c>
      <c r="F204" s="3">
        <f t="shared" si="26"/>
        <v>4017.7280018625092</v>
      </c>
      <c r="G204" s="3">
        <f t="shared" si="22"/>
        <v>34666.666666666628</v>
      </c>
      <c r="H204" s="3">
        <f t="shared" si="27"/>
        <v>38684.394668529138</v>
      </c>
      <c r="I204" s="3"/>
    </row>
    <row r="205" spans="1:9" x14ac:dyDescent="0.25">
      <c r="A205">
        <v>197</v>
      </c>
      <c r="B205" s="1">
        <f t="shared" si="28"/>
        <v>-376.16052202142464</v>
      </c>
      <c r="C205" s="3">
        <f t="shared" si="24"/>
        <v>8.0354560037250184</v>
      </c>
      <c r="D205" s="3">
        <f t="shared" si="25"/>
        <v>34.791732684366252</v>
      </c>
      <c r="E205" s="3">
        <f t="shared" si="23"/>
        <v>333.33333333333337</v>
      </c>
      <c r="F205" s="3">
        <f t="shared" si="26"/>
        <v>3982.936269178143</v>
      </c>
      <c r="G205" s="3">
        <f t="shared" si="22"/>
        <v>34333.333333333292</v>
      </c>
      <c r="H205" s="3">
        <f t="shared" si="27"/>
        <v>38316.269602511435</v>
      </c>
      <c r="I205" s="3"/>
    </row>
    <row r="206" spans="1:9" x14ac:dyDescent="0.25">
      <c r="A206">
        <v>198</v>
      </c>
      <c r="B206" s="1">
        <f t="shared" si="28"/>
        <v>-376.16052202142464</v>
      </c>
      <c r="C206" s="3">
        <f t="shared" si="24"/>
        <v>7.9658725383562867</v>
      </c>
      <c r="D206" s="3">
        <f t="shared" si="25"/>
        <v>34.861316149734989</v>
      </c>
      <c r="E206" s="3">
        <f t="shared" si="23"/>
        <v>333.33333333333337</v>
      </c>
      <c r="F206" s="3">
        <f t="shared" si="26"/>
        <v>3948.0749530284079</v>
      </c>
      <c r="G206" s="3">
        <f t="shared" si="22"/>
        <v>33999.999999999956</v>
      </c>
      <c r="H206" s="3">
        <f t="shared" si="27"/>
        <v>37948.074953028365</v>
      </c>
      <c r="I206" s="3"/>
    </row>
    <row r="207" spans="1:9" x14ac:dyDescent="0.25">
      <c r="A207">
        <v>199</v>
      </c>
      <c r="B207" s="1">
        <f t="shared" si="28"/>
        <v>-376.16052202142464</v>
      </c>
      <c r="C207" s="3">
        <f t="shared" si="24"/>
        <v>7.8961499060568157</v>
      </c>
      <c r="D207" s="3">
        <f t="shared" si="25"/>
        <v>34.931038782034477</v>
      </c>
      <c r="E207" s="3">
        <f t="shared" si="23"/>
        <v>333.33333333333337</v>
      </c>
      <c r="F207" s="3">
        <f t="shared" si="26"/>
        <v>3913.1439142463732</v>
      </c>
      <c r="G207" s="3">
        <f t="shared" si="22"/>
        <v>33666.666666666621</v>
      </c>
      <c r="H207" s="3">
        <f t="shared" si="27"/>
        <v>37579.810580912992</v>
      </c>
      <c r="I207" s="3"/>
    </row>
    <row r="208" spans="1:9" x14ac:dyDescent="0.25">
      <c r="A208">
        <v>200</v>
      </c>
      <c r="B208" s="1">
        <f t="shared" si="28"/>
        <v>-376.16052202142464</v>
      </c>
      <c r="C208" s="3">
        <f t="shared" si="24"/>
        <v>7.8262878284927462</v>
      </c>
      <c r="D208" s="3">
        <f t="shared" si="25"/>
        <v>35.000900859598516</v>
      </c>
      <c r="E208" s="3">
        <f t="shared" si="23"/>
        <v>333.33333333333337</v>
      </c>
      <c r="F208" s="3">
        <f t="shared" si="26"/>
        <v>3878.1430133867748</v>
      </c>
      <c r="G208" s="3">
        <f t="shared" si="22"/>
        <v>33333.333333333285</v>
      </c>
      <c r="H208" s="3">
        <f t="shared" si="27"/>
        <v>37211.476346720061</v>
      </c>
      <c r="I208" s="3"/>
    </row>
    <row r="209" spans="1:9" x14ac:dyDescent="0.25">
      <c r="A209">
        <v>201</v>
      </c>
      <c r="B209" s="1">
        <f t="shared" si="28"/>
        <v>-376.16052202142464</v>
      </c>
      <c r="C209" s="3">
        <f t="shared" si="24"/>
        <v>7.7562860267735489</v>
      </c>
      <c r="D209" s="3">
        <f t="shared" si="25"/>
        <v>35.070902661317746</v>
      </c>
      <c r="E209" s="3">
        <f t="shared" si="23"/>
        <v>333.33333333333337</v>
      </c>
      <c r="F209" s="3">
        <f t="shared" si="26"/>
        <v>3843.0721107254572</v>
      </c>
      <c r="G209" s="3">
        <f t="shared" si="22"/>
        <v>32999.999999999949</v>
      </c>
      <c r="H209" s="3">
        <f t="shared" si="27"/>
        <v>36843.072110725407</v>
      </c>
      <c r="I209" s="3"/>
    </row>
    <row r="210" spans="1:9" x14ac:dyDescent="0.25">
      <c r="A210">
        <v>202</v>
      </c>
      <c r="B210" s="1">
        <f t="shared" si="28"/>
        <v>-376.16052202142464</v>
      </c>
      <c r="C210" s="3">
        <f t="shared" si="24"/>
        <v>7.6861442214509141</v>
      </c>
      <c r="D210" s="3">
        <f t="shared" si="25"/>
        <v>35.141044466640381</v>
      </c>
      <c r="E210" s="3">
        <f t="shared" si="23"/>
        <v>333.33333333333337</v>
      </c>
      <c r="F210" s="3">
        <f t="shared" si="26"/>
        <v>3807.9310662588168</v>
      </c>
      <c r="G210" s="3">
        <f t="shared" si="22"/>
        <v>32666.666666666617</v>
      </c>
      <c r="H210" s="3">
        <f t="shared" si="27"/>
        <v>36474.597732925431</v>
      </c>
      <c r="I210" s="3"/>
    </row>
    <row r="211" spans="1:9" x14ac:dyDescent="0.25">
      <c r="A211">
        <v>203</v>
      </c>
      <c r="B211" s="1">
        <f t="shared" si="28"/>
        <v>-376.16052202142464</v>
      </c>
      <c r="C211" s="3">
        <f t="shared" si="24"/>
        <v>7.6158621325176341</v>
      </c>
      <c r="D211" s="3">
        <f t="shared" si="25"/>
        <v>35.211326555573635</v>
      </c>
      <c r="E211" s="3">
        <f t="shared" si="23"/>
        <v>333.33333333333337</v>
      </c>
      <c r="F211" s="3">
        <f t="shared" si="26"/>
        <v>3772.7197397032432</v>
      </c>
      <c r="G211" s="3">
        <f t="shared" si="22"/>
        <v>32333.333333333285</v>
      </c>
      <c r="H211" s="3">
        <f t="shared" si="27"/>
        <v>36106.053073036528</v>
      </c>
      <c r="I211" s="3"/>
    </row>
    <row r="212" spans="1:9" x14ac:dyDescent="0.25">
      <c r="A212">
        <v>204</v>
      </c>
      <c r="B212" s="1">
        <f t="shared" si="28"/>
        <v>-376.16052202142464</v>
      </c>
      <c r="C212" s="3">
        <f t="shared" si="24"/>
        <v>7.5454394794064861</v>
      </c>
      <c r="D212" s="3">
        <f t="shared" si="25"/>
        <v>35.281749208684801</v>
      </c>
      <c r="E212" s="3">
        <f t="shared" si="23"/>
        <v>333.33333333333337</v>
      </c>
      <c r="F212" s="3">
        <f t="shared" si="26"/>
        <v>3737.4379904945586</v>
      </c>
      <c r="G212" s="3">
        <f t="shared" si="22"/>
        <v>31999.999999999953</v>
      </c>
      <c r="H212" s="3">
        <f t="shared" si="27"/>
        <v>35737.437990494509</v>
      </c>
      <c r="I212" s="3"/>
    </row>
    <row r="213" spans="1:9" x14ac:dyDescent="0.25">
      <c r="A213">
        <v>205</v>
      </c>
      <c r="B213" s="1">
        <f t="shared" si="28"/>
        <v>-376.16052202142464</v>
      </c>
      <c r="C213" s="3">
        <f t="shared" si="24"/>
        <v>7.4748759809891174</v>
      </c>
      <c r="D213" s="3">
        <f t="shared" si="25"/>
        <v>35.352312707102158</v>
      </c>
      <c r="E213" s="3">
        <f t="shared" si="23"/>
        <v>333.33333333333337</v>
      </c>
      <c r="F213" s="3">
        <f t="shared" si="26"/>
        <v>3702.0856777874565</v>
      </c>
      <c r="G213" s="3">
        <f t="shared" si="22"/>
        <v>31666.666666666621</v>
      </c>
      <c r="H213" s="3">
        <f t="shared" si="27"/>
        <v>35368.752344454078</v>
      </c>
      <c r="I213" s="3"/>
    </row>
    <row r="214" spans="1:9" x14ac:dyDescent="0.25">
      <c r="A214">
        <v>206</v>
      </c>
      <c r="B214" s="1">
        <f t="shared" si="28"/>
        <v>-376.16052202142464</v>
      </c>
      <c r="C214" s="3">
        <f t="shared" si="24"/>
        <v>7.4041713555749133</v>
      </c>
      <c r="D214" s="3">
        <f t="shared" si="25"/>
        <v>35.423017332516338</v>
      </c>
      <c r="E214" s="3">
        <f t="shared" si="23"/>
        <v>333.33333333333337</v>
      </c>
      <c r="F214" s="3">
        <f t="shared" si="26"/>
        <v>3666.6626604549401</v>
      </c>
      <c r="G214" s="3">
        <f t="shared" si="22"/>
        <v>31333.333333333288</v>
      </c>
      <c r="H214" s="3">
        <f t="shared" si="27"/>
        <v>34999.99599378823</v>
      </c>
      <c r="I214" s="3"/>
    </row>
    <row r="215" spans="1:9" x14ac:dyDescent="0.25">
      <c r="A215">
        <v>207</v>
      </c>
      <c r="B215" s="1">
        <f t="shared" si="28"/>
        <v>-376.16052202142464</v>
      </c>
      <c r="C215" s="3">
        <f t="shared" si="24"/>
        <v>7.3333253209098812</v>
      </c>
      <c r="D215" s="3">
        <f t="shared" si="25"/>
        <v>35.493863367181405</v>
      </c>
      <c r="E215" s="3">
        <f t="shared" si="23"/>
        <v>333.33333333333337</v>
      </c>
      <c r="F215" s="3">
        <f t="shared" si="26"/>
        <v>3631.1687970877588</v>
      </c>
      <c r="G215" s="3">
        <f t="shared" si="22"/>
        <v>30999.999999999956</v>
      </c>
      <c r="H215" s="3">
        <f t="shared" si="27"/>
        <v>34631.168797087717</v>
      </c>
      <c r="I215" s="3"/>
    </row>
    <row r="216" spans="1:9" x14ac:dyDescent="0.25">
      <c r="A216">
        <v>208</v>
      </c>
      <c r="B216" s="1">
        <f t="shared" si="28"/>
        <v>-376.16052202142464</v>
      </c>
      <c r="C216" s="3">
        <f t="shared" si="24"/>
        <v>7.2623375941755173</v>
      </c>
      <c r="D216" s="3">
        <f t="shared" si="25"/>
        <v>35.564851093915763</v>
      </c>
      <c r="E216" s="3">
        <f t="shared" si="23"/>
        <v>333.33333333333337</v>
      </c>
      <c r="F216" s="3">
        <f t="shared" si="26"/>
        <v>3595.6039459938429</v>
      </c>
      <c r="G216" s="3">
        <f t="shared" si="22"/>
        <v>30666.666666666624</v>
      </c>
      <c r="H216" s="3">
        <f t="shared" si="27"/>
        <v>34262.270612660468</v>
      </c>
      <c r="I216" s="3"/>
    </row>
    <row r="217" spans="1:9" x14ac:dyDescent="0.25">
      <c r="A217">
        <v>209</v>
      </c>
      <c r="B217" s="1">
        <f t="shared" si="28"/>
        <v>-376.16052202142464</v>
      </c>
      <c r="C217" s="3">
        <f t="shared" si="24"/>
        <v>7.1912078919876867</v>
      </c>
      <c r="D217" s="3">
        <f t="shared" si="25"/>
        <v>35.635980796103581</v>
      </c>
      <c r="E217" s="3">
        <f t="shared" si="23"/>
        <v>333.33333333333337</v>
      </c>
      <c r="F217" s="3">
        <f t="shared" si="26"/>
        <v>3559.9679651977394</v>
      </c>
      <c r="G217" s="3">
        <f t="shared" si="22"/>
        <v>30333.333333333292</v>
      </c>
      <c r="H217" s="3">
        <f t="shared" si="27"/>
        <v>33893.301298531034</v>
      </c>
      <c r="I217" s="3"/>
    </row>
    <row r="218" spans="1:9" x14ac:dyDescent="0.25">
      <c r="A218">
        <v>210</v>
      </c>
      <c r="B218" s="1">
        <f t="shared" si="28"/>
        <v>-376.16052202142464</v>
      </c>
      <c r="C218" s="3">
        <f t="shared" si="24"/>
        <v>7.1199359303954788</v>
      </c>
      <c r="D218" s="3">
        <f t="shared" si="25"/>
        <v>35.707252757695812</v>
      </c>
      <c r="E218" s="3">
        <f t="shared" si="23"/>
        <v>333.33333333333337</v>
      </c>
      <c r="F218" s="3">
        <f t="shared" si="26"/>
        <v>3524.2607124400438</v>
      </c>
      <c r="G218" s="3">
        <f t="shared" ref="G218:G281" si="29">G217-E218</f>
        <v>29999.99999999996</v>
      </c>
      <c r="H218" s="3">
        <f t="shared" si="27"/>
        <v>33524.260712440002</v>
      </c>
      <c r="I218" s="3"/>
    </row>
    <row r="219" spans="1:9" x14ac:dyDescent="0.25">
      <c r="A219">
        <v>211</v>
      </c>
      <c r="B219" s="1">
        <f t="shared" si="28"/>
        <v>-376.16052202142464</v>
      </c>
      <c r="C219" s="3">
        <f t="shared" si="24"/>
        <v>7.0485214248800885</v>
      </c>
      <c r="D219" s="3">
        <f t="shared" si="25"/>
        <v>35.778667263211162</v>
      </c>
      <c r="E219" s="3">
        <f t="shared" si="23"/>
        <v>333.33333333333337</v>
      </c>
      <c r="F219" s="3">
        <f t="shared" si="26"/>
        <v>3488.4820451768328</v>
      </c>
      <c r="G219" s="3">
        <f t="shared" si="29"/>
        <v>29666.666666666628</v>
      </c>
      <c r="H219" s="3">
        <f t="shared" si="27"/>
        <v>33155.14871184346</v>
      </c>
      <c r="I219" s="3"/>
    </row>
    <row r="220" spans="1:9" x14ac:dyDescent="0.25">
      <c r="A220">
        <v>212</v>
      </c>
      <c r="B220" s="1">
        <f t="shared" si="28"/>
        <v>-376.16052202142464</v>
      </c>
      <c r="C220" s="3">
        <f t="shared" si="24"/>
        <v>6.9769640903536656</v>
      </c>
      <c r="D220" s="3">
        <f t="shared" si="25"/>
        <v>35.850224597737622</v>
      </c>
      <c r="E220" s="3">
        <f t="shared" si="23"/>
        <v>333.33333333333337</v>
      </c>
      <c r="F220" s="3">
        <f t="shared" si="26"/>
        <v>3452.6318205790953</v>
      </c>
      <c r="G220" s="3">
        <f t="shared" si="29"/>
        <v>29333.333333333296</v>
      </c>
      <c r="H220" s="3">
        <f t="shared" si="27"/>
        <v>32785.965153912388</v>
      </c>
      <c r="I220" s="3"/>
    </row>
    <row r="221" spans="1:9" x14ac:dyDescent="0.25">
      <c r="A221">
        <v>213</v>
      </c>
      <c r="B221" s="1">
        <f t="shared" si="28"/>
        <v>-376.16052202142464</v>
      </c>
      <c r="C221" s="3">
        <f t="shared" si="24"/>
        <v>6.9052636411581902</v>
      </c>
      <c r="D221" s="3">
        <f t="shared" si="25"/>
        <v>35.921925046933097</v>
      </c>
      <c r="E221" s="3">
        <f t="shared" si="23"/>
        <v>333.33333333333337</v>
      </c>
      <c r="F221" s="3">
        <f t="shared" si="26"/>
        <v>3416.7098955321621</v>
      </c>
      <c r="G221" s="3">
        <f t="shared" si="29"/>
        <v>28999.999999999964</v>
      </c>
      <c r="H221" s="3">
        <f t="shared" si="27"/>
        <v>32416.709895532127</v>
      </c>
      <c r="I221" s="3"/>
    </row>
    <row r="222" spans="1:9" x14ac:dyDescent="0.25">
      <c r="A222">
        <v>214</v>
      </c>
      <c r="B222" s="1">
        <f t="shared" si="28"/>
        <v>-376.16052202142464</v>
      </c>
      <c r="C222" s="3">
        <f t="shared" si="24"/>
        <v>6.8334197910643253</v>
      </c>
      <c r="D222" s="3">
        <f t="shared" si="25"/>
        <v>35.993768897026939</v>
      </c>
      <c r="E222" s="3">
        <f t="shared" si="23"/>
        <v>333.33333333333337</v>
      </c>
      <c r="F222" s="3">
        <f t="shared" si="26"/>
        <v>3380.716126635135</v>
      </c>
      <c r="G222" s="3">
        <f t="shared" si="29"/>
        <v>28666.666666666631</v>
      </c>
      <c r="H222" s="3">
        <f t="shared" si="27"/>
        <v>32047.382793301767</v>
      </c>
      <c r="I222" s="3"/>
    </row>
    <row r="223" spans="1:9" x14ac:dyDescent="0.25">
      <c r="A223">
        <v>215</v>
      </c>
      <c r="B223" s="1">
        <f t="shared" si="28"/>
        <v>-376.16052202142464</v>
      </c>
      <c r="C223" s="3">
        <f t="shared" si="24"/>
        <v>6.7614322532702706</v>
      </c>
      <c r="D223" s="3">
        <f t="shared" si="25"/>
        <v>36.065756434821026</v>
      </c>
      <c r="E223" s="3">
        <f t="shared" si="23"/>
        <v>333.33333333333337</v>
      </c>
      <c r="F223" s="3">
        <f t="shared" si="26"/>
        <v>3344.6503702003138</v>
      </c>
      <c r="G223" s="3">
        <f t="shared" si="29"/>
        <v>28333.333333333299</v>
      </c>
      <c r="H223" s="3">
        <f t="shared" si="27"/>
        <v>31677.983703533613</v>
      </c>
      <c r="I223" s="3"/>
    </row>
    <row r="224" spans="1:9" x14ac:dyDescent="0.25">
      <c r="A224">
        <v>216</v>
      </c>
      <c r="B224" s="1">
        <f t="shared" si="28"/>
        <v>-376.16052202142464</v>
      </c>
      <c r="C224" s="3">
        <f t="shared" si="24"/>
        <v>6.6893007404006282</v>
      </c>
      <c r="D224" s="3">
        <f t="shared" si="25"/>
        <v>36.137887947690615</v>
      </c>
      <c r="E224" s="3">
        <f t="shared" si="23"/>
        <v>333.33333333333337</v>
      </c>
      <c r="F224" s="3">
        <f t="shared" si="26"/>
        <v>3308.5124822526232</v>
      </c>
      <c r="G224" s="3">
        <f t="shared" si="29"/>
        <v>27999.999999999967</v>
      </c>
      <c r="H224" s="3">
        <f t="shared" si="27"/>
        <v>31308.51248225259</v>
      </c>
      <c r="I224" s="3"/>
    </row>
    <row r="225" spans="1:9" x14ac:dyDescent="0.25">
      <c r="A225">
        <v>217</v>
      </c>
      <c r="B225" s="1">
        <f t="shared" si="28"/>
        <v>-376.16052202142464</v>
      </c>
      <c r="C225" s="3">
        <f t="shared" si="24"/>
        <v>6.617024964505247</v>
      </c>
      <c r="D225" s="3">
        <f t="shared" si="25"/>
        <v>36.210163723586049</v>
      </c>
      <c r="E225" s="3">
        <f t="shared" si="23"/>
        <v>333.33333333333337</v>
      </c>
      <c r="F225" s="3">
        <f t="shared" si="26"/>
        <v>3272.3023185290372</v>
      </c>
      <c r="G225" s="3">
        <f t="shared" si="29"/>
        <v>27666.666666666635</v>
      </c>
      <c r="H225" s="3">
        <f t="shared" si="27"/>
        <v>30938.968985195672</v>
      </c>
      <c r="I225" s="3"/>
    </row>
    <row r="226" spans="1:9" x14ac:dyDescent="0.25">
      <c r="A226">
        <v>218</v>
      </c>
      <c r="B226" s="1">
        <f t="shared" si="28"/>
        <v>-376.16052202142464</v>
      </c>
      <c r="C226" s="3">
        <f t="shared" si="24"/>
        <v>6.5446046370580744</v>
      </c>
      <c r="D226" s="3">
        <f t="shared" si="25"/>
        <v>36.282584051033211</v>
      </c>
      <c r="E226" s="3">
        <f t="shared" si="23"/>
        <v>333.33333333333337</v>
      </c>
      <c r="F226" s="3">
        <f t="shared" si="26"/>
        <v>3236.019734478004</v>
      </c>
      <c r="G226" s="3">
        <f t="shared" si="29"/>
        <v>27333.333333333303</v>
      </c>
      <c r="H226" s="3">
        <f t="shared" si="27"/>
        <v>30569.353067811306</v>
      </c>
      <c r="I226" s="3"/>
    </row>
    <row r="227" spans="1:9" x14ac:dyDescent="0.25">
      <c r="A227">
        <v>219</v>
      </c>
      <c r="B227" s="1">
        <f t="shared" si="28"/>
        <v>-376.16052202142464</v>
      </c>
      <c r="C227" s="3">
        <f t="shared" si="24"/>
        <v>6.4720394689560079</v>
      </c>
      <c r="D227" s="3">
        <f t="shared" si="25"/>
        <v>36.355149219135285</v>
      </c>
      <c r="E227" s="3">
        <f t="shared" si="23"/>
        <v>333.33333333333337</v>
      </c>
      <c r="F227" s="3">
        <f t="shared" si="26"/>
        <v>3199.6645852588686</v>
      </c>
      <c r="G227" s="3">
        <f t="shared" si="29"/>
        <v>26999.999999999971</v>
      </c>
      <c r="H227" s="3">
        <f t="shared" si="27"/>
        <v>30199.664585258841</v>
      </c>
      <c r="I227" s="3"/>
    </row>
    <row r="228" spans="1:9" x14ac:dyDescent="0.25">
      <c r="A228">
        <v>220</v>
      </c>
      <c r="B228" s="1">
        <f t="shared" si="28"/>
        <v>-376.16052202142464</v>
      </c>
      <c r="C228" s="3">
        <f t="shared" si="24"/>
        <v>6.3993291705177375</v>
      </c>
      <c r="D228" s="3">
        <f t="shared" si="25"/>
        <v>36.427859517573552</v>
      </c>
      <c r="E228" s="3">
        <f t="shared" si="23"/>
        <v>333.33333333333337</v>
      </c>
      <c r="F228" s="3">
        <f t="shared" si="26"/>
        <v>3163.2367257412952</v>
      </c>
      <c r="G228" s="3">
        <f t="shared" si="29"/>
        <v>26666.666666666639</v>
      </c>
      <c r="H228" s="3">
        <f t="shared" si="27"/>
        <v>29829.903392407934</v>
      </c>
      <c r="I228" s="3"/>
    </row>
    <row r="229" spans="1:9" x14ac:dyDescent="0.25">
      <c r="A229">
        <v>221</v>
      </c>
      <c r="B229" s="1">
        <f t="shared" si="28"/>
        <v>-376.16052202142464</v>
      </c>
      <c r="C229" s="3">
        <f t="shared" si="24"/>
        <v>6.3264734514825909</v>
      </c>
      <c r="D229" s="3">
        <f t="shared" si="25"/>
        <v>36.500715236608698</v>
      </c>
      <c r="E229" s="3">
        <f t="shared" si="23"/>
        <v>333.33333333333337</v>
      </c>
      <c r="F229" s="3">
        <f t="shared" si="26"/>
        <v>3126.7360105046864</v>
      </c>
      <c r="G229" s="3">
        <f t="shared" si="29"/>
        <v>26333.333333333307</v>
      </c>
      <c r="H229" s="3">
        <f t="shared" si="27"/>
        <v>29460.069343837993</v>
      </c>
      <c r="I229" s="3"/>
    </row>
    <row r="230" spans="1:9" x14ac:dyDescent="0.25">
      <c r="A230">
        <v>222</v>
      </c>
      <c r="B230" s="1">
        <f t="shared" si="28"/>
        <v>-376.16052202142464</v>
      </c>
      <c r="C230" s="3">
        <f t="shared" si="24"/>
        <v>6.2534720210093724</v>
      </c>
      <c r="D230" s="3">
        <f t="shared" si="25"/>
        <v>36.573716667081897</v>
      </c>
      <c r="E230" s="3">
        <f t="shared" si="23"/>
        <v>333.33333333333337</v>
      </c>
      <c r="F230" s="3">
        <f t="shared" si="26"/>
        <v>3090.1622938376045</v>
      </c>
      <c r="G230" s="3">
        <f t="shared" si="29"/>
        <v>25999.999999999975</v>
      </c>
      <c r="H230" s="3">
        <f t="shared" si="27"/>
        <v>29090.16229383758</v>
      </c>
      <c r="I230" s="3"/>
    </row>
    <row r="231" spans="1:9" x14ac:dyDescent="0.25">
      <c r="A231">
        <v>223</v>
      </c>
      <c r="B231" s="1">
        <f t="shared" si="28"/>
        <v>-376.16052202142464</v>
      </c>
      <c r="C231" s="3">
        <f t="shared" si="24"/>
        <v>6.1803245876752086</v>
      </c>
      <c r="D231" s="3">
        <f t="shared" si="25"/>
        <v>36.646864100416053</v>
      </c>
      <c r="E231" s="3">
        <f t="shared" si="23"/>
        <v>333.33333333333337</v>
      </c>
      <c r="F231" s="3">
        <f t="shared" si="26"/>
        <v>3053.5154297371882</v>
      </c>
      <c r="G231" s="3">
        <f t="shared" si="29"/>
        <v>25666.666666666642</v>
      </c>
      <c r="H231" s="3">
        <f t="shared" si="27"/>
        <v>28720.182096403831</v>
      </c>
      <c r="I231" s="3"/>
    </row>
    <row r="232" spans="1:9" x14ac:dyDescent="0.25">
      <c r="A232">
        <v>224</v>
      </c>
      <c r="B232" s="1">
        <f t="shared" si="28"/>
        <v>-376.16052202142464</v>
      </c>
      <c r="C232" s="3">
        <f t="shared" si="24"/>
        <v>6.107030859474377</v>
      </c>
      <c r="D232" s="3">
        <f t="shared" si="25"/>
        <v>36.720157828616891</v>
      </c>
      <c r="E232" s="3">
        <f t="shared" si="23"/>
        <v>333.33333333333337</v>
      </c>
      <c r="F232" s="3">
        <f t="shared" si="26"/>
        <v>3016.7952719085715</v>
      </c>
      <c r="G232" s="3">
        <f t="shared" si="29"/>
        <v>25333.33333333331</v>
      </c>
      <c r="H232" s="3">
        <f t="shared" si="27"/>
        <v>28350.12860524188</v>
      </c>
      <c r="I232" s="3"/>
    </row>
    <row r="233" spans="1:9" x14ac:dyDescent="0.25">
      <c r="A233">
        <v>225</v>
      </c>
      <c r="B233" s="1">
        <f t="shared" si="28"/>
        <v>-376.16052202142464</v>
      </c>
      <c r="C233" s="3">
        <f t="shared" si="24"/>
        <v>6.0335905438171435</v>
      </c>
      <c r="D233" s="3">
        <f t="shared" si="25"/>
        <v>36.793598144274142</v>
      </c>
      <c r="E233" s="3">
        <f t="shared" si="23"/>
        <v>333.33333333333337</v>
      </c>
      <c r="F233" s="3">
        <f t="shared" si="26"/>
        <v>2980.0016737642973</v>
      </c>
      <c r="G233" s="3">
        <f t="shared" si="29"/>
        <v>24999.999999999978</v>
      </c>
      <c r="H233" s="3">
        <f t="shared" si="27"/>
        <v>27980.001673764276</v>
      </c>
      <c r="I233" s="3"/>
    </row>
    <row r="234" spans="1:9" x14ac:dyDescent="0.25">
      <c r="A234">
        <v>226</v>
      </c>
      <c r="B234" s="1">
        <f t="shared" si="28"/>
        <v>-376.16052202142464</v>
      </c>
      <c r="C234" s="3">
        <f t="shared" si="24"/>
        <v>5.9600033475285947</v>
      </c>
      <c r="D234" s="3">
        <f t="shared" si="25"/>
        <v>36.867185340562685</v>
      </c>
      <c r="E234" s="3">
        <f t="shared" si="23"/>
        <v>333.33333333333337</v>
      </c>
      <c r="F234" s="3">
        <f t="shared" si="26"/>
        <v>2943.1344884237346</v>
      </c>
      <c r="G234" s="3">
        <f t="shared" si="29"/>
        <v>24666.666666666646</v>
      </c>
      <c r="H234" s="3">
        <f t="shared" si="27"/>
        <v>27609.801155090379</v>
      </c>
      <c r="I234" s="3"/>
    </row>
    <row r="235" spans="1:9" x14ac:dyDescent="0.25">
      <c r="A235">
        <v>227</v>
      </c>
      <c r="B235" s="1">
        <f t="shared" si="28"/>
        <v>-376.16052202142464</v>
      </c>
      <c r="C235" s="3">
        <f t="shared" si="24"/>
        <v>5.886268976847469</v>
      </c>
      <c r="D235" s="3">
        <f t="shared" si="25"/>
        <v>36.940919711243794</v>
      </c>
      <c r="E235" s="3">
        <f t="shared" si="23"/>
        <v>333.33333333333337</v>
      </c>
      <c r="F235" s="3">
        <f t="shared" si="26"/>
        <v>2906.193568712491</v>
      </c>
      <c r="G235" s="3">
        <f t="shared" si="29"/>
        <v>24333.333333333314</v>
      </c>
      <c r="H235" s="3">
        <f t="shared" si="27"/>
        <v>27239.526902045804</v>
      </c>
      <c r="I235" s="3"/>
    </row>
    <row r="236" spans="1:9" x14ac:dyDescent="0.25">
      <c r="A236">
        <v>228</v>
      </c>
      <c r="B236" s="1">
        <f t="shared" si="28"/>
        <v>-376.16052202142464</v>
      </c>
      <c r="C236" s="3">
        <f t="shared" si="24"/>
        <v>5.8123871374249818</v>
      </c>
      <c r="D236" s="3">
        <f t="shared" si="25"/>
        <v>37.014801550666277</v>
      </c>
      <c r="E236" s="3">
        <f t="shared" si="23"/>
        <v>333.33333333333337</v>
      </c>
      <c r="F236" s="3">
        <f t="shared" si="26"/>
        <v>2869.1787671618249</v>
      </c>
      <c r="G236" s="3">
        <f t="shared" si="29"/>
        <v>23999.999999999982</v>
      </c>
      <c r="H236" s="3">
        <f t="shared" si="27"/>
        <v>26869.178767161808</v>
      </c>
      <c r="I236" s="3"/>
    </row>
    <row r="237" spans="1:9" x14ac:dyDescent="0.25">
      <c r="A237">
        <v>229</v>
      </c>
      <c r="B237" s="1">
        <f t="shared" si="28"/>
        <v>-376.16052202142464</v>
      </c>
      <c r="C237" s="3">
        <f t="shared" si="24"/>
        <v>5.7383575343236499</v>
      </c>
      <c r="D237" s="3">
        <f t="shared" si="25"/>
        <v>37.088831153767615</v>
      </c>
      <c r="E237" s="3">
        <f t="shared" si="23"/>
        <v>333.33333333333337</v>
      </c>
      <c r="F237" s="3">
        <f t="shared" si="26"/>
        <v>2832.0899360080575</v>
      </c>
      <c r="G237" s="3">
        <f t="shared" si="29"/>
        <v>23666.66666666665</v>
      </c>
      <c r="H237" s="3">
        <f t="shared" si="27"/>
        <v>26498.756602674708</v>
      </c>
      <c r="I237" s="3"/>
    </row>
    <row r="238" spans="1:9" x14ac:dyDescent="0.25">
      <c r="A238">
        <v>230</v>
      </c>
      <c r="B238" s="1">
        <f t="shared" si="28"/>
        <v>-376.16052202142464</v>
      </c>
      <c r="C238" s="3">
        <f t="shared" si="24"/>
        <v>5.6641798720161143</v>
      </c>
      <c r="D238" s="3">
        <f t="shared" si="25"/>
        <v>37.163008816075148</v>
      </c>
      <c r="E238" s="3">
        <f t="shared" si="23"/>
        <v>333.33333333333337</v>
      </c>
      <c r="F238" s="3">
        <f t="shared" si="26"/>
        <v>2794.9269271919825</v>
      </c>
      <c r="G238" s="3">
        <f t="shared" si="29"/>
        <v>23333.333333333318</v>
      </c>
      <c r="H238" s="3">
        <f t="shared" si="27"/>
        <v>26128.260260525301</v>
      </c>
      <c r="I238" s="3"/>
    </row>
    <row r="239" spans="1:9" x14ac:dyDescent="0.25">
      <c r="A239">
        <v>231</v>
      </c>
      <c r="B239" s="1">
        <f t="shared" si="28"/>
        <v>-376.16052202142464</v>
      </c>
      <c r="C239" s="3">
        <f t="shared" si="24"/>
        <v>5.5898538543839651</v>
      </c>
      <c r="D239" s="3">
        <f t="shared" si="25"/>
        <v>37.23733483370728</v>
      </c>
      <c r="E239" s="3">
        <f t="shared" si="23"/>
        <v>333.33333333333337</v>
      </c>
      <c r="F239" s="3">
        <f t="shared" si="26"/>
        <v>2757.6895923582751</v>
      </c>
      <c r="G239" s="3">
        <f t="shared" si="29"/>
        <v>22999.999999999985</v>
      </c>
      <c r="H239" s="3">
        <f t="shared" si="27"/>
        <v>25757.68959235826</v>
      </c>
      <c r="I239" s="3"/>
    </row>
    <row r="240" spans="1:9" x14ac:dyDescent="0.25">
      <c r="A240">
        <v>232</v>
      </c>
      <c r="B240" s="1">
        <f t="shared" si="28"/>
        <v>-376.16052202142464</v>
      </c>
      <c r="C240" s="3">
        <f t="shared" si="24"/>
        <v>5.5153791847165508</v>
      </c>
      <c r="D240" s="3">
        <f t="shared" si="25"/>
        <v>37.311809503374718</v>
      </c>
      <c r="E240" s="3">
        <f t="shared" si="23"/>
        <v>333.33333333333337</v>
      </c>
      <c r="F240" s="3">
        <f t="shared" si="26"/>
        <v>2720.3777828549005</v>
      </c>
      <c r="G240" s="3">
        <f t="shared" si="29"/>
        <v>22666.666666666653</v>
      </c>
      <c r="H240" s="3">
        <f t="shared" si="27"/>
        <v>25387.044449521552</v>
      </c>
      <c r="I240" s="3"/>
    </row>
    <row r="241" spans="1:9" x14ac:dyDescent="0.25">
      <c r="A241">
        <v>233</v>
      </c>
      <c r="B241" s="1">
        <f t="shared" si="28"/>
        <v>-376.16052202142464</v>
      </c>
      <c r="C241" s="3">
        <f t="shared" si="24"/>
        <v>5.440755565709801</v>
      </c>
      <c r="D241" s="3">
        <f t="shared" si="25"/>
        <v>37.386433122381447</v>
      </c>
      <c r="E241" s="3">
        <f t="shared" si="23"/>
        <v>333.33333333333337</v>
      </c>
      <c r="F241" s="3">
        <f t="shared" si="26"/>
        <v>2682.9913497325192</v>
      </c>
      <c r="G241" s="3">
        <f t="shared" si="29"/>
        <v>22333.333333333321</v>
      </c>
      <c r="H241" s="3">
        <f t="shared" si="27"/>
        <v>25016.324683065839</v>
      </c>
      <c r="I241" s="3"/>
    </row>
    <row r="242" spans="1:9" x14ac:dyDescent="0.25">
      <c r="A242">
        <v>234</v>
      </c>
      <c r="B242" s="1">
        <f t="shared" si="28"/>
        <v>-376.16052202142464</v>
      </c>
      <c r="C242" s="3">
        <f t="shared" si="24"/>
        <v>5.3659826994650386</v>
      </c>
      <c r="D242" s="3">
        <f t="shared" si="25"/>
        <v>37.461205988626205</v>
      </c>
      <c r="E242" s="3">
        <f t="shared" si="23"/>
        <v>333.33333333333337</v>
      </c>
      <c r="F242" s="3">
        <f t="shared" si="26"/>
        <v>2645.5301437438929</v>
      </c>
      <c r="G242" s="3">
        <f t="shared" si="29"/>
        <v>21999.999999999989</v>
      </c>
      <c r="H242" s="3">
        <f t="shared" si="27"/>
        <v>24645.530143743883</v>
      </c>
      <c r="I242" s="3"/>
    </row>
    <row r="243" spans="1:9" x14ac:dyDescent="0.25">
      <c r="A243">
        <v>235</v>
      </c>
      <c r="B243" s="1">
        <f t="shared" si="28"/>
        <v>-376.16052202142464</v>
      </c>
      <c r="C243" s="3">
        <f t="shared" si="24"/>
        <v>5.2910602874877855</v>
      </c>
      <c r="D243" s="3">
        <f t="shared" si="25"/>
        <v>37.536128400603502</v>
      </c>
      <c r="E243" s="3">
        <f t="shared" si="23"/>
        <v>333.33333333333337</v>
      </c>
      <c r="F243" s="3">
        <f t="shared" si="26"/>
        <v>2607.9940153432894</v>
      </c>
      <c r="G243" s="3">
        <f t="shared" si="29"/>
        <v>21666.666666666657</v>
      </c>
      <c r="H243" s="3">
        <f t="shared" si="27"/>
        <v>24274.660682009948</v>
      </c>
      <c r="I243" s="3"/>
    </row>
    <row r="244" spans="1:9" x14ac:dyDescent="0.25">
      <c r="A244">
        <v>236</v>
      </c>
      <c r="B244" s="1">
        <f t="shared" si="28"/>
        <v>-376.16052202142464</v>
      </c>
      <c r="C244" s="3">
        <f t="shared" si="24"/>
        <v>5.2159880306865789</v>
      </c>
      <c r="D244" s="3">
        <f t="shared" si="25"/>
        <v>37.611200657404709</v>
      </c>
      <c r="E244" s="3">
        <f t="shared" si="23"/>
        <v>333.33333333333337</v>
      </c>
      <c r="F244" s="3">
        <f t="shared" si="26"/>
        <v>2570.3828146858846</v>
      </c>
      <c r="G244" s="3">
        <f t="shared" si="29"/>
        <v>21333.333333333325</v>
      </c>
      <c r="H244" s="3">
        <f t="shared" si="27"/>
        <v>23903.716148019208</v>
      </c>
      <c r="I244" s="3"/>
    </row>
    <row r="245" spans="1:9" x14ac:dyDescent="0.25">
      <c r="A245">
        <v>237</v>
      </c>
      <c r="B245" s="1">
        <f t="shared" si="28"/>
        <v>-376.16052202142464</v>
      </c>
      <c r="C245" s="3">
        <f t="shared" si="24"/>
        <v>5.140765629371769</v>
      </c>
      <c r="D245" s="3">
        <f t="shared" si="25"/>
        <v>37.686423058719527</v>
      </c>
      <c r="E245" s="3">
        <f t="shared" si="23"/>
        <v>333.33333333333337</v>
      </c>
      <c r="F245" s="3">
        <f t="shared" si="26"/>
        <v>2532.6963916271652</v>
      </c>
      <c r="G245" s="3">
        <f t="shared" si="29"/>
        <v>20999.999999999993</v>
      </c>
      <c r="H245" s="3">
        <f t="shared" si="27"/>
        <v>23532.696391627156</v>
      </c>
      <c r="I245" s="3"/>
    </row>
    <row r="246" spans="1:9" x14ac:dyDescent="0.25">
      <c r="A246">
        <v>238</v>
      </c>
      <c r="B246" s="1">
        <f t="shared" si="28"/>
        <v>-376.16052202142464</v>
      </c>
      <c r="C246" s="3">
        <f t="shared" si="24"/>
        <v>5.0653927832543308</v>
      </c>
      <c r="D246" s="3">
        <f t="shared" si="25"/>
        <v>37.761795904836958</v>
      </c>
      <c r="E246" s="3">
        <f t="shared" si="23"/>
        <v>333.33333333333337</v>
      </c>
      <c r="F246" s="3">
        <f t="shared" si="26"/>
        <v>2494.9345957223281</v>
      </c>
      <c r="G246" s="3">
        <f t="shared" si="29"/>
        <v>20666.666666666661</v>
      </c>
      <c r="H246" s="3">
        <f t="shared" si="27"/>
        <v>23161.601262388987</v>
      </c>
      <c r="I246" s="3"/>
    </row>
    <row r="247" spans="1:9" x14ac:dyDescent="0.25">
      <c r="A247">
        <v>239</v>
      </c>
      <c r="B247" s="1">
        <f t="shared" si="28"/>
        <v>-376.16052202142464</v>
      </c>
      <c r="C247" s="3">
        <f t="shared" si="24"/>
        <v>4.9898691914446562</v>
      </c>
      <c r="D247" s="3">
        <f t="shared" si="25"/>
        <v>37.837319496646614</v>
      </c>
      <c r="E247" s="3">
        <f t="shared" si="23"/>
        <v>333.33333333333337</v>
      </c>
      <c r="F247" s="3">
        <f t="shared" si="26"/>
        <v>2457.0972762256815</v>
      </c>
      <c r="G247" s="3">
        <f t="shared" si="29"/>
        <v>20333.333333333328</v>
      </c>
      <c r="H247" s="3">
        <f t="shared" si="27"/>
        <v>22790.430609559011</v>
      </c>
      <c r="I247" s="3"/>
    </row>
    <row r="248" spans="1:9" x14ac:dyDescent="0.25">
      <c r="A248">
        <v>240</v>
      </c>
      <c r="B248" s="1">
        <f t="shared" si="28"/>
        <v>-376.16052202142464</v>
      </c>
      <c r="C248" s="3">
        <f t="shared" si="24"/>
        <v>4.9141945524513631</v>
      </c>
      <c r="D248" s="3">
        <f t="shared" si="25"/>
        <v>37.912994135639906</v>
      </c>
      <c r="E248" s="3">
        <f t="shared" si="23"/>
        <v>333.33333333333337</v>
      </c>
      <c r="F248" s="3">
        <f t="shared" si="26"/>
        <v>2419.1842820900415</v>
      </c>
      <c r="G248" s="3">
        <f t="shared" si="29"/>
        <v>19999.999999999996</v>
      </c>
      <c r="H248" s="3">
        <f t="shared" si="27"/>
        <v>22419.184282090038</v>
      </c>
      <c r="I248" s="3"/>
    </row>
    <row r="249" spans="1:9" x14ac:dyDescent="0.25">
      <c r="A249">
        <v>241</v>
      </c>
      <c r="B249" s="1">
        <f t="shared" si="28"/>
        <v>-376.16052202142464</v>
      </c>
      <c r="C249" s="3">
        <f t="shared" si="24"/>
        <v>4.8383685641800831</v>
      </c>
      <c r="D249" s="3">
        <f t="shared" si="25"/>
        <v>37.988820123911182</v>
      </c>
      <c r="E249" s="3">
        <f t="shared" si="23"/>
        <v>333.33333333333337</v>
      </c>
      <c r="F249" s="3">
        <f t="shared" si="26"/>
        <v>2381.1954619661301</v>
      </c>
      <c r="G249" s="3">
        <f t="shared" si="29"/>
        <v>19666.666666666664</v>
      </c>
      <c r="H249" s="3">
        <f t="shared" si="27"/>
        <v>22047.862128632794</v>
      </c>
      <c r="I249" s="3"/>
    </row>
    <row r="250" spans="1:9" x14ac:dyDescent="0.25">
      <c r="A250">
        <v>242</v>
      </c>
      <c r="B250" s="1">
        <f t="shared" si="28"/>
        <v>-376.16052202142464</v>
      </c>
      <c r="C250" s="3">
        <f t="shared" si="24"/>
        <v>4.7623909239322604</v>
      </c>
      <c r="D250" s="3">
        <f t="shared" si="25"/>
        <v>38.064797764158982</v>
      </c>
      <c r="E250" s="3">
        <f>IF(H$3=2,B$2/12/12,IF(H$3=1,B$2/12/10,0))</f>
        <v>333.33333333333337</v>
      </c>
      <c r="F250" s="3">
        <f t="shared" si="26"/>
        <v>2343.1306642019713</v>
      </c>
      <c r="G250" s="3">
        <f t="shared" si="29"/>
        <v>19333.333333333332</v>
      </c>
      <c r="H250" s="3">
        <f t="shared" si="27"/>
        <v>21676.463997535302</v>
      </c>
      <c r="I250" s="3"/>
    </row>
    <row r="251" spans="1:9" x14ac:dyDescent="0.25">
      <c r="A251">
        <v>243</v>
      </c>
      <c r="B251" s="1">
        <f t="shared" si="28"/>
        <v>-376.16052202142464</v>
      </c>
      <c r="C251" s="3">
        <f t="shared" si="24"/>
        <v>4.6862613284039432</v>
      </c>
      <c r="D251" s="3">
        <f t="shared" si="25"/>
        <v>38.140927359687339</v>
      </c>
      <c r="E251" s="3">
        <f t="shared" ref="E251:E273" si="30">IF(H$3=2,B$2/12/12,IF(H$3=1,B$2/12/10,0))</f>
        <v>333.33333333333337</v>
      </c>
      <c r="F251" s="3">
        <f t="shared" si="26"/>
        <v>2304.9897368422839</v>
      </c>
      <c r="G251" s="3">
        <f t="shared" si="29"/>
        <v>19000</v>
      </c>
      <c r="H251" s="3">
        <f t="shared" si="27"/>
        <v>21304.989736842283</v>
      </c>
      <c r="I251" s="3"/>
    </row>
    <row r="252" spans="1:9" x14ac:dyDescent="0.25">
      <c r="A252">
        <v>244</v>
      </c>
      <c r="B252" s="1">
        <f t="shared" si="28"/>
        <v>-376.16052202142464</v>
      </c>
      <c r="C252" s="3">
        <f t="shared" si="24"/>
        <v>4.6099794736845681</v>
      </c>
      <c r="D252" s="3">
        <f t="shared" si="25"/>
        <v>38.217209214406694</v>
      </c>
      <c r="E252" s="3">
        <f t="shared" si="30"/>
        <v>333.33333333333337</v>
      </c>
      <c r="F252" s="3">
        <f t="shared" si="26"/>
        <v>2266.772527627877</v>
      </c>
      <c r="G252" s="3">
        <f t="shared" si="29"/>
        <v>18666.666666666668</v>
      </c>
      <c r="H252" s="3">
        <f t="shared" si="27"/>
        <v>20933.439194294544</v>
      </c>
      <c r="I252" s="3"/>
    </row>
    <row r="253" spans="1:9" x14ac:dyDescent="0.25">
      <c r="A253">
        <v>245</v>
      </c>
      <c r="B253" s="1">
        <f t="shared" si="28"/>
        <v>-376.16052202142464</v>
      </c>
      <c r="C253" s="3">
        <f t="shared" si="24"/>
        <v>4.5335450552557539</v>
      </c>
      <c r="D253" s="3">
        <f t="shared" si="25"/>
        <v>38.29364363283554</v>
      </c>
      <c r="E253" s="3">
        <f t="shared" si="30"/>
        <v>333.33333333333337</v>
      </c>
      <c r="F253" s="3">
        <f t="shared" si="26"/>
        <v>2228.4788839950415</v>
      </c>
      <c r="G253" s="3">
        <f t="shared" si="29"/>
        <v>18333.333333333336</v>
      </c>
      <c r="H253" s="3">
        <f t="shared" si="27"/>
        <v>20561.812217328377</v>
      </c>
      <c r="I253" s="3"/>
    </row>
    <row r="254" spans="1:9" x14ac:dyDescent="0.25">
      <c r="A254">
        <v>246</v>
      </c>
      <c r="B254" s="1">
        <f t="shared" si="28"/>
        <v>-376.16052202142464</v>
      </c>
      <c r="C254" s="3">
        <f t="shared" si="24"/>
        <v>4.4569577679900831</v>
      </c>
      <c r="D254" s="3">
        <f t="shared" si="25"/>
        <v>38.370230920101164</v>
      </c>
      <c r="E254" s="3">
        <f t="shared" si="30"/>
        <v>333.33333333333337</v>
      </c>
      <c r="F254" s="3">
        <f t="shared" si="26"/>
        <v>2190.1086530749403</v>
      </c>
      <c r="G254" s="3">
        <f t="shared" si="29"/>
        <v>18000.000000000004</v>
      </c>
      <c r="H254" s="3">
        <f t="shared" si="27"/>
        <v>20190.108653074945</v>
      </c>
      <c r="I254" s="3"/>
    </row>
    <row r="255" spans="1:9" x14ac:dyDescent="0.25">
      <c r="A255">
        <v>247</v>
      </c>
      <c r="B255" s="1">
        <f t="shared" si="28"/>
        <v>-376.16052202142464</v>
      </c>
      <c r="C255" s="3">
        <f t="shared" si="24"/>
        <v>4.3802173061498806</v>
      </c>
      <c r="D255" s="3">
        <f t="shared" si="25"/>
        <v>38.44697138194141</v>
      </c>
      <c r="E255" s="3">
        <f t="shared" si="30"/>
        <v>333.33333333333337</v>
      </c>
      <c r="F255" s="3">
        <f t="shared" si="26"/>
        <v>2151.6616816929991</v>
      </c>
      <c r="G255" s="3">
        <f t="shared" si="29"/>
        <v>17666.666666666672</v>
      </c>
      <c r="H255" s="3">
        <f t="shared" si="27"/>
        <v>19818.328348359672</v>
      </c>
      <c r="I255" s="3"/>
    </row>
    <row r="256" spans="1:9" x14ac:dyDescent="0.25">
      <c r="A256">
        <v>248</v>
      </c>
      <c r="B256" s="1">
        <f t="shared" si="28"/>
        <v>-376.16052202142464</v>
      </c>
      <c r="C256" s="3">
        <f t="shared" si="24"/>
        <v>4.3033233633859984</v>
      </c>
      <c r="D256" s="3">
        <f t="shared" si="25"/>
        <v>38.523865324705298</v>
      </c>
      <c r="E256" s="3">
        <f t="shared" si="30"/>
        <v>333.33333333333337</v>
      </c>
      <c r="F256" s="3">
        <f t="shared" si="26"/>
        <v>2113.1378163682939</v>
      </c>
      <c r="G256" s="3">
        <f t="shared" si="29"/>
        <v>17333.333333333339</v>
      </c>
      <c r="H256" s="3">
        <f t="shared" si="27"/>
        <v>19446.471149701632</v>
      </c>
      <c r="I256" s="3"/>
    </row>
    <row r="257" spans="1:9" x14ac:dyDescent="0.25">
      <c r="A257">
        <v>249</v>
      </c>
      <c r="B257" s="1">
        <f t="shared" si="28"/>
        <v>-376.16052202142464</v>
      </c>
      <c r="C257" s="3">
        <f t="shared" si="24"/>
        <v>4.2262756327365878</v>
      </c>
      <c r="D257" s="3">
        <f t="shared" si="25"/>
        <v>38.600913055354681</v>
      </c>
      <c r="E257" s="3">
        <f t="shared" si="30"/>
        <v>333.33333333333337</v>
      </c>
      <c r="F257" s="3">
        <f t="shared" si="26"/>
        <v>2074.5369033129391</v>
      </c>
      <c r="G257" s="3">
        <f t="shared" si="29"/>
        <v>17000.000000000007</v>
      </c>
      <c r="H257" s="3">
        <f t="shared" si="27"/>
        <v>19074.536903312946</v>
      </c>
      <c r="I257" s="3"/>
    </row>
    <row r="258" spans="1:9" x14ac:dyDescent="0.25">
      <c r="A258">
        <v>250</v>
      </c>
      <c r="B258" s="1">
        <f t="shared" si="28"/>
        <v>-376.16052202142464</v>
      </c>
      <c r="C258" s="3">
        <f t="shared" si="24"/>
        <v>4.1490738066258785</v>
      </c>
      <c r="D258" s="3">
        <f t="shared" si="25"/>
        <v>38.678114881465376</v>
      </c>
      <c r="E258" s="3">
        <f t="shared" si="30"/>
        <v>333.33333333333337</v>
      </c>
      <c r="F258" s="3">
        <f t="shared" si="26"/>
        <v>2035.8587884314738</v>
      </c>
      <c r="G258" s="3">
        <f t="shared" si="29"/>
        <v>16666.666666666675</v>
      </c>
      <c r="H258" s="3">
        <f t="shared" si="27"/>
        <v>18702.525455098148</v>
      </c>
      <c r="I258" s="3"/>
    </row>
    <row r="259" spans="1:9" x14ac:dyDescent="0.25">
      <c r="A259">
        <v>251</v>
      </c>
      <c r="B259" s="1">
        <f t="shared" si="28"/>
        <v>-376.16052202142464</v>
      </c>
      <c r="C259" s="3">
        <f t="shared" si="24"/>
        <v>4.0717175768629472</v>
      </c>
      <c r="D259" s="3">
        <f t="shared" si="25"/>
        <v>38.755471111228303</v>
      </c>
      <c r="E259" s="3">
        <f t="shared" si="30"/>
        <v>333.33333333333337</v>
      </c>
      <c r="F259" s="3">
        <f t="shared" si="26"/>
        <v>1997.1033173202454</v>
      </c>
      <c r="G259" s="3">
        <f t="shared" si="29"/>
        <v>16333.333333333341</v>
      </c>
      <c r="H259" s="3">
        <f t="shared" si="27"/>
        <v>18330.436650653588</v>
      </c>
      <c r="I259" s="3"/>
    </row>
    <row r="260" spans="1:9" x14ac:dyDescent="0.25">
      <c r="A260">
        <v>252</v>
      </c>
      <c r="B260" s="1">
        <f t="shared" si="28"/>
        <v>-376.16052202142464</v>
      </c>
      <c r="C260" s="3">
        <f t="shared" si="24"/>
        <v>3.994206634640491</v>
      </c>
      <c r="D260" s="3">
        <f t="shared" si="25"/>
        <v>38.832982053450792</v>
      </c>
      <c r="E260" s="3">
        <f t="shared" si="30"/>
        <v>333.33333333333337</v>
      </c>
      <c r="F260" s="3">
        <f t="shared" si="26"/>
        <v>1958.2703352667945</v>
      </c>
      <c r="G260" s="3">
        <f t="shared" si="29"/>
        <v>16000.000000000007</v>
      </c>
      <c r="H260" s="3">
        <f t="shared" si="27"/>
        <v>17958.270335266803</v>
      </c>
      <c r="I260" s="3"/>
    </row>
    <row r="261" spans="1:9" x14ac:dyDescent="0.25">
      <c r="A261">
        <v>253</v>
      </c>
      <c r="B261" s="1">
        <f t="shared" si="28"/>
        <v>-376.16052202142464</v>
      </c>
      <c r="C261" s="3">
        <f t="shared" si="24"/>
        <v>3.916540670533589</v>
      </c>
      <c r="D261" s="3">
        <f t="shared" si="25"/>
        <v>38.910648017557662</v>
      </c>
      <c r="E261" s="3">
        <f t="shared" si="30"/>
        <v>333.33333333333337</v>
      </c>
      <c r="F261" s="3">
        <f t="shared" si="26"/>
        <v>1919.3596872492369</v>
      </c>
      <c r="G261" s="3">
        <f t="shared" si="29"/>
        <v>15666.666666666673</v>
      </c>
      <c r="H261" s="3">
        <f t="shared" si="27"/>
        <v>17586.02635391591</v>
      </c>
      <c r="I261" s="3"/>
    </row>
    <row r="262" spans="1:9" x14ac:dyDescent="0.25">
      <c r="A262">
        <v>254</v>
      </c>
      <c r="B262" s="1">
        <f t="shared" si="28"/>
        <v>-376.16052202142464</v>
      </c>
      <c r="C262" s="3">
        <f t="shared" si="24"/>
        <v>3.8387193744984738</v>
      </c>
      <c r="D262" s="3">
        <f t="shared" si="25"/>
        <v>38.988469313592816</v>
      </c>
      <c r="E262" s="3">
        <f t="shared" si="30"/>
        <v>333.33333333333337</v>
      </c>
      <c r="F262" s="3">
        <f t="shared" si="26"/>
        <v>1880.3712179356442</v>
      </c>
      <c r="G262" s="3">
        <f t="shared" si="29"/>
        <v>15333.333333333339</v>
      </c>
      <c r="H262" s="3">
        <f t="shared" si="27"/>
        <v>17213.704551268984</v>
      </c>
      <c r="I262" s="3"/>
    </row>
    <row r="263" spans="1:9" x14ac:dyDescent="0.25">
      <c r="A263">
        <v>255</v>
      </c>
      <c r="B263" s="1">
        <f t="shared" si="28"/>
        <v>-376.16052202142464</v>
      </c>
      <c r="C263" s="3">
        <f t="shared" si="24"/>
        <v>3.7607424358712884</v>
      </c>
      <c r="D263" s="3">
        <f t="shared" si="25"/>
        <v>39.066446252219976</v>
      </c>
      <c r="E263" s="3">
        <f t="shared" si="30"/>
        <v>333.33333333333337</v>
      </c>
      <c r="F263" s="3">
        <f t="shared" si="26"/>
        <v>1841.3047716834242</v>
      </c>
      <c r="G263" s="3">
        <f t="shared" si="29"/>
        <v>15000.000000000005</v>
      </c>
      <c r="H263" s="3">
        <f t="shared" si="27"/>
        <v>16841.30477168343</v>
      </c>
      <c r="I263" s="3"/>
    </row>
    <row r="264" spans="1:9" x14ac:dyDescent="0.25">
      <c r="A264">
        <v>256</v>
      </c>
      <c r="B264" s="1">
        <f t="shared" si="28"/>
        <v>-376.16052202142464</v>
      </c>
      <c r="C264" s="3">
        <f t="shared" si="24"/>
        <v>3.6826095433668482</v>
      </c>
      <c r="D264" s="3">
        <f t="shared" si="25"/>
        <v>39.144579144724446</v>
      </c>
      <c r="E264" s="3">
        <f t="shared" si="30"/>
        <v>333.33333333333337</v>
      </c>
      <c r="F264" s="3">
        <f t="shared" si="26"/>
        <v>1802.1601925386997</v>
      </c>
      <c r="G264" s="3">
        <f t="shared" si="29"/>
        <v>14666.666666666672</v>
      </c>
      <c r="H264" s="3">
        <f t="shared" si="27"/>
        <v>16468.826859205372</v>
      </c>
      <c r="I264" s="3"/>
    </row>
    <row r="265" spans="1:9" x14ac:dyDescent="0.25">
      <c r="A265">
        <v>257</v>
      </c>
      <c r="B265" s="1">
        <f t="shared" si="28"/>
        <v>-376.16052202142464</v>
      </c>
      <c r="C265" s="3">
        <f t="shared" si="24"/>
        <v>3.6043203850773993</v>
      </c>
      <c r="D265" s="3">
        <f t="shared" si="25"/>
        <v>39.222868303013854</v>
      </c>
      <c r="E265" s="3">
        <f t="shared" si="30"/>
        <v>333.33333333333337</v>
      </c>
      <c r="F265" s="3">
        <f t="shared" si="26"/>
        <v>1762.9373242356858</v>
      </c>
      <c r="G265" s="3">
        <f t="shared" si="29"/>
        <v>14333.333333333338</v>
      </c>
      <c r="H265" s="3">
        <f t="shared" si="27"/>
        <v>16096.270657569023</v>
      </c>
      <c r="I265" s="3"/>
    </row>
    <row r="266" spans="1:9" x14ac:dyDescent="0.25">
      <c r="A266">
        <v>258</v>
      </c>
      <c r="B266" s="1">
        <f t="shared" si="28"/>
        <v>-376.16052202142464</v>
      </c>
      <c r="C266" s="3">
        <f t="shared" ref="C266:C308" si="31">F265*E$2/12</f>
        <v>3.5258746484713712</v>
      </c>
      <c r="D266" s="3">
        <f t="shared" ref="D266:D308" si="32">-B266-C266-E266</f>
        <v>39.301314039619911</v>
      </c>
      <c r="E266" s="3">
        <f t="shared" si="30"/>
        <v>333.33333333333337</v>
      </c>
      <c r="F266" s="3">
        <f t="shared" ref="F266:F308" si="33">F265-D266</f>
        <v>1723.6360101960659</v>
      </c>
      <c r="G266" s="3">
        <f t="shared" si="29"/>
        <v>14000.000000000004</v>
      </c>
      <c r="H266" s="3">
        <f t="shared" ref="H266:H308" si="34">F266+G266</f>
        <v>15723.636010196069</v>
      </c>
      <c r="I266" s="3"/>
    </row>
    <row r="267" spans="1:9" x14ac:dyDescent="0.25">
      <c r="A267">
        <v>259</v>
      </c>
      <c r="B267" s="1">
        <f t="shared" ref="B267:B307" si="35">B266</f>
        <v>-376.16052202142464</v>
      </c>
      <c r="C267" s="3">
        <f t="shared" si="31"/>
        <v>3.4472720203921319</v>
      </c>
      <c r="D267" s="3">
        <f t="shared" si="32"/>
        <v>39.379916667699149</v>
      </c>
      <c r="E267" s="3">
        <f t="shared" si="30"/>
        <v>333.33333333333337</v>
      </c>
      <c r="F267" s="3">
        <f t="shared" si="33"/>
        <v>1684.2560935283668</v>
      </c>
      <c r="G267" s="3">
        <f t="shared" si="29"/>
        <v>13666.66666666667</v>
      </c>
      <c r="H267" s="3">
        <f t="shared" si="34"/>
        <v>15350.922760195037</v>
      </c>
      <c r="I267" s="3"/>
    </row>
    <row r="268" spans="1:9" x14ac:dyDescent="0.25">
      <c r="A268">
        <v>260</v>
      </c>
      <c r="B268" s="1">
        <f t="shared" si="35"/>
        <v>-376.16052202142464</v>
      </c>
      <c r="C268" s="3">
        <f t="shared" si="31"/>
        <v>3.3685121870567336</v>
      </c>
      <c r="D268" s="3">
        <f t="shared" si="32"/>
        <v>39.458676501034518</v>
      </c>
      <c r="E268" s="3">
        <f t="shared" si="30"/>
        <v>333.33333333333337</v>
      </c>
      <c r="F268" s="3">
        <f t="shared" si="33"/>
        <v>1644.7974170273324</v>
      </c>
      <c r="G268" s="3">
        <f t="shared" si="29"/>
        <v>13333.333333333336</v>
      </c>
      <c r="H268" s="3">
        <f t="shared" si="34"/>
        <v>14978.130750360668</v>
      </c>
      <c r="I268" s="3"/>
    </row>
    <row r="269" spans="1:9" x14ac:dyDescent="0.25">
      <c r="A269">
        <v>261</v>
      </c>
      <c r="B269" s="1">
        <f t="shared" si="35"/>
        <v>-376.16052202142464</v>
      </c>
      <c r="C269" s="3">
        <f t="shared" si="31"/>
        <v>3.2895948340546646</v>
      </c>
      <c r="D269" s="3">
        <f t="shared" si="32"/>
        <v>39.537593854036629</v>
      </c>
      <c r="E269" s="3">
        <f t="shared" si="30"/>
        <v>333.33333333333337</v>
      </c>
      <c r="F269" s="3">
        <f t="shared" si="33"/>
        <v>1605.2598231732957</v>
      </c>
      <c r="G269" s="3">
        <f t="shared" si="29"/>
        <v>13000.000000000002</v>
      </c>
      <c r="H269" s="3">
        <f t="shared" si="34"/>
        <v>14605.259823173297</v>
      </c>
      <c r="I269" s="3"/>
    </row>
    <row r="270" spans="1:9" x14ac:dyDescent="0.25">
      <c r="A270">
        <v>262</v>
      </c>
      <c r="B270" s="1">
        <f t="shared" si="35"/>
        <v>-376.16052202142464</v>
      </c>
      <c r="C270" s="3">
        <f t="shared" si="31"/>
        <v>3.2105196463465915</v>
      </c>
      <c r="D270" s="3">
        <f t="shared" si="32"/>
        <v>39.616669041744672</v>
      </c>
      <c r="E270" s="3">
        <f t="shared" si="30"/>
        <v>333.33333333333337</v>
      </c>
      <c r="F270" s="3">
        <f t="shared" si="33"/>
        <v>1565.643154131551</v>
      </c>
      <c r="G270" s="3">
        <f t="shared" si="29"/>
        <v>12666.666666666668</v>
      </c>
      <c r="H270" s="3">
        <f t="shared" si="34"/>
        <v>14232.309820798218</v>
      </c>
      <c r="I270" s="3"/>
    </row>
    <row r="271" spans="1:9" x14ac:dyDescent="0.25">
      <c r="A271">
        <v>263</v>
      </c>
      <c r="B271" s="1">
        <f t="shared" si="35"/>
        <v>-376.16052202142464</v>
      </c>
      <c r="C271" s="3">
        <f t="shared" si="31"/>
        <v>3.1312863082631019</v>
      </c>
      <c r="D271" s="3">
        <f t="shared" si="32"/>
        <v>39.695902379828169</v>
      </c>
      <c r="E271" s="3">
        <f t="shared" si="30"/>
        <v>333.33333333333337</v>
      </c>
      <c r="F271" s="3">
        <f t="shared" si="33"/>
        <v>1525.9472517517229</v>
      </c>
      <c r="G271" s="3">
        <f t="shared" si="29"/>
        <v>12333.333333333334</v>
      </c>
      <c r="H271" s="3">
        <f t="shared" si="34"/>
        <v>13859.280585085056</v>
      </c>
      <c r="I271" s="3"/>
    </row>
    <row r="272" spans="1:9" x14ac:dyDescent="0.25">
      <c r="A272">
        <v>264</v>
      </c>
      <c r="B272" s="1">
        <f t="shared" si="35"/>
        <v>-376.16052202142464</v>
      </c>
      <c r="C272" s="3">
        <f t="shared" si="31"/>
        <v>3.0518945035034459</v>
      </c>
      <c r="D272" s="3">
        <f t="shared" si="32"/>
        <v>39.775294184587835</v>
      </c>
      <c r="E272" s="3">
        <f t="shared" si="30"/>
        <v>333.33333333333337</v>
      </c>
      <c r="F272" s="3">
        <f t="shared" si="33"/>
        <v>1486.171957567135</v>
      </c>
      <c r="G272" s="3">
        <f t="shared" si="29"/>
        <v>12000</v>
      </c>
      <c r="H272" s="3">
        <f t="shared" si="34"/>
        <v>13486.171957567134</v>
      </c>
      <c r="I272" s="3"/>
    </row>
    <row r="273" spans="1:9" x14ac:dyDescent="0.25">
      <c r="A273">
        <v>265</v>
      </c>
      <c r="B273" s="1">
        <f t="shared" si="35"/>
        <v>-376.16052202142464</v>
      </c>
      <c r="C273" s="3">
        <f t="shared" si="31"/>
        <v>2.9723439151342697</v>
      </c>
      <c r="D273" s="3">
        <f t="shared" si="32"/>
        <v>39.854844772956994</v>
      </c>
      <c r="E273" s="3">
        <f t="shared" si="30"/>
        <v>333.33333333333337</v>
      </c>
      <c r="F273" s="3">
        <f t="shared" si="33"/>
        <v>1446.317112794178</v>
      </c>
      <c r="G273" s="3">
        <f t="shared" si="29"/>
        <v>11666.666666666666</v>
      </c>
      <c r="H273" s="3">
        <f t="shared" si="34"/>
        <v>13112.983779460845</v>
      </c>
      <c r="I273" s="3"/>
    </row>
    <row r="274" spans="1:9" x14ac:dyDescent="0.25">
      <c r="A274">
        <v>266</v>
      </c>
      <c r="B274" s="1">
        <f t="shared" si="35"/>
        <v>-376.16052202142464</v>
      </c>
      <c r="C274" s="3">
        <f t="shared" si="31"/>
        <v>2.8926342255883561</v>
      </c>
      <c r="D274" s="3">
        <f t="shared" si="32"/>
        <v>39.934554462502888</v>
      </c>
      <c r="E274" s="3">
        <f>IF(H$3=1,B$2/12/10,0)</f>
        <v>333.33333333333337</v>
      </c>
      <c r="F274" s="3">
        <f t="shared" si="33"/>
        <v>1406.3825583316752</v>
      </c>
      <c r="G274" s="3">
        <f t="shared" si="29"/>
        <v>11333.333333333332</v>
      </c>
      <c r="H274" s="3">
        <f t="shared" si="34"/>
        <v>12739.715891665008</v>
      </c>
      <c r="I274" s="3"/>
    </row>
    <row r="275" spans="1:9" x14ac:dyDescent="0.25">
      <c r="A275">
        <v>267</v>
      </c>
      <c r="B275" s="1">
        <f t="shared" si="35"/>
        <v>-376.16052202142464</v>
      </c>
      <c r="C275" s="3">
        <f t="shared" si="31"/>
        <v>2.8127651166633503</v>
      </c>
      <c r="D275" s="3">
        <f t="shared" si="32"/>
        <v>40.014423571427926</v>
      </c>
      <c r="E275" s="3">
        <f t="shared" ref="E275:E308" si="36">IF(H$3=1,B$2/12/10,0)</f>
        <v>333.33333333333337</v>
      </c>
      <c r="F275" s="3">
        <f t="shared" si="33"/>
        <v>1366.3681347602474</v>
      </c>
      <c r="G275" s="3">
        <f t="shared" si="29"/>
        <v>10999.999999999998</v>
      </c>
      <c r="H275" s="3">
        <f t="shared" si="34"/>
        <v>12366.368134760245</v>
      </c>
      <c r="I275" s="3"/>
    </row>
    <row r="276" spans="1:9" x14ac:dyDescent="0.25">
      <c r="A276">
        <v>268</v>
      </c>
      <c r="B276" s="1">
        <f t="shared" si="35"/>
        <v>-376.16052202142464</v>
      </c>
      <c r="C276" s="3">
        <f t="shared" si="31"/>
        <v>2.7327362695204944</v>
      </c>
      <c r="D276" s="3">
        <f t="shared" si="32"/>
        <v>40.094452418570768</v>
      </c>
      <c r="E276" s="3">
        <f t="shared" si="36"/>
        <v>333.33333333333337</v>
      </c>
      <c r="F276" s="3">
        <f t="shared" si="33"/>
        <v>1326.2736823416767</v>
      </c>
      <c r="G276" s="3">
        <f t="shared" si="29"/>
        <v>10666.666666666664</v>
      </c>
      <c r="H276" s="3">
        <f t="shared" si="34"/>
        <v>11992.94034900834</v>
      </c>
      <c r="I276" s="3"/>
    </row>
    <row r="277" spans="1:9" x14ac:dyDescent="0.25">
      <c r="A277">
        <v>269</v>
      </c>
      <c r="B277" s="1">
        <f t="shared" si="35"/>
        <v>-376.16052202142464</v>
      </c>
      <c r="C277" s="3">
        <f t="shared" si="31"/>
        <v>2.6525473646833535</v>
      </c>
      <c r="D277" s="3">
        <f t="shared" si="32"/>
        <v>40.174641323407911</v>
      </c>
      <c r="E277" s="3">
        <f t="shared" si="36"/>
        <v>333.33333333333337</v>
      </c>
      <c r="F277" s="3">
        <f t="shared" si="33"/>
        <v>1286.0990410182687</v>
      </c>
      <c r="G277" s="3">
        <f t="shared" si="29"/>
        <v>10333.33333333333</v>
      </c>
      <c r="H277" s="3">
        <f t="shared" si="34"/>
        <v>11619.4323743516</v>
      </c>
      <c r="I277" s="3"/>
    </row>
    <row r="278" spans="1:9" x14ac:dyDescent="0.25">
      <c r="A278">
        <v>270</v>
      </c>
      <c r="B278" s="1">
        <f t="shared" si="35"/>
        <v>-376.16052202142464</v>
      </c>
      <c r="C278" s="3">
        <f t="shared" si="31"/>
        <v>2.5721980820365373</v>
      </c>
      <c r="D278" s="3">
        <f t="shared" si="32"/>
        <v>40.254990606054719</v>
      </c>
      <c r="E278" s="3">
        <f t="shared" si="36"/>
        <v>333.33333333333337</v>
      </c>
      <c r="F278" s="3">
        <f t="shared" si="33"/>
        <v>1245.8440504122141</v>
      </c>
      <c r="G278" s="3">
        <f t="shared" si="29"/>
        <v>9999.9999999999964</v>
      </c>
      <c r="H278" s="3">
        <f t="shared" si="34"/>
        <v>11245.84405041221</v>
      </c>
      <c r="I278" s="3"/>
    </row>
    <row r="279" spans="1:9" x14ac:dyDescent="0.25">
      <c r="A279">
        <v>271</v>
      </c>
      <c r="B279" s="1">
        <f t="shared" si="35"/>
        <v>-376.16052202142464</v>
      </c>
      <c r="C279" s="3">
        <f t="shared" si="31"/>
        <v>2.4916881008244283</v>
      </c>
      <c r="D279" s="3">
        <f t="shared" si="32"/>
        <v>40.335500587266836</v>
      </c>
      <c r="E279" s="3">
        <f t="shared" si="36"/>
        <v>333.33333333333337</v>
      </c>
      <c r="F279" s="3">
        <f t="shared" si="33"/>
        <v>1205.5085498249473</v>
      </c>
      <c r="G279" s="3">
        <f t="shared" si="29"/>
        <v>9666.6666666666624</v>
      </c>
      <c r="H279" s="3">
        <f t="shared" si="34"/>
        <v>10872.175216491611</v>
      </c>
      <c r="I279" s="3"/>
    </row>
    <row r="280" spans="1:9" x14ac:dyDescent="0.25">
      <c r="A280">
        <v>272</v>
      </c>
      <c r="B280" s="1">
        <f t="shared" si="35"/>
        <v>-376.16052202142464</v>
      </c>
      <c r="C280" s="3">
        <f t="shared" si="31"/>
        <v>2.4110170996498947</v>
      </c>
      <c r="D280" s="3">
        <f t="shared" si="32"/>
        <v>40.416171588441387</v>
      </c>
      <c r="E280" s="3">
        <f t="shared" si="36"/>
        <v>333.33333333333337</v>
      </c>
      <c r="F280" s="3">
        <f t="shared" si="33"/>
        <v>1165.092378236506</v>
      </c>
      <c r="G280" s="3">
        <f t="shared" si="29"/>
        <v>9333.3333333333285</v>
      </c>
      <c r="H280" s="3">
        <f t="shared" si="34"/>
        <v>10498.425711569835</v>
      </c>
      <c r="I280" s="3"/>
    </row>
    <row r="281" spans="1:9" x14ac:dyDescent="0.25">
      <c r="A281">
        <v>273</v>
      </c>
      <c r="B281" s="1">
        <f t="shared" si="35"/>
        <v>-376.16052202142464</v>
      </c>
      <c r="C281" s="3">
        <f t="shared" si="31"/>
        <v>2.3301847564730118</v>
      </c>
      <c r="D281" s="3">
        <f t="shared" si="32"/>
        <v>40.497003931618281</v>
      </c>
      <c r="E281" s="3">
        <f t="shared" si="36"/>
        <v>333.33333333333337</v>
      </c>
      <c r="F281" s="3">
        <f t="shared" si="33"/>
        <v>1124.5953743048876</v>
      </c>
      <c r="G281" s="3">
        <f t="shared" si="29"/>
        <v>8999.9999999999945</v>
      </c>
      <c r="H281" s="3">
        <f t="shared" si="34"/>
        <v>10124.595374304881</v>
      </c>
      <c r="I281" s="3"/>
    </row>
    <row r="282" spans="1:9" x14ac:dyDescent="0.25">
      <c r="A282">
        <v>274</v>
      </c>
      <c r="B282" s="1">
        <f t="shared" si="35"/>
        <v>-376.16052202142464</v>
      </c>
      <c r="C282" s="3">
        <f t="shared" si="31"/>
        <v>2.2491907486097751</v>
      </c>
      <c r="D282" s="3">
        <f t="shared" si="32"/>
        <v>40.57799793948152</v>
      </c>
      <c r="E282" s="3">
        <f t="shared" si="36"/>
        <v>333.33333333333337</v>
      </c>
      <c r="F282" s="3">
        <f t="shared" si="33"/>
        <v>1084.0173763654061</v>
      </c>
      <c r="G282" s="3">
        <f t="shared" ref="G282:G308" si="37">G281-E282</f>
        <v>8666.6666666666606</v>
      </c>
      <c r="H282" s="3">
        <f t="shared" si="34"/>
        <v>9750.6840430320663</v>
      </c>
      <c r="I282" s="3"/>
    </row>
    <row r="283" spans="1:9" x14ac:dyDescent="0.25">
      <c r="A283">
        <v>275</v>
      </c>
      <c r="B283" s="1">
        <f t="shared" si="35"/>
        <v>-376.16052202142464</v>
      </c>
      <c r="C283" s="3">
        <f t="shared" si="31"/>
        <v>2.1680347527308124</v>
      </c>
      <c r="D283" s="3">
        <f t="shared" si="32"/>
        <v>40.65915393536045</v>
      </c>
      <c r="E283" s="3">
        <f t="shared" si="36"/>
        <v>333.33333333333337</v>
      </c>
      <c r="F283" s="3">
        <f t="shared" si="33"/>
        <v>1043.3582224300458</v>
      </c>
      <c r="G283" s="3">
        <f t="shared" si="37"/>
        <v>8333.3333333333267</v>
      </c>
      <c r="H283" s="3">
        <f t="shared" si="34"/>
        <v>9376.6915557633729</v>
      </c>
      <c r="I283" s="3"/>
    </row>
    <row r="284" spans="1:9" x14ac:dyDescent="0.25">
      <c r="A284">
        <v>276</v>
      </c>
      <c r="B284" s="1">
        <f t="shared" si="35"/>
        <v>-376.16052202142464</v>
      </c>
      <c r="C284" s="3">
        <f t="shared" si="31"/>
        <v>2.0867164448600914</v>
      </c>
      <c r="D284" s="3">
        <f t="shared" si="32"/>
        <v>40.740472243231181</v>
      </c>
      <c r="E284" s="3">
        <f t="shared" si="36"/>
        <v>333.33333333333337</v>
      </c>
      <c r="F284" s="3">
        <f t="shared" si="33"/>
        <v>1002.6177501868146</v>
      </c>
      <c r="G284" s="3">
        <f t="shared" si="37"/>
        <v>7999.9999999999936</v>
      </c>
      <c r="H284" s="3">
        <f t="shared" si="34"/>
        <v>9002.6177501868078</v>
      </c>
      <c r="I284" s="3"/>
    </row>
    <row r="285" spans="1:9" x14ac:dyDescent="0.25">
      <c r="A285">
        <v>277</v>
      </c>
      <c r="B285" s="1">
        <f t="shared" si="35"/>
        <v>-376.16052202142464</v>
      </c>
      <c r="C285" s="3">
        <f t="shared" si="31"/>
        <v>2.0052355003736291</v>
      </c>
      <c r="D285" s="3">
        <f t="shared" si="32"/>
        <v>40.821953187717668</v>
      </c>
      <c r="E285" s="3">
        <f t="shared" si="36"/>
        <v>333.33333333333337</v>
      </c>
      <c r="F285" s="3">
        <f t="shared" si="33"/>
        <v>961.79579699909698</v>
      </c>
      <c r="G285" s="3">
        <f t="shared" si="37"/>
        <v>7666.6666666666606</v>
      </c>
      <c r="H285" s="3">
        <f t="shared" si="34"/>
        <v>8628.4624636657572</v>
      </c>
      <c r="I285" s="3"/>
    </row>
    <row r="286" spans="1:9" x14ac:dyDescent="0.25">
      <c r="A286">
        <v>278</v>
      </c>
      <c r="B286" s="1">
        <f t="shared" si="35"/>
        <v>-376.16052202142464</v>
      </c>
      <c r="C286" s="3">
        <f t="shared" si="31"/>
        <v>1.923591593998194</v>
      </c>
      <c r="D286" s="3">
        <f t="shared" si="32"/>
        <v>40.903597094093072</v>
      </c>
      <c r="E286" s="3">
        <f t="shared" si="36"/>
        <v>333.33333333333337</v>
      </c>
      <c r="F286" s="3">
        <f t="shared" si="33"/>
        <v>920.89219990500396</v>
      </c>
      <c r="G286" s="3">
        <f t="shared" si="37"/>
        <v>7333.3333333333276</v>
      </c>
      <c r="H286" s="3">
        <f t="shared" si="34"/>
        <v>8254.225533238332</v>
      </c>
      <c r="I286" s="3"/>
    </row>
    <row r="287" spans="1:9" x14ac:dyDescent="0.25">
      <c r="A287">
        <v>279</v>
      </c>
      <c r="B287" s="1">
        <f t="shared" si="35"/>
        <v>-376.16052202142464</v>
      </c>
      <c r="C287" s="3">
        <f t="shared" si="31"/>
        <v>1.8417843998100079</v>
      </c>
      <c r="D287" s="3">
        <f t="shared" si="32"/>
        <v>40.985404288281245</v>
      </c>
      <c r="E287" s="3">
        <f t="shared" si="36"/>
        <v>333.33333333333337</v>
      </c>
      <c r="F287" s="3">
        <f t="shared" si="33"/>
        <v>879.90679561672277</v>
      </c>
      <c r="G287" s="3">
        <f t="shared" si="37"/>
        <v>6999.9999999999945</v>
      </c>
      <c r="H287" s="3">
        <f t="shared" si="34"/>
        <v>7879.9067956167173</v>
      </c>
      <c r="I287" s="3"/>
    </row>
    <row r="288" spans="1:9" x14ac:dyDescent="0.25">
      <c r="A288">
        <v>280</v>
      </c>
      <c r="B288" s="1">
        <f t="shared" si="35"/>
        <v>-376.16052202142464</v>
      </c>
      <c r="C288" s="3">
        <f t="shared" si="31"/>
        <v>1.7598135912334456</v>
      </c>
      <c r="D288" s="3">
        <f t="shared" si="32"/>
        <v>41.067375096857802</v>
      </c>
      <c r="E288" s="3">
        <f t="shared" si="36"/>
        <v>333.33333333333337</v>
      </c>
      <c r="F288" s="3">
        <f t="shared" si="33"/>
        <v>838.83942051986492</v>
      </c>
      <c r="G288" s="3">
        <f t="shared" si="37"/>
        <v>6666.6666666666615</v>
      </c>
      <c r="H288" s="3">
        <f t="shared" si="34"/>
        <v>7505.5060871865262</v>
      </c>
      <c r="I288" s="3"/>
    </row>
    <row r="289" spans="1:9" x14ac:dyDescent="0.25">
      <c r="A289">
        <v>281</v>
      </c>
      <c r="B289" s="1">
        <f t="shared" si="35"/>
        <v>-376.16052202142464</v>
      </c>
      <c r="C289" s="3">
        <f t="shared" si="31"/>
        <v>1.6776788410397299</v>
      </c>
      <c r="D289" s="3">
        <f t="shared" si="32"/>
        <v>41.149509847051547</v>
      </c>
      <c r="E289" s="3">
        <f t="shared" si="36"/>
        <v>333.33333333333337</v>
      </c>
      <c r="F289" s="3">
        <f t="shared" si="33"/>
        <v>797.68991067281331</v>
      </c>
      <c r="G289" s="3">
        <f t="shared" si="37"/>
        <v>6333.3333333333285</v>
      </c>
      <c r="H289" s="3">
        <f t="shared" si="34"/>
        <v>7131.0232440061418</v>
      </c>
      <c r="I289" s="3"/>
    </row>
    <row r="290" spans="1:9" x14ac:dyDescent="0.25">
      <c r="A290">
        <v>282</v>
      </c>
      <c r="B290" s="1">
        <f t="shared" si="35"/>
        <v>-376.16052202142464</v>
      </c>
      <c r="C290" s="3">
        <f t="shared" si="31"/>
        <v>1.5953798213456267</v>
      </c>
      <c r="D290" s="3">
        <f t="shared" si="32"/>
        <v>41.231808866745666</v>
      </c>
      <c r="E290" s="3">
        <f t="shared" si="36"/>
        <v>333.33333333333337</v>
      </c>
      <c r="F290" s="3">
        <f t="shared" si="33"/>
        <v>756.45810180606759</v>
      </c>
      <c r="G290" s="3">
        <f t="shared" si="37"/>
        <v>5999.9999999999955</v>
      </c>
      <c r="H290" s="3">
        <f t="shared" si="34"/>
        <v>6756.4581018060635</v>
      </c>
      <c r="I290" s="3"/>
    </row>
    <row r="291" spans="1:9" x14ac:dyDescent="0.25">
      <c r="A291">
        <v>283</v>
      </c>
      <c r="B291" s="1">
        <f t="shared" si="35"/>
        <v>-376.16052202142464</v>
      </c>
      <c r="C291" s="3">
        <f t="shared" si="31"/>
        <v>1.5129162036121351</v>
      </c>
      <c r="D291" s="3">
        <f t="shared" si="32"/>
        <v>41.314272484479147</v>
      </c>
      <c r="E291" s="3">
        <f t="shared" si="36"/>
        <v>333.33333333333337</v>
      </c>
      <c r="F291" s="3">
        <f t="shared" si="33"/>
        <v>715.14382932158844</v>
      </c>
      <c r="G291" s="3">
        <f t="shared" si="37"/>
        <v>5666.6666666666624</v>
      </c>
      <c r="H291" s="3">
        <f t="shared" si="34"/>
        <v>6381.8104959882512</v>
      </c>
      <c r="I291" s="3"/>
    </row>
    <row r="292" spans="1:9" x14ac:dyDescent="0.25">
      <c r="A292">
        <v>284</v>
      </c>
      <c r="B292" s="1">
        <f t="shared" si="35"/>
        <v>-376.16052202142464</v>
      </c>
      <c r="C292" s="3">
        <f t="shared" si="31"/>
        <v>1.430287658643177</v>
      </c>
      <c r="D292" s="3">
        <f t="shared" si="32"/>
        <v>41.396901029448088</v>
      </c>
      <c r="E292" s="3">
        <f t="shared" si="36"/>
        <v>333.33333333333337</v>
      </c>
      <c r="F292" s="3">
        <f t="shared" si="33"/>
        <v>673.74692829214041</v>
      </c>
      <c r="G292" s="3">
        <f t="shared" si="37"/>
        <v>5333.3333333333294</v>
      </c>
      <c r="H292" s="3">
        <f t="shared" si="34"/>
        <v>6007.0802616254696</v>
      </c>
      <c r="I292" s="3"/>
    </row>
    <row r="293" spans="1:9" x14ac:dyDescent="0.25">
      <c r="A293">
        <v>285</v>
      </c>
      <c r="B293" s="1">
        <f t="shared" si="35"/>
        <v>-376.16052202142464</v>
      </c>
      <c r="C293" s="3">
        <f t="shared" si="31"/>
        <v>1.3474938565842809</v>
      </c>
      <c r="D293" s="3">
        <f t="shared" si="32"/>
        <v>41.479694831507004</v>
      </c>
      <c r="E293" s="3">
        <f t="shared" si="36"/>
        <v>333.33333333333337</v>
      </c>
      <c r="F293" s="3">
        <f t="shared" si="33"/>
        <v>632.26723346063341</v>
      </c>
      <c r="G293" s="3">
        <f t="shared" si="37"/>
        <v>4999.9999999999964</v>
      </c>
      <c r="H293" s="3">
        <f t="shared" si="34"/>
        <v>5632.2672334606295</v>
      </c>
      <c r="I293" s="3"/>
    </row>
    <row r="294" spans="1:9" x14ac:dyDescent="0.25">
      <c r="A294">
        <v>286</v>
      </c>
      <c r="B294" s="1">
        <f t="shared" si="35"/>
        <v>-376.16052202142464</v>
      </c>
      <c r="C294" s="3">
        <f t="shared" si="31"/>
        <v>1.2645344669212668</v>
      </c>
      <c r="D294" s="3">
        <f t="shared" si="32"/>
        <v>41.562654221170021</v>
      </c>
      <c r="E294" s="3">
        <f t="shared" si="36"/>
        <v>333.33333333333337</v>
      </c>
      <c r="F294" s="3">
        <f t="shared" si="33"/>
        <v>590.70457923946333</v>
      </c>
      <c r="G294" s="3">
        <f t="shared" si="37"/>
        <v>4666.6666666666633</v>
      </c>
      <c r="H294" s="3">
        <f t="shared" si="34"/>
        <v>5257.3712459061262</v>
      </c>
      <c r="I294" s="3"/>
    </row>
    <row r="295" spans="1:9" x14ac:dyDescent="0.25">
      <c r="A295">
        <v>287</v>
      </c>
      <c r="B295" s="1">
        <f t="shared" si="35"/>
        <v>-376.16052202142464</v>
      </c>
      <c r="C295" s="3">
        <f t="shared" si="31"/>
        <v>1.1814091584789266</v>
      </c>
      <c r="D295" s="3">
        <f t="shared" si="32"/>
        <v>41.645779529612355</v>
      </c>
      <c r="E295" s="3">
        <f t="shared" si="36"/>
        <v>333.33333333333337</v>
      </c>
      <c r="F295" s="3">
        <f t="shared" si="33"/>
        <v>549.05879970985097</v>
      </c>
      <c r="G295" s="3">
        <f t="shared" si="37"/>
        <v>4333.3333333333303</v>
      </c>
      <c r="H295" s="3">
        <f t="shared" si="34"/>
        <v>4882.3921330431813</v>
      </c>
      <c r="I295" s="3"/>
    </row>
    <row r="296" spans="1:9" x14ac:dyDescent="0.25">
      <c r="A296">
        <v>288</v>
      </c>
      <c r="B296" s="1">
        <f t="shared" si="35"/>
        <v>-376.16052202142464</v>
      </c>
      <c r="C296" s="3">
        <f t="shared" si="31"/>
        <v>1.0981175994197019</v>
      </c>
      <c r="D296" s="3">
        <f t="shared" si="32"/>
        <v>41.72907108867156</v>
      </c>
      <c r="E296" s="3">
        <f t="shared" si="36"/>
        <v>333.33333333333337</v>
      </c>
      <c r="F296" s="3">
        <f t="shared" si="33"/>
        <v>507.32972862117941</v>
      </c>
      <c r="G296" s="3">
        <f t="shared" si="37"/>
        <v>3999.9999999999968</v>
      </c>
      <c r="H296" s="3">
        <f t="shared" si="34"/>
        <v>4507.3297286211764</v>
      </c>
      <c r="I296" s="3"/>
    </row>
    <row r="297" spans="1:9" x14ac:dyDescent="0.25">
      <c r="A297">
        <v>289</v>
      </c>
      <c r="B297" s="1">
        <f t="shared" si="35"/>
        <v>-376.16052202142464</v>
      </c>
      <c r="C297" s="3">
        <f t="shared" si="31"/>
        <v>1.0146594572423588</v>
      </c>
      <c r="D297" s="3">
        <f t="shared" si="32"/>
        <v>41.812529230848895</v>
      </c>
      <c r="E297" s="3">
        <f t="shared" si="36"/>
        <v>333.33333333333337</v>
      </c>
      <c r="F297" s="3">
        <f t="shared" si="33"/>
        <v>465.51719939033052</v>
      </c>
      <c r="G297" s="3">
        <f t="shared" si="37"/>
        <v>3666.6666666666633</v>
      </c>
      <c r="H297" s="3">
        <f t="shared" si="34"/>
        <v>4132.1838660569938</v>
      </c>
    </row>
    <row r="298" spans="1:9" x14ac:dyDescent="0.25">
      <c r="A298">
        <v>290</v>
      </c>
      <c r="B298" s="1">
        <f t="shared" si="35"/>
        <v>-376.16052202142464</v>
      </c>
      <c r="C298" s="3">
        <f t="shared" si="31"/>
        <v>0.93103439878066097</v>
      </c>
      <c r="D298" s="3">
        <f t="shared" si="32"/>
        <v>41.89615428931063</v>
      </c>
      <c r="E298" s="3">
        <f t="shared" si="36"/>
        <v>333.33333333333337</v>
      </c>
      <c r="F298" s="3">
        <f t="shared" si="33"/>
        <v>423.62104510101989</v>
      </c>
      <c r="G298" s="3">
        <f t="shared" si="37"/>
        <v>3333.3333333333298</v>
      </c>
      <c r="H298" s="3">
        <f t="shared" si="34"/>
        <v>3756.9543784343496</v>
      </c>
    </row>
    <row r="299" spans="1:9" x14ac:dyDescent="0.25">
      <c r="A299">
        <v>291</v>
      </c>
      <c r="B299" s="1">
        <f t="shared" si="35"/>
        <v>-376.16052202142464</v>
      </c>
      <c r="C299" s="3">
        <f t="shared" si="31"/>
        <v>0.84724209020203978</v>
      </c>
      <c r="D299" s="3">
        <f t="shared" si="32"/>
        <v>41.979946597889239</v>
      </c>
      <c r="E299" s="3">
        <f t="shared" si="36"/>
        <v>333.33333333333337</v>
      </c>
      <c r="F299" s="3">
        <f t="shared" si="33"/>
        <v>381.64109850313065</v>
      </c>
      <c r="G299" s="3">
        <f t="shared" si="37"/>
        <v>2999.9999999999964</v>
      </c>
      <c r="H299" s="3">
        <f t="shared" si="34"/>
        <v>3381.6410985031271</v>
      </c>
    </row>
    <row r="300" spans="1:9" x14ac:dyDescent="0.25">
      <c r="A300">
        <v>292</v>
      </c>
      <c r="B300" s="1">
        <f t="shared" si="35"/>
        <v>-376.16052202142464</v>
      </c>
      <c r="C300" s="3">
        <f t="shared" si="31"/>
        <v>0.76328219700626132</v>
      </c>
      <c r="D300" s="3">
        <f t="shared" si="32"/>
        <v>42.063906491084992</v>
      </c>
      <c r="E300" s="3">
        <f t="shared" si="36"/>
        <v>333.33333333333337</v>
      </c>
      <c r="F300" s="3">
        <f t="shared" si="33"/>
        <v>339.57719201204566</v>
      </c>
      <c r="G300" s="3">
        <f t="shared" si="37"/>
        <v>2666.6666666666629</v>
      </c>
      <c r="H300" s="3">
        <f t="shared" si="34"/>
        <v>3006.2438586787084</v>
      </c>
    </row>
    <row r="301" spans="1:9" x14ac:dyDescent="0.25">
      <c r="A301">
        <v>293</v>
      </c>
      <c r="B301" s="1">
        <f t="shared" si="35"/>
        <v>-376.16052202142464</v>
      </c>
      <c r="C301" s="3">
        <f t="shared" si="31"/>
        <v>0.67915438402409134</v>
      </c>
      <c r="D301" s="3">
        <f t="shared" si="32"/>
        <v>42.148034304067153</v>
      </c>
      <c r="E301" s="3">
        <f t="shared" si="36"/>
        <v>333.33333333333337</v>
      </c>
      <c r="F301" s="3">
        <f t="shared" si="33"/>
        <v>297.4291577079785</v>
      </c>
      <c r="G301" s="3">
        <f t="shared" si="37"/>
        <v>2333.3333333333294</v>
      </c>
      <c r="H301" s="3">
        <f t="shared" si="34"/>
        <v>2630.7624910413078</v>
      </c>
    </row>
    <row r="302" spans="1:9" x14ac:dyDescent="0.25">
      <c r="A302">
        <v>294</v>
      </c>
      <c r="B302" s="1">
        <f t="shared" si="35"/>
        <v>-376.16052202142464</v>
      </c>
      <c r="C302" s="3">
        <f t="shared" si="31"/>
        <v>0.59485831541595702</v>
      </c>
      <c r="D302" s="3">
        <f t="shared" si="32"/>
        <v>42.232330372675335</v>
      </c>
      <c r="E302" s="3">
        <f t="shared" si="36"/>
        <v>333.33333333333337</v>
      </c>
      <c r="F302" s="3">
        <f t="shared" si="33"/>
        <v>255.19682733530317</v>
      </c>
      <c r="G302" s="3">
        <f t="shared" si="37"/>
        <v>1999.9999999999959</v>
      </c>
      <c r="H302" s="3">
        <f t="shared" si="34"/>
        <v>2255.1968273352991</v>
      </c>
    </row>
    <row r="303" spans="1:9" x14ac:dyDescent="0.25">
      <c r="A303">
        <v>295</v>
      </c>
      <c r="B303" s="1">
        <f t="shared" si="35"/>
        <v>-376.16052202142464</v>
      </c>
      <c r="C303" s="3">
        <f t="shared" si="31"/>
        <v>0.51039365467060638</v>
      </c>
      <c r="D303" s="3">
        <f t="shared" si="32"/>
        <v>42.316795033420647</v>
      </c>
      <c r="E303" s="3">
        <f t="shared" si="36"/>
        <v>333.33333333333337</v>
      </c>
      <c r="F303" s="3">
        <f t="shared" si="33"/>
        <v>212.88003230188252</v>
      </c>
      <c r="G303" s="3">
        <f t="shared" si="37"/>
        <v>1666.6666666666624</v>
      </c>
      <c r="H303" s="3">
        <f t="shared" si="34"/>
        <v>1879.5466989685449</v>
      </c>
    </row>
    <row r="304" spans="1:9" x14ac:dyDescent="0.25">
      <c r="A304">
        <v>296</v>
      </c>
      <c r="B304" s="1">
        <f t="shared" si="35"/>
        <v>-376.16052202142464</v>
      </c>
      <c r="C304" s="3">
        <f t="shared" si="31"/>
        <v>0.42576006460376509</v>
      </c>
      <c r="D304" s="3">
        <f t="shared" si="32"/>
        <v>42.401428623487504</v>
      </c>
      <c r="E304" s="3">
        <f t="shared" si="36"/>
        <v>333.33333333333337</v>
      </c>
      <c r="F304" s="3">
        <f t="shared" si="33"/>
        <v>170.47860367839502</v>
      </c>
      <c r="G304" s="3">
        <f t="shared" si="37"/>
        <v>1333.3333333333289</v>
      </c>
      <c r="H304" s="3">
        <f t="shared" si="34"/>
        <v>1503.811937011724</v>
      </c>
    </row>
    <row r="305" spans="1:8" x14ac:dyDescent="0.25">
      <c r="A305">
        <v>297</v>
      </c>
      <c r="B305" s="1">
        <f t="shared" si="35"/>
        <v>-376.16052202142464</v>
      </c>
      <c r="C305" s="3">
        <f t="shared" si="31"/>
        <v>0.34095720735679008</v>
      </c>
      <c r="D305" s="3">
        <f t="shared" si="32"/>
        <v>42.486231480734489</v>
      </c>
      <c r="E305" s="3">
        <f t="shared" si="36"/>
        <v>333.33333333333337</v>
      </c>
      <c r="F305" s="3">
        <f t="shared" si="33"/>
        <v>127.99237219766053</v>
      </c>
      <c r="G305" s="3">
        <f t="shared" si="37"/>
        <v>999.99999999999557</v>
      </c>
      <c r="H305" s="3">
        <f t="shared" si="34"/>
        <v>1127.9923721976561</v>
      </c>
    </row>
    <row r="306" spans="1:8" x14ac:dyDescent="0.25">
      <c r="A306">
        <v>298</v>
      </c>
      <c r="B306" s="1">
        <f t="shared" si="35"/>
        <v>-376.16052202142464</v>
      </c>
      <c r="C306" s="3">
        <f t="shared" si="31"/>
        <v>0.2559847443953211</v>
      </c>
      <c r="D306" s="3">
        <f t="shared" si="32"/>
        <v>42.571203943695934</v>
      </c>
      <c r="E306" s="3">
        <f t="shared" si="36"/>
        <v>333.33333333333337</v>
      </c>
      <c r="F306" s="3">
        <f t="shared" si="33"/>
        <v>85.421168253964595</v>
      </c>
      <c r="G306" s="3">
        <f t="shared" si="37"/>
        <v>666.66666666666219</v>
      </c>
      <c r="H306" s="3">
        <f t="shared" si="34"/>
        <v>752.08783492062685</v>
      </c>
    </row>
    <row r="307" spans="1:8" x14ac:dyDescent="0.25">
      <c r="A307">
        <v>299</v>
      </c>
      <c r="B307" s="1">
        <f t="shared" si="35"/>
        <v>-376.16052202142464</v>
      </c>
      <c r="C307" s="3">
        <f t="shared" si="31"/>
        <v>0.17084233650792921</v>
      </c>
      <c r="D307" s="3">
        <f t="shared" si="32"/>
        <v>42.656346351583352</v>
      </c>
      <c r="E307" s="3">
        <f t="shared" si="36"/>
        <v>333.33333333333337</v>
      </c>
      <c r="F307" s="3">
        <f t="shared" si="33"/>
        <v>42.764821902381243</v>
      </c>
      <c r="G307" s="3">
        <f t="shared" si="37"/>
        <v>333.33333333332882</v>
      </c>
      <c r="H307" s="3">
        <f t="shared" si="34"/>
        <v>376.09815523571007</v>
      </c>
    </row>
    <row r="308" spans="1:8" x14ac:dyDescent="0.25">
      <c r="A308">
        <v>300</v>
      </c>
      <c r="B308" s="1">
        <f>B307</f>
        <v>-376.16052202142464</v>
      </c>
      <c r="C308" s="3">
        <f t="shared" si="31"/>
        <v>8.5529643804762481E-2</v>
      </c>
      <c r="D308" s="3">
        <f t="shared" si="32"/>
        <v>42.741659044286507</v>
      </c>
      <c r="E308" s="3">
        <f t="shared" si="36"/>
        <v>333.33333333333337</v>
      </c>
      <c r="F308" s="3">
        <f t="shared" si="33"/>
        <v>2.3162858094735839E-2</v>
      </c>
      <c r="G308" s="3">
        <f t="shared" si="37"/>
        <v>-4.5474735088646412E-12</v>
      </c>
      <c r="H308" s="3">
        <f t="shared" si="34"/>
        <v>2.3162858090188365E-2</v>
      </c>
    </row>
  </sheetData>
  <scenarios current="0">
    <scenario name="Valeur cible" count="1" user="Jérémie" comment="Créé par Jérémie le 7/10/2018">
      <inputCells r="C5" val="-432.584665212338" numFmtId="8"/>
    </scenario>
  </scenarios>
  <mergeCells count="1">
    <mergeCell ref="D1:E1"/>
  </mergeCells>
  <dataValidations count="1">
    <dataValidation type="list" allowBlank="1" showInputMessage="1" showErrorMessage="1" sqref="H1">
      <formula1>"A,B1,B2,C"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</dc:creator>
  <cp:lastModifiedBy>Jérémie</cp:lastModifiedBy>
  <dcterms:created xsi:type="dcterms:W3CDTF">2018-07-08T18:38:13Z</dcterms:created>
  <dcterms:modified xsi:type="dcterms:W3CDTF">2018-07-10T16:18:28Z</dcterms:modified>
</cp:coreProperties>
</file>