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bvu867\Desktop\"/>
    </mc:Choice>
  </mc:AlternateContent>
  <bookViews>
    <workbookView xWindow="0" yWindow="0" windowWidth="20490" windowHeight="7455" activeTab="1"/>
  </bookViews>
  <sheets>
    <sheet name="Feuil1" sheetId="1" r:id="rId1"/>
    <sheet name="Index" sheetId="2" r:id="rId2"/>
  </sheets>
  <externalReferences>
    <externalReference r:id="rId3"/>
  </externalReferences>
  <definedNames>
    <definedName name="_xlnm._FilterDatabase" localSheetId="1" hidden="1">Index!$A$9:$Q$214</definedName>
    <definedName name="CurrentFileName">MID(LEFT(CELL("nomfichier"),FIND("]",CELL("nomfichier"))),FIND("[",CELL("nomfichier")),200)</definedName>
    <definedName name="CurrentSheetName">MID(CELL("filename",INDIRECT(ADDRESS(1,1))),FIND("]",CELL("filename",INDIRECT(ADDRESS(1,1))))+1,32)</definedName>
    <definedName name="FormatFileDataPDI">OFFSET([1]Param!$AB$2,1,0,COUNTA([1]Param!$AB:$AB)-1,1)</definedName>
    <definedName name="FormatFileTabGeoroute">OFFSET([1]Param!$AC$2,1,0,COUNTA([1]Param!$AC:$AC)-1,1)</definedName>
    <definedName name="FormatFileTabRAO">OFFSET([1]Param!$AA$2,1,0,COUNTA([1]Param!$AA:$AA)-1,1)</definedName>
    <definedName name="IsTriAlpha">[1]Param!$F$3</definedName>
    <definedName name="ListeCouleur">OFFSET([1]Param!$A$2,1,0,COUNT([1]Param!$A:$A),1)</definedName>
    <definedName name="ListeQL">OFFSET([1]Param!$AD$2,1,0,COUNTA([1]Param!$AD:$AD),1)</definedName>
    <definedName name="NbCasesHC">[1]Param!$Z$3</definedName>
    <definedName name="SensEtiquette">[1]Param!$H$3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6" i="2" l="1"/>
  <c r="J132" i="2"/>
  <c r="J180" i="2"/>
  <c r="I11" i="2" a="1"/>
  <c r="I11" i="2" s="1"/>
  <c r="I12" i="2" a="1"/>
  <c r="I12" i="2" s="1"/>
  <c r="I13" i="2" a="1"/>
  <c r="I13" i="2" s="1"/>
  <c r="I14" i="2" a="1"/>
  <c r="I14" i="2" s="1"/>
  <c r="I15" i="2" a="1"/>
  <c r="I15" i="2" s="1"/>
  <c r="I16" i="2" a="1"/>
  <c r="I16" i="2" s="1"/>
  <c r="I17" i="2" a="1"/>
  <c r="I17" i="2" s="1"/>
  <c r="I18" i="2" a="1"/>
  <c r="I18" i="2" s="1"/>
  <c r="I19" i="2" a="1"/>
  <c r="I19" i="2" s="1"/>
  <c r="I20" i="2" a="1"/>
  <c r="I20" i="2"/>
  <c r="J20" i="2" s="1"/>
  <c r="I21" i="2" a="1"/>
  <c r="I21" i="2" s="1"/>
  <c r="I22" i="2" a="1"/>
  <c r="I22" i="2" s="1"/>
  <c r="I23" i="2" a="1"/>
  <c r="I23" i="2" s="1"/>
  <c r="I24" i="2" a="1"/>
  <c r="I24" i="2" s="1"/>
  <c r="J24" i="2" s="1"/>
  <c r="I25" i="2" a="1"/>
  <c r="I25" i="2" s="1"/>
  <c r="I26" i="2" a="1"/>
  <c r="I26" i="2"/>
  <c r="I27" i="2" a="1"/>
  <c r="I27" i="2" s="1"/>
  <c r="J27" i="2" s="1"/>
  <c r="I28" i="2" a="1"/>
  <c r="I28" i="2" s="1"/>
  <c r="I29" i="2" a="1"/>
  <c r="I29" i="2" s="1"/>
  <c r="I30" i="2" a="1"/>
  <c r="I30" i="2" s="1"/>
  <c r="I31" i="2" a="1"/>
  <c r="I31" i="2" s="1"/>
  <c r="I32" i="2" a="1"/>
  <c r="I32" i="2" s="1"/>
  <c r="J32" i="2" s="1"/>
  <c r="I33" i="2" a="1"/>
  <c r="I33" i="2" s="1"/>
  <c r="I34" i="2" a="1"/>
  <c r="I34" i="2" s="1"/>
  <c r="I35" i="2" a="1"/>
  <c r="I35" i="2" s="1"/>
  <c r="I36" i="2" a="1"/>
  <c r="I36" i="2"/>
  <c r="J36" i="2" s="1"/>
  <c r="I37" i="2" a="1"/>
  <c r="I37" i="2" s="1"/>
  <c r="I38" i="2" a="1"/>
  <c r="I38" i="2" s="1"/>
  <c r="I39" i="2" a="1"/>
  <c r="I39" i="2" s="1"/>
  <c r="I40" i="2" a="1"/>
  <c r="I40" i="2" s="1"/>
  <c r="I41" i="2" a="1"/>
  <c r="I41" i="2" s="1"/>
  <c r="I42" i="2" a="1"/>
  <c r="I42" i="2"/>
  <c r="I43" i="2" a="1"/>
  <c r="I43" i="2" s="1"/>
  <c r="I44" i="2" a="1"/>
  <c r="I44" i="2" s="1"/>
  <c r="I45" i="2" a="1"/>
  <c r="I45" i="2" s="1"/>
  <c r="I46" i="2" a="1"/>
  <c r="I46" i="2" s="1"/>
  <c r="I47" i="2" a="1"/>
  <c r="I47" i="2" s="1"/>
  <c r="I48" i="2" a="1"/>
  <c r="I48" i="2" s="1"/>
  <c r="J48" i="2" s="1"/>
  <c r="I49" i="2" a="1"/>
  <c r="I49" i="2" s="1"/>
  <c r="I50" i="2" a="1"/>
  <c r="I50" i="2" s="1"/>
  <c r="I51" i="2" a="1"/>
  <c r="I51" i="2" s="1"/>
  <c r="I52" i="2" a="1"/>
  <c r="I52" i="2"/>
  <c r="J52" i="2" s="1"/>
  <c r="I53" i="2" a="1"/>
  <c r="I53" i="2" s="1"/>
  <c r="I54" i="2" a="1"/>
  <c r="I54" i="2" s="1"/>
  <c r="I55" i="2" a="1"/>
  <c r="I55" i="2" s="1"/>
  <c r="I56" i="2" a="1"/>
  <c r="I56" i="2" s="1"/>
  <c r="J56" i="2" s="1"/>
  <c r="I57" i="2" a="1"/>
  <c r="I57" i="2" s="1"/>
  <c r="I58" i="2" a="1"/>
  <c r="I58" i="2" s="1"/>
  <c r="I59" i="2" a="1"/>
  <c r="I59" i="2" s="1"/>
  <c r="I60" i="2" a="1"/>
  <c r="I60" i="2"/>
  <c r="I61" i="2" a="1"/>
  <c r="I61" i="2" s="1"/>
  <c r="I62" i="2" a="1"/>
  <c r="I62" i="2" s="1"/>
  <c r="I63" i="2" a="1"/>
  <c r="I63" i="2" s="1"/>
  <c r="I64" i="2" a="1"/>
  <c r="I64" i="2" s="1"/>
  <c r="I65" i="2" a="1"/>
  <c r="I65" i="2" s="1"/>
  <c r="I66" i="2" a="1"/>
  <c r="I66" i="2" s="1"/>
  <c r="I67" i="2" a="1"/>
  <c r="I67" i="2" s="1"/>
  <c r="I68" i="2" a="1"/>
  <c r="I68" i="2" s="1"/>
  <c r="I69" i="2" a="1"/>
  <c r="I69" i="2" s="1"/>
  <c r="I70" i="2" a="1"/>
  <c r="I70" i="2" s="1"/>
  <c r="I71" i="2" a="1"/>
  <c r="I71" i="2" s="1"/>
  <c r="I72" i="2" a="1"/>
  <c r="I72" i="2" s="1"/>
  <c r="I73" i="2" a="1"/>
  <c r="I73" i="2" s="1"/>
  <c r="I74" i="2" a="1"/>
  <c r="I74" i="2"/>
  <c r="I75" i="2" a="1"/>
  <c r="I75" i="2" s="1"/>
  <c r="J75" i="2" s="1"/>
  <c r="I76" i="2" a="1"/>
  <c r="I76" i="2" s="1"/>
  <c r="I77" i="2" a="1"/>
  <c r="I77" i="2" s="1"/>
  <c r="I78" i="2" a="1"/>
  <c r="I78" i="2" s="1"/>
  <c r="I79" i="2" a="1"/>
  <c r="I79" i="2" s="1"/>
  <c r="I80" i="2" a="1"/>
  <c r="I80" i="2" s="1"/>
  <c r="I81" i="2" a="1"/>
  <c r="I81" i="2" s="1"/>
  <c r="I82" i="2" a="1"/>
  <c r="I82" i="2" s="1"/>
  <c r="I83" i="2" a="1"/>
  <c r="I83" i="2" s="1"/>
  <c r="I84" i="2" a="1"/>
  <c r="I84" i="2"/>
  <c r="J84" i="2" s="1"/>
  <c r="I85" i="2" a="1"/>
  <c r="I85" i="2" s="1"/>
  <c r="I86" i="2" a="1"/>
  <c r="I86" i="2" s="1"/>
  <c r="I87" i="2" a="1"/>
  <c r="I87" i="2" s="1"/>
  <c r="I88" i="2" a="1"/>
  <c r="I88" i="2" s="1"/>
  <c r="I89" i="2" a="1"/>
  <c r="I89" i="2" s="1"/>
  <c r="I90" i="2" a="1"/>
  <c r="I90" i="2"/>
  <c r="I91" i="2" a="1"/>
  <c r="I91" i="2" s="1"/>
  <c r="J91" i="2" s="1"/>
  <c r="I92" i="2" a="1"/>
  <c r="I92" i="2" s="1"/>
  <c r="I93" i="2" a="1"/>
  <c r="I93" i="2" s="1"/>
  <c r="I94" i="2" a="1"/>
  <c r="I94" i="2" s="1"/>
  <c r="I95" i="2" a="1"/>
  <c r="I95" i="2" s="1"/>
  <c r="J95" i="2" s="1"/>
  <c r="I96" i="2" a="1"/>
  <c r="I96" i="2" s="1"/>
  <c r="I97" i="2" a="1"/>
  <c r="I97" i="2" s="1"/>
  <c r="I98" i="2" a="1"/>
  <c r="I98" i="2"/>
  <c r="J98" i="2" s="1"/>
  <c r="N98" i="2" s="1"/>
  <c r="I99" i="2" a="1"/>
  <c r="I99" i="2" s="1"/>
  <c r="I100" i="2" a="1"/>
  <c r="I100" i="2"/>
  <c r="J100" i="2" s="1"/>
  <c r="I101" i="2" a="1"/>
  <c r="I101" i="2" s="1"/>
  <c r="J101" i="2" s="1"/>
  <c r="I102" i="2" a="1"/>
  <c r="I102" i="2" s="1"/>
  <c r="I103" i="2" a="1"/>
  <c r="I103" i="2" s="1"/>
  <c r="I104" i="2" a="1"/>
  <c r="I104" i="2" s="1"/>
  <c r="I105" i="2" a="1"/>
  <c r="I105" i="2" s="1"/>
  <c r="J105" i="2" s="1"/>
  <c r="I106" i="2" a="1"/>
  <c r="I106" i="2"/>
  <c r="I107" i="2" a="1"/>
  <c r="I107" i="2" s="1"/>
  <c r="J107" i="2" s="1"/>
  <c r="I108" i="2" a="1"/>
  <c r="I108" i="2" s="1"/>
  <c r="J108" i="2" s="1"/>
  <c r="I109" i="2" a="1"/>
  <c r="I109" i="2" s="1"/>
  <c r="I110" i="2" a="1"/>
  <c r="I110" i="2" s="1"/>
  <c r="I111" i="2" a="1"/>
  <c r="I111" i="2" s="1"/>
  <c r="I112" i="2" a="1"/>
  <c r="I112" i="2" s="1"/>
  <c r="I113" i="2" a="1"/>
  <c r="I113" i="2" s="1"/>
  <c r="I114" i="2" a="1"/>
  <c r="I114" i="2"/>
  <c r="I115" i="2" a="1"/>
  <c r="I115" i="2" s="1"/>
  <c r="I116" i="2" a="1"/>
  <c r="I116" i="2"/>
  <c r="I117" i="2" a="1"/>
  <c r="I117" i="2" s="1"/>
  <c r="I118" i="2" a="1"/>
  <c r="I118" i="2" s="1"/>
  <c r="I119" i="2" a="1"/>
  <c r="I119" i="2" s="1"/>
  <c r="I120" i="2" a="1"/>
  <c r="I120" i="2" s="1"/>
  <c r="I121" i="2" a="1"/>
  <c r="I121" i="2" s="1"/>
  <c r="I122" i="2" a="1"/>
  <c r="I122" i="2"/>
  <c r="I123" i="2" a="1"/>
  <c r="I123" i="2" s="1"/>
  <c r="I124" i="2" a="1"/>
  <c r="I124" i="2" s="1"/>
  <c r="I125" i="2" a="1"/>
  <c r="I125" i="2" s="1"/>
  <c r="I126" i="2" a="1"/>
  <c r="I126" i="2" s="1"/>
  <c r="I127" i="2" a="1"/>
  <c r="I127" i="2" s="1"/>
  <c r="I128" i="2" a="1"/>
  <c r="I128" i="2" s="1"/>
  <c r="I129" i="2" a="1"/>
  <c r="I129" i="2" s="1"/>
  <c r="I130" i="2" a="1"/>
  <c r="I130" i="2" s="1"/>
  <c r="J130" i="2" s="1"/>
  <c r="I131" i="2" a="1"/>
  <c r="I131" i="2" s="1"/>
  <c r="I132" i="2" a="1"/>
  <c r="I132" i="2"/>
  <c r="I133" i="2" a="1"/>
  <c r="I133" i="2" s="1"/>
  <c r="I134" i="2" a="1"/>
  <c r="I134" i="2" s="1"/>
  <c r="I135" i="2" a="1"/>
  <c r="I135" i="2" s="1"/>
  <c r="I136" i="2" a="1"/>
  <c r="I136" i="2" s="1"/>
  <c r="I137" i="2" a="1"/>
  <c r="I137" i="2" s="1"/>
  <c r="I138" i="2" a="1"/>
  <c r="I138" i="2"/>
  <c r="I139" i="2" a="1"/>
  <c r="I139" i="2" s="1"/>
  <c r="J139" i="2" s="1"/>
  <c r="I140" i="2" a="1"/>
  <c r="I140" i="2" s="1"/>
  <c r="I141" i="2" a="1"/>
  <c r="I141" i="2" s="1"/>
  <c r="I142" i="2" a="1"/>
  <c r="I142" i="2" s="1"/>
  <c r="J142" i="2" s="1"/>
  <c r="I143" i="2" a="1"/>
  <c r="I143" i="2" s="1"/>
  <c r="I144" i="2" a="1"/>
  <c r="I144" i="2" s="1"/>
  <c r="I145" i="2" a="1"/>
  <c r="I145" i="2" s="1"/>
  <c r="I146" i="2" a="1"/>
  <c r="I146" i="2" s="1"/>
  <c r="J146" i="2" s="1"/>
  <c r="I147" i="2" a="1"/>
  <c r="I147" i="2" s="1"/>
  <c r="I148" i="2" a="1"/>
  <c r="I148" i="2"/>
  <c r="J148" i="2" s="1"/>
  <c r="I149" i="2" a="1"/>
  <c r="I149" i="2" s="1"/>
  <c r="I150" i="2" a="1"/>
  <c r="I150" i="2" s="1"/>
  <c r="I151" i="2" a="1"/>
  <c r="I151" i="2" s="1"/>
  <c r="I152" i="2" a="1"/>
  <c r="I152" i="2" s="1"/>
  <c r="I153" i="2" a="1"/>
  <c r="I153" i="2" s="1"/>
  <c r="I154" i="2" a="1"/>
  <c r="I154" i="2"/>
  <c r="I155" i="2" a="1"/>
  <c r="I155" i="2" s="1"/>
  <c r="I156" i="2" a="1"/>
  <c r="I156" i="2" s="1"/>
  <c r="I157" i="2" a="1"/>
  <c r="I157" i="2" s="1"/>
  <c r="I158" i="2" a="1"/>
  <c r="I158" i="2" s="1"/>
  <c r="I159" i="2" a="1"/>
  <c r="I159" i="2" s="1"/>
  <c r="J159" i="2" s="1"/>
  <c r="I160" i="2" a="1"/>
  <c r="I160" i="2" s="1"/>
  <c r="I161" i="2" a="1"/>
  <c r="I161" i="2" s="1"/>
  <c r="I162" i="2" a="1"/>
  <c r="I162" i="2"/>
  <c r="J162" i="2" s="1"/>
  <c r="I163" i="2" a="1"/>
  <c r="I163" i="2" s="1"/>
  <c r="I164" i="2" a="1"/>
  <c r="I164" i="2"/>
  <c r="J164" i="2" s="1"/>
  <c r="I165" i="2" a="1"/>
  <c r="I165" i="2" s="1"/>
  <c r="I166" i="2" a="1"/>
  <c r="I166" i="2" s="1"/>
  <c r="I167" i="2" a="1"/>
  <c r="I167" i="2" s="1"/>
  <c r="I168" i="2" a="1"/>
  <c r="I168" i="2" s="1"/>
  <c r="I169" i="2" a="1"/>
  <c r="I169" i="2" s="1"/>
  <c r="J169" i="2" s="1"/>
  <c r="I170" i="2" a="1"/>
  <c r="I170" i="2"/>
  <c r="I171" i="2" a="1"/>
  <c r="I171" i="2" s="1"/>
  <c r="J171" i="2" s="1"/>
  <c r="I172" i="2" a="1"/>
  <c r="I172" i="2" s="1"/>
  <c r="J172" i="2" s="1"/>
  <c r="I173" i="2" a="1"/>
  <c r="I173" i="2" s="1"/>
  <c r="I174" i="2" a="1"/>
  <c r="I174" i="2" s="1"/>
  <c r="I175" i="2" a="1"/>
  <c r="I175" i="2" s="1"/>
  <c r="I176" i="2" a="1"/>
  <c r="I176" i="2" s="1"/>
  <c r="I177" i="2" a="1"/>
  <c r="I177" i="2" s="1"/>
  <c r="I178" i="2" a="1"/>
  <c r="I178" i="2"/>
  <c r="I179" i="2" a="1"/>
  <c r="I179" i="2" s="1"/>
  <c r="I180" i="2" a="1"/>
  <c r="I180" i="2"/>
  <c r="I181" i="2" a="1"/>
  <c r="I181" i="2" s="1"/>
  <c r="I182" i="2" a="1"/>
  <c r="I182" i="2"/>
  <c r="I183" i="2" a="1"/>
  <c r="I183" i="2" s="1"/>
  <c r="I184" i="2" a="1"/>
  <c r="I184" i="2" s="1"/>
  <c r="I185" i="2" a="1"/>
  <c r="I185" i="2" s="1"/>
  <c r="I186" i="2" a="1"/>
  <c r="I186" i="2" s="1"/>
  <c r="J186" i="2" s="1"/>
  <c r="I187" i="2" a="1"/>
  <c r="I187" i="2" s="1"/>
  <c r="I188" i="2" a="1"/>
  <c r="I188" i="2"/>
  <c r="J188" i="2" s="1"/>
  <c r="I189" i="2" a="1"/>
  <c r="I189" i="2" s="1"/>
  <c r="I190" i="2" a="1"/>
  <c r="I190" i="2"/>
  <c r="I191" i="2" a="1"/>
  <c r="I191" i="2" s="1"/>
  <c r="I192" i="2" a="1"/>
  <c r="I192" i="2" s="1"/>
  <c r="I193" i="2" a="1"/>
  <c r="I193" i="2" s="1"/>
  <c r="I194" i="2" a="1"/>
  <c r="I194" i="2" s="1"/>
  <c r="J194" i="2" s="1"/>
  <c r="I195" i="2" a="1"/>
  <c r="I195" i="2" s="1"/>
  <c r="I196" i="2" a="1"/>
  <c r="I196" i="2"/>
  <c r="J196" i="2" s="1"/>
  <c r="I197" i="2" a="1"/>
  <c r="I197" i="2" s="1"/>
  <c r="I198" i="2" a="1"/>
  <c r="I198" i="2"/>
  <c r="I199" i="2" a="1"/>
  <c r="I199" i="2" s="1"/>
  <c r="J199" i="2" s="1"/>
  <c r="I200" i="2" a="1"/>
  <c r="I200" i="2" s="1"/>
  <c r="I201" i="2" a="1"/>
  <c r="I201" i="2" s="1"/>
  <c r="I202" i="2" a="1"/>
  <c r="I202" i="2"/>
  <c r="J202" i="2" s="1"/>
  <c r="I203" i="2" a="1"/>
  <c r="I203" i="2" s="1"/>
  <c r="I204" i="2" a="1"/>
  <c r="I204" i="2"/>
  <c r="J204" i="2" s="1"/>
  <c r="I205" i="2" a="1"/>
  <c r="I205" i="2" s="1"/>
  <c r="I206" i="2" a="1"/>
  <c r="I206" i="2"/>
  <c r="I207" i="2" a="1"/>
  <c r="I207" i="2" s="1"/>
  <c r="I208" i="2" a="1"/>
  <c r="I208" i="2" s="1"/>
  <c r="J208" i="2" s="1"/>
  <c r="I209" i="2" a="1"/>
  <c r="I209" i="2" s="1"/>
  <c r="I210" i="2" a="1"/>
  <c r="I210" i="2"/>
  <c r="I211" i="2" a="1"/>
  <c r="I211" i="2" s="1"/>
  <c r="I212" i="2" a="1"/>
  <c r="I212" i="2"/>
  <c r="J212" i="2" s="1"/>
  <c r="I213" i="2" a="1"/>
  <c r="I213" i="2" s="1"/>
  <c r="I214" i="2" a="1"/>
  <c r="I214" i="2"/>
  <c r="I10" i="2" a="1"/>
  <c r="I10" i="2" s="1"/>
  <c r="J10" i="2" s="1"/>
  <c r="H11" i="2" a="1"/>
  <c r="H11" i="2" s="1"/>
  <c r="M11" i="2" s="1"/>
  <c r="H13" i="2" a="1"/>
  <c r="H13" i="2" s="1"/>
  <c r="M13" i="2" s="1"/>
  <c r="H16" i="2" a="1"/>
  <c r="H16" i="2" s="1"/>
  <c r="M16" i="2" s="1"/>
  <c r="H19" i="2" a="1"/>
  <c r="H19" i="2" s="1"/>
  <c r="M19" i="2" s="1"/>
  <c r="H24" i="2" a="1"/>
  <c r="H24" i="2" s="1"/>
  <c r="M24" i="2" s="1"/>
  <c r="H32" i="2" a="1"/>
  <c r="H32" i="2" s="1"/>
  <c r="M32" i="2" s="1"/>
  <c r="H35" i="2" a="1"/>
  <c r="H35" i="2" s="1"/>
  <c r="M35" i="2" s="1"/>
  <c r="H45" i="2" a="1"/>
  <c r="H45" i="2" s="1"/>
  <c r="M45" i="2" s="1"/>
  <c r="H48" i="2" a="1"/>
  <c r="H48" i="2" s="1"/>
  <c r="M48" i="2" s="1"/>
  <c r="H50" i="2" a="1"/>
  <c r="H50" i="2" s="1"/>
  <c r="M50" i="2" s="1"/>
  <c r="H51" i="2" a="1"/>
  <c r="H51" i="2" s="1"/>
  <c r="M51" i="2" s="1"/>
  <c r="H56" i="2" a="1"/>
  <c r="H56" i="2" s="1"/>
  <c r="M56" i="2" s="1"/>
  <c r="H63" i="2" a="1"/>
  <c r="H63" i="2" s="1"/>
  <c r="M63" i="2" s="1"/>
  <c r="H70" i="2" a="1"/>
  <c r="H70" i="2" s="1"/>
  <c r="M70" i="2" s="1"/>
  <c r="H77" i="2" a="1"/>
  <c r="H77" i="2" s="1"/>
  <c r="M77" i="2" s="1"/>
  <c r="H81" i="2" a="1"/>
  <c r="H81" i="2" s="1"/>
  <c r="M81" i="2" s="1"/>
  <c r="H84" i="2" a="1"/>
  <c r="H84" i="2" s="1"/>
  <c r="M84" i="2" s="1"/>
  <c r="H87" i="2" a="1"/>
  <c r="H87" i="2" s="1"/>
  <c r="M87" i="2" s="1"/>
  <c r="H90" i="2"/>
  <c r="M90" i="2" s="1"/>
  <c r="H93" i="2" a="1"/>
  <c r="H93" i="2" s="1"/>
  <c r="M93" i="2" s="1"/>
  <c r="H101" i="2" a="1"/>
  <c r="H101" i="2" s="1"/>
  <c r="M101" i="2" s="1"/>
  <c r="H107" i="2" a="1"/>
  <c r="H107" i="2" s="1"/>
  <c r="M107" i="2" s="1"/>
  <c r="H113" i="2" a="1"/>
  <c r="H113" i="2" s="1"/>
  <c r="M113" i="2" s="1"/>
  <c r="H114" i="2" a="1"/>
  <c r="H114" i="2" s="1"/>
  <c r="M114" i="2" s="1"/>
  <c r="H116" i="2" a="1"/>
  <c r="H116" i="2" s="1"/>
  <c r="M116" i="2" s="1"/>
  <c r="H119" i="2" a="1"/>
  <c r="H119" i="2" s="1"/>
  <c r="M119" i="2" s="1"/>
  <c r="H120" i="2" a="1"/>
  <c r="H120" i="2" s="1"/>
  <c r="M120" i="2" s="1"/>
  <c r="H125" i="2" a="1"/>
  <c r="H125" i="2" s="1"/>
  <c r="M125" i="2" s="1"/>
  <c r="H126" i="2" a="1"/>
  <c r="H126" i="2" s="1"/>
  <c r="M126" i="2" s="1"/>
  <c r="H132" i="2" a="1"/>
  <c r="H132" i="2" s="1"/>
  <c r="M132" i="2" s="1"/>
  <c r="H139" i="2" a="1"/>
  <c r="H139" i="2" s="1"/>
  <c r="M139" i="2" s="1"/>
  <c r="H145" i="2" a="1"/>
  <c r="H145" i="2" s="1"/>
  <c r="M145" i="2" s="1"/>
  <c r="H148" i="2" a="1"/>
  <c r="H148" i="2" s="1"/>
  <c r="M148" i="2" s="1"/>
  <c r="H151" i="2" a="1"/>
  <c r="H151" i="2" s="1"/>
  <c r="M151" i="2" s="1"/>
  <c r="H156" i="2" a="1"/>
  <c r="H156" i="2" s="1"/>
  <c r="M156" i="2" s="1"/>
  <c r="H157" i="2" a="1"/>
  <c r="H157" i="2" s="1"/>
  <c r="M157" i="2" s="1"/>
  <c r="H160" i="2" a="1"/>
  <c r="H160" i="2" s="1"/>
  <c r="M160" i="2" s="1"/>
  <c r="H164" i="2" a="1"/>
  <c r="H164" i="2" s="1"/>
  <c r="M164" i="2" s="1"/>
  <c r="H171" i="2" a="1"/>
  <c r="H171" i="2" s="1"/>
  <c r="M171" i="2" s="1"/>
  <c r="H177" i="2" a="1"/>
  <c r="H177" i="2" s="1"/>
  <c r="M177" i="2" s="1"/>
  <c r="H179" i="2" a="1"/>
  <c r="H179" i="2" s="1"/>
  <c r="M179" i="2" s="1"/>
  <c r="H180" i="2" a="1"/>
  <c r="H180" i="2" s="1"/>
  <c r="M180" i="2" s="1"/>
  <c r="H188" i="2" a="1"/>
  <c r="H188" i="2" s="1"/>
  <c r="M188" i="2" s="1"/>
  <c r="H190" i="2" a="1"/>
  <c r="H190" i="2" s="1"/>
  <c r="M190" i="2" s="1"/>
  <c r="H196" i="2" a="1"/>
  <c r="H196" i="2" s="1"/>
  <c r="M196" i="2" s="1"/>
  <c r="H199" i="2" a="1"/>
  <c r="H199" i="2" s="1"/>
  <c r="M199" i="2" s="1"/>
  <c r="H204" i="2" a="1"/>
  <c r="H204" i="2" s="1"/>
  <c r="M204" i="2" s="1"/>
  <c r="H209" i="2" a="1"/>
  <c r="H209" i="2" s="1"/>
  <c r="M209" i="2" s="1"/>
  <c r="H212" i="2" a="1"/>
  <c r="H212" i="2" s="1"/>
  <c r="M212" i="2" s="1"/>
  <c r="H10" i="2" a="1"/>
  <c r="H10" i="2" s="1"/>
  <c r="M10" i="2" s="1"/>
  <c r="G11" i="2" a="1"/>
  <c r="G11" i="2" s="1"/>
  <c r="G12" i="2" a="1"/>
  <c r="G12" i="2" s="1"/>
  <c r="H12" i="2" s="1" a="1"/>
  <c r="H12" i="2" s="1"/>
  <c r="M12" i="2" s="1"/>
  <c r="G13" i="2" a="1"/>
  <c r="G13" i="2" s="1"/>
  <c r="G14" i="2" a="1"/>
  <c r="G14" i="2" s="1"/>
  <c r="H14" i="2" s="1" a="1"/>
  <c r="H14" i="2" s="1"/>
  <c r="M14" i="2" s="1"/>
  <c r="G15" i="2" a="1"/>
  <c r="G15" i="2" s="1"/>
  <c r="H15" i="2" s="1" a="1"/>
  <c r="H15" i="2" s="1"/>
  <c r="M15" i="2" s="1"/>
  <c r="G16" i="2" a="1"/>
  <c r="G16" i="2" s="1"/>
  <c r="J16" i="2" s="1"/>
  <c r="G17" i="2" a="1"/>
  <c r="G17" i="2" s="1"/>
  <c r="H17" i="2" s="1" a="1"/>
  <c r="H17" i="2" s="1"/>
  <c r="M17" i="2" s="1"/>
  <c r="G18" i="2" a="1"/>
  <c r="G18" i="2" s="1"/>
  <c r="H18" i="2" s="1" a="1"/>
  <c r="H18" i="2" s="1"/>
  <c r="M18" i="2" s="1"/>
  <c r="G19" i="2" a="1"/>
  <c r="G19" i="2" s="1"/>
  <c r="G20" i="2" a="1"/>
  <c r="G20" i="2" s="1"/>
  <c r="H20" i="2" s="1" a="1"/>
  <c r="H20" i="2" s="1"/>
  <c r="M20" i="2" s="1"/>
  <c r="G21" i="2" a="1"/>
  <c r="G21" i="2" s="1"/>
  <c r="H21" i="2" s="1" a="1"/>
  <c r="H21" i="2" s="1"/>
  <c r="M21" i="2" s="1"/>
  <c r="G22" i="2" a="1"/>
  <c r="G22" i="2" s="1"/>
  <c r="H22" i="2" s="1" a="1"/>
  <c r="H22" i="2" s="1"/>
  <c r="M22" i="2" s="1"/>
  <c r="G23" i="2" a="1"/>
  <c r="G23" i="2" s="1"/>
  <c r="H23" i="2" s="1" a="1"/>
  <c r="H23" i="2" s="1"/>
  <c r="M23" i="2" s="1"/>
  <c r="G24" i="2" a="1"/>
  <c r="G24" i="2" s="1"/>
  <c r="G25" i="2" a="1"/>
  <c r="G25" i="2" s="1"/>
  <c r="H25" i="2" s="1" a="1"/>
  <c r="H25" i="2" s="1"/>
  <c r="M25" i="2" s="1"/>
  <c r="G26" i="2" a="1"/>
  <c r="G26" i="2"/>
  <c r="H26" i="2" s="1" a="1"/>
  <c r="H26" i="2" s="1"/>
  <c r="M26" i="2" s="1"/>
  <c r="G27" i="2" a="1"/>
  <c r="G27" i="2" s="1"/>
  <c r="H27" i="2" s="1" a="1"/>
  <c r="H27" i="2" s="1"/>
  <c r="M27" i="2" s="1"/>
  <c r="G28" i="2" a="1"/>
  <c r="G28" i="2" s="1"/>
  <c r="H28" i="2" s="1" a="1"/>
  <c r="H28" i="2" s="1"/>
  <c r="M28" i="2" s="1"/>
  <c r="G29" i="2" a="1"/>
  <c r="G29" i="2" s="1"/>
  <c r="H29" i="2" s="1" a="1"/>
  <c r="H29" i="2" s="1"/>
  <c r="M29" i="2" s="1"/>
  <c r="G30" i="2" a="1"/>
  <c r="G30" i="2"/>
  <c r="H30" i="2" s="1" a="1"/>
  <c r="H30" i="2" s="1"/>
  <c r="M30" i="2" s="1"/>
  <c r="G31" i="2" a="1"/>
  <c r="G31" i="2" s="1"/>
  <c r="H31" i="2" s="1" a="1"/>
  <c r="H31" i="2" s="1"/>
  <c r="M31" i="2" s="1"/>
  <c r="G32" i="2" a="1"/>
  <c r="G32" i="2" s="1"/>
  <c r="G33" i="2" a="1"/>
  <c r="G33" i="2" s="1"/>
  <c r="H33" i="2" s="1" a="1"/>
  <c r="H33" i="2" s="1"/>
  <c r="M33" i="2" s="1"/>
  <c r="G34" i="2" a="1"/>
  <c r="G34" i="2"/>
  <c r="H34" i="2" s="1" a="1"/>
  <c r="H34" i="2" s="1"/>
  <c r="M34" i="2" s="1"/>
  <c r="G35" i="2" a="1"/>
  <c r="G35" i="2" s="1"/>
  <c r="G36" i="2" a="1"/>
  <c r="G36" i="2" s="1"/>
  <c r="H36" i="2" s="1" a="1"/>
  <c r="H36" i="2" s="1"/>
  <c r="M36" i="2" s="1"/>
  <c r="G37" i="2" a="1"/>
  <c r="G37" i="2" s="1"/>
  <c r="H37" i="2" s="1" a="1"/>
  <c r="H37" i="2" s="1"/>
  <c r="M37" i="2" s="1"/>
  <c r="G38" i="2" a="1"/>
  <c r="G38" i="2" s="1"/>
  <c r="H38" i="2" s="1" a="1"/>
  <c r="H38" i="2" s="1"/>
  <c r="M38" i="2" s="1"/>
  <c r="G39" i="2" a="1"/>
  <c r="G39" i="2" s="1"/>
  <c r="H39" i="2" s="1" a="1"/>
  <c r="H39" i="2" s="1"/>
  <c r="M39" i="2" s="1"/>
  <c r="G40" i="2" a="1"/>
  <c r="G40" i="2" s="1"/>
  <c r="H40" i="2" s="1" a="1"/>
  <c r="H40" i="2" s="1"/>
  <c r="M40" i="2" s="1"/>
  <c r="G41" i="2" a="1"/>
  <c r="G41" i="2" s="1"/>
  <c r="H41" i="2" s="1" a="1"/>
  <c r="H41" i="2" s="1"/>
  <c r="M41" i="2" s="1"/>
  <c r="G42" i="2" a="1"/>
  <c r="G42" i="2"/>
  <c r="H42" i="2" s="1" a="1"/>
  <c r="H42" i="2" s="1"/>
  <c r="M42" i="2" s="1"/>
  <c r="G43" i="2" a="1"/>
  <c r="G43" i="2" s="1"/>
  <c r="H43" i="2" s="1" a="1"/>
  <c r="H43" i="2" s="1"/>
  <c r="M43" i="2" s="1"/>
  <c r="G44" i="2" a="1"/>
  <c r="G44" i="2" s="1"/>
  <c r="H44" i="2" s="1" a="1"/>
  <c r="H44" i="2" s="1"/>
  <c r="M44" i="2" s="1"/>
  <c r="G45" i="2" a="1"/>
  <c r="G45" i="2" s="1"/>
  <c r="G46" i="2" a="1"/>
  <c r="G46" i="2"/>
  <c r="H46" i="2" s="1" a="1"/>
  <c r="H46" i="2" s="1"/>
  <c r="M46" i="2" s="1"/>
  <c r="G47" i="2" a="1"/>
  <c r="G47" i="2" s="1"/>
  <c r="H47" i="2" s="1" a="1"/>
  <c r="H47" i="2" s="1"/>
  <c r="M47" i="2" s="1"/>
  <c r="G48" i="2" a="1"/>
  <c r="G48" i="2" s="1"/>
  <c r="G49" i="2" a="1"/>
  <c r="G49" i="2" s="1"/>
  <c r="H49" i="2" s="1" a="1"/>
  <c r="H49" i="2" s="1"/>
  <c r="M49" i="2" s="1"/>
  <c r="G50" i="2" a="1"/>
  <c r="G50" i="2"/>
  <c r="G51" i="2" a="1"/>
  <c r="G51" i="2" s="1"/>
  <c r="G52" i="2" a="1"/>
  <c r="G52" i="2" s="1"/>
  <c r="H52" i="2" s="1" a="1"/>
  <c r="H52" i="2" s="1"/>
  <c r="M52" i="2" s="1"/>
  <c r="G53" i="2" a="1"/>
  <c r="G53" i="2" s="1"/>
  <c r="H53" i="2" s="1" a="1"/>
  <c r="H53" i="2" s="1"/>
  <c r="M53" i="2" s="1"/>
  <c r="G54" i="2" a="1"/>
  <c r="G54" i="2" s="1"/>
  <c r="H54" i="2" s="1" a="1"/>
  <c r="H54" i="2" s="1"/>
  <c r="M54" i="2" s="1"/>
  <c r="G55" i="2" a="1"/>
  <c r="G55" i="2" s="1"/>
  <c r="H55" i="2" s="1" a="1"/>
  <c r="H55" i="2" s="1"/>
  <c r="M55" i="2" s="1"/>
  <c r="G56" i="2" a="1"/>
  <c r="G56" i="2" s="1"/>
  <c r="G57" i="2" a="1"/>
  <c r="G57" i="2" s="1"/>
  <c r="H57" i="2" s="1" a="1"/>
  <c r="H57" i="2" s="1"/>
  <c r="M57" i="2" s="1"/>
  <c r="G58" i="2" a="1"/>
  <c r="G58" i="2"/>
  <c r="H58" i="2" s="1" a="1"/>
  <c r="H58" i="2" s="1"/>
  <c r="M58" i="2" s="1"/>
  <c r="G59" i="2" a="1"/>
  <c r="G59" i="2" s="1"/>
  <c r="H59" i="2" s="1" a="1"/>
  <c r="H59" i="2" s="1"/>
  <c r="M59" i="2" s="1"/>
  <c r="G60" i="2" a="1"/>
  <c r="G60" i="2" s="1"/>
  <c r="H60" i="2" s="1" a="1"/>
  <c r="H60" i="2" s="1"/>
  <c r="M60" i="2" s="1"/>
  <c r="G61" i="2" a="1"/>
  <c r="G61" i="2" s="1"/>
  <c r="H61" i="2" s="1" a="1"/>
  <c r="H61" i="2" s="1"/>
  <c r="M61" i="2" s="1"/>
  <c r="G62" i="2" a="1"/>
  <c r="G62" i="2" s="1"/>
  <c r="H62" i="2" s="1" a="1"/>
  <c r="H62" i="2" s="1"/>
  <c r="M62" i="2" s="1"/>
  <c r="G63" i="2" a="1"/>
  <c r="G63" i="2" s="1"/>
  <c r="G64" i="2" a="1"/>
  <c r="G64" i="2"/>
  <c r="H64" i="2" s="1" a="1"/>
  <c r="H64" i="2" s="1"/>
  <c r="M64" i="2" s="1"/>
  <c r="G65" i="2" a="1"/>
  <c r="G65" i="2" s="1"/>
  <c r="H65" i="2" s="1" a="1"/>
  <c r="H65" i="2" s="1"/>
  <c r="M65" i="2" s="1"/>
  <c r="G66" i="2" a="1"/>
  <c r="G66" i="2" s="1"/>
  <c r="H66" i="2" s="1" a="1"/>
  <c r="H66" i="2" s="1"/>
  <c r="M66" i="2" s="1"/>
  <c r="G67" i="2" a="1"/>
  <c r="G67" i="2" s="1"/>
  <c r="H67" i="2" s="1" a="1"/>
  <c r="H67" i="2" s="1"/>
  <c r="M67" i="2" s="1"/>
  <c r="G68" i="2" a="1"/>
  <c r="G68" i="2" s="1"/>
  <c r="H68" i="2" s="1" a="1"/>
  <c r="H68" i="2" s="1"/>
  <c r="M68" i="2" s="1"/>
  <c r="G69" i="2" a="1"/>
  <c r="G69" i="2" s="1"/>
  <c r="H69" i="2" s="1" a="1"/>
  <c r="H69" i="2" s="1"/>
  <c r="M69" i="2" s="1"/>
  <c r="G70" i="2" a="1"/>
  <c r="G70" i="2"/>
  <c r="G71" i="2" a="1"/>
  <c r="G71" i="2" s="1"/>
  <c r="H71" i="2" s="1" a="1"/>
  <c r="H71" i="2" s="1"/>
  <c r="M71" i="2" s="1"/>
  <c r="G72" i="2" a="1"/>
  <c r="G72" i="2" s="1"/>
  <c r="H72" i="2" s="1" a="1"/>
  <c r="H72" i="2" s="1"/>
  <c r="M72" i="2" s="1"/>
  <c r="G73" i="2" a="1"/>
  <c r="G73" i="2" s="1"/>
  <c r="H73" i="2" s="1" a="1"/>
  <c r="H73" i="2" s="1"/>
  <c r="M73" i="2" s="1"/>
  <c r="G74" i="2" a="1"/>
  <c r="G74" i="2"/>
  <c r="H74" i="2" s="1" a="1"/>
  <c r="H74" i="2" s="1"/>
  <c r="M74" i="2" s="1"/>
  <c r="G75" i="2" a="1"/>
  <c r="G75" i="2" s="1"/>
  <c r="H75" i="2" s="1" a="1"/>
  <c r="H75" i="2" s="1"/>
  <c r="M75" i="2" s="1"/>
  <c r="G76" i="2" a="1"/>
  <c r="G76" i="2" s="1"/>
  <c r="H76" i="2" s="1" a="1"/>
  <c r="H76" i="2" s="1"/>
  <c r="M76" i="2" s="1"/>
  <c r="G77" i="2" a="1"/>
  <c r="G77" i="2" s="1"/>
  <c r="G78" i="2" a="1"/>
  <c r="G78" i="2" s="1"/>
  <c r="H78" i="2" s="1" a="1"/>
  <c r="H78" i="2" s="1"/>
  <c r="M78" i="2" s="1"/>
  <c r="G79" i="2" a="1"/>
  <c r="G79" i="2" s="1"/>
  <c r="H79" i="2" s="1" a="1"/>
  <c r="H79" i="2" s="1"/>
  <c r="M79" i="2" s="1"/>
  <c r="G80" i="2" a="1"/>
  <c r="G80" i="2"/>
  <c r="H80" i="2" s="1" a="1"/>
  <c r="H80" i="2" s="1"/>
  <c r="M80" i="2" s="1"/>
  <c r="G81" i="2" a="1"/>
  <c r="G81" i="2" s="1"/>
  <c r="G82" i="2" a="1"/>
  <c r="G82" i="2" s="1"/>
  <c r="H82" i="2" s="1" a="1"/>
  <c r="H82" i="2" s="1"/>
  <c r="M82" i="2" s="1"/>
  <c r="G83" i="2" a="1"/>
  <c r="G83" i="2" s="1"/>
  <c r="H83" i="2" s="1" a="1"/>
  <c r="H83" i="2" s="1"/>
  <c r="M83" i="2" s="1"/>
  <c r="G84" i="2" a="1"/>
  <c r="G84" i="2" s="1"/>
  <c r="G85" i="2" a="1"/>
  <c r="G85" i="2" s="1"/>
  <c r="H85" i="2" s="1" a="1"/>
  <c r="H85" i="2" s="1"/>
  <c r="M85" i="2" s="1"/>
  <c r="G86" i="2" a="1"/>
  <c r="G86" i="2"/>
  <c r="H86" i="2" s="1" a="1"/>
  <c r="H86" i="2" s="1"/>
  <c r="M86" i="2" s="1"/>
  <c r="G87" i="2" a="1"/>
  <c r="G87" i="2" s="1"/>
  <c r="G88" i="2" a="1"/>
  <c r="G88" i="2" s="1"/>
  <c r="H88" i="2" s="1" a="1"/>
  <c r="H88" i="2" s="1"/>
  <c r="M88" i="2" s="1"/>
  <c r="G89" i="2" a="1"/>
  <c r="G89" i="2" s="1"/>
  <c r="H89" i="2" s="1" a="1"/>
  <c r="H89" i="2" s="1"/>
  <c r="M89" i="2" s="1"/>
  <c r="G90" i="2" a="1"/>
  <c r="G90" i="2"/>
  <c r="H90" i="2" s="1" a="1"/>
  <c r="G91" i="2" a="1"/>
  <c r="G91" i="2" s="1"/>
  <c r="H91" i="2" s="1" a="1"/>
  <c r="H91" i="2" s="1"/>
  <c r="M91" i="2" s="1"/>
  <c r="G92" i="2" a="1"/>
  <c r="G92" i="2" s="1"/>
  <c r="H92" i="2" s="1" a="1"/>
  <c r="H92" i="2" s="1"/>
  <c r="M92" i="2" s="1"/>
  <c r="G93" i="2" a="1"/>
  <c r="G93" i="2" s="1"/>
  <c r="G94" i="2" a="1"/>
  <c r="G94" i="2" s="1"/>
  <c r="H94" i="2" s="1" a="1"/>
  <c r="H94" i="2" s="1"/>
  <c r="M94" i="2" s="1"/>
  <c r="G95" i="2" a="1"/>
  <c r="G95" i="2" s="1"/>
  <c r="H95" i="2" s="1" a="1"/>
  <c r="H95" i="2" s="1"/>
  <c r="M95" i="2" s="1"/>
  <c r="G96" i="2" a="1"/>
  <c r="G96" i="2"/>
  <c r="H96" i="2" s="1" a="1"/>
  <c r="H96" i="2" s="1"/>
  <c r="M96" i="2" s="1"/>
  <c r="G97" i="2" a="1"/>
  <c r="G97" i="2" s="1"/>
  <c r="H97" i="2" s="1" a="1"/>
  <c r="H97" i="2" s="1"/>
  <c r="M97" i="2" s="1"/>
  <c r="G98" i="2" a="1"/>
  <c r="G98" i="2" s="1"/>
  <c r="H98" i="2" s="1" a="1"/>
  <c r="H98" i="2" s="1"/>
  <c r="M98" i="2" s="1"/>
  <c r="G99" i="2" a="1"/>
  <c r="G99" i="2" s="1"/>
  <c r="H99" i="2" s="1" a="1"/>
  <c r="H99" i="2" s="1"/>
  <c r="M99" i="2" s="1"/>
  <c r="G100" i="2" a="1"/>
  <c r="G100" i="2" s="1"/>
  <c r="H100" i="2" s="1" a="1"/>
  <c r="H100" i="2" s="1"/>
  <c r="M100" i="2" s="1"/>
  <c r="G101" i="2" a="1"/>
  <c r="G101" i="2" s="1"/>
  <c r="G102" i="2" a="1"/>
  <c r="G102" i="2"/>
  <c r="H102" i="2" s="1" a="1"/>
  <c r="H102" i="2" s="1"/>
  <c r="M102" i="2" s="1"/>
  <c r="G103" i="2" a="1"/>
  <c r="G103" i="2" s="1"/>
  <c r="H103" i="2" s="1" a="1"/>
  <c r="H103" i="2" s="1"/>
  <c r="M103" i="2" s="1"/>
  <c r="G104" i="2" a="1"/>
  <c r="G104" i="2" s="1"/>
  <c r="H104" i="2" s="1" a="1"/>
  <c r="H104" i="2" s="1"/>
  <c r="M104" i="2" s="1"/>
  <c r="G105" i="2" a="1"/>
  <c r="G105" i="2" s="1"/>
  <c r="H105" i="2" s="1" a="1"/>
  <c r="H105" i="2" s="1"/>
  <c r="M105" i="2" s="1"/>
  <c r="G106" i="2" a="1"/>
  <c r="G106" i="2" s="1"/>
  <c r="H106" i="2" s="1" a="1"/>
  <c r="H106" i="2" s="1"/>
  <c r="M106" i="2" s="1"/>
  <c r="G107" i="2" a="1"/>
  <c r="G107" i="2" s="1"/>
  <c r="G108" i="2" a="1"/>
  <c r="G108" i="2" s="1"/>
  <c r="H108" i="2" s="1" a="1"/>
  <c r="H108" i="2" s="1"/>
  <c r="M108" i="2" s="1"/>
  <c r="G109" i="2" a="1"/>
  <c r="G109" i="2" s="1"/>
  <c r="H109" i="2" s="1" a="1"/>
  <c r="H109" i="2" s="1"/>
  <c r="M109" i="2" s="1"/>
  <c r="G110" i="2" a="1"/>
  <c r="G110" i="2" s="1"/>
  <c r="H110" i="2" s="1" a="1"/>
  <c r="H110" i="2" s="1"/>
  <c r="M110" i="2" s="1"/>
  <c r="G111" i="2" a="1"/>
  <c r="G111" i="2" s="1"/>
  <c r="H111" i="2" s="1" a="1"/>
  <c r="H111" i="2" s="1"/>
  <c r="M111" i="2" s="1"/>
  <c r="G112" i="2" a="1"/>
  <c r="G112" i="2"/>
  <c r="H112" i="2" s="1" a="1"/>
  <c r="H112" i="2" s="1"/>
  <c r="M112" i="2" s="1"/>
  <c r="G113" i="2" a="1"/>
  <c r="G113" i="2" s="1"/>
  <c r="G114" i="2" a="1"/>
  <c r="G114" i="2"/>
  <c r="G115" i="2" a="1"/>
  <c r="G115" i="2" s="1"/>
  <c r="H115" i="2" s="1" a="1"/>
  <c r="H115" i="2" s="1"/>
  <c r="M115" i="2" s="1"/>
  <c r="G116" i="2" a="1"/>
  <c r="G116" i="2" s="1"/>
  <c r="G117" i="2" a="1"/>
  <c r="G117" i="2" s="1"/>
  <c r="H117" i="2" s="1" a="1"/>
  <c r="H117" i="2" s="1"/>
  <c r="M117" i="2" s="1"/>
  <c r="G118" i="2" a="1"/>
  <c r="G118" i="2"/>
  <c r="H118" i="2" s="1" a="1"/>
  <c r="H118" i="2" s="1"/>
  <c r="M118" i="2" s="1"/>
  <c r="G119" i="2" a="1"/>
  <c r="G119" i="2" s="1"/>
  <c r="G120" i="2" a="1"/>
  <c r="G120" i="2"/>
  <c r="G121" i="2" a="1"/>
  <c r="G121" i="2" s="1"/>
  <c r="H121" i="2" s="1" a="1"/>
  <c r="H121" i="2" s="1"/>
  <c r="M121" i="2" s="1"/>
  <c r="G122" i="2" a="1"/>
  <c r="G122" i="2"/>
  <c r="H122" i="2" s="1" a="1"/>
  <c r="H122" i="2" s="1"/>
  <c r="M122" i="2" s="1"/>
  <c r="G123" i="2" a="1"/>
  <c r="G123" i="2" s="1"/>
  <c r="H123" i="2" s="1" a="1"/>
  <c r="H123" i="2" s="1"/>
  <c r="M123" i="2" s="1"/>
  <c r="G124" i="2" a="1"/>
  <c r="G124" i="2" s="1"/>
  <c r="H124" i="2" s="1" a="1"/>
  <c r="H124" i="2" s="1"/>
  <c r="M124" i="2" s="1"/>
  <c r="G125" i="2" a="1"/>
  <c r="G125" i="2" s="1"/>
  <c r="G126" i="2" a="1"/>
  <c r="G126" i="2"/>
  <c r="G127" i="2" a="1"/>
  <c r="G127" i="2" s="1"/>
  <c r="H127" i="2" s="1" a="1"/>
  <c r="H127" i="2" s="1"/>
  <c r="M127" i="2" s="1"/>
  <c r="G128" i="2" a="1"/>
  <c r="G128" i="2"/>
  <c r="H128" i="2" s="1" a="1"/>
  <c r="H128" i="2" s="1"/>
  <c r="M128" i="2" s="1"/>
  <c r="G129" i="2" a="1"/>
  <c r="G129" i="2" s="1"/>
  <c r="H129" i="2" s="1" a="1"/>
  <c r="H129" i="2" s="1"/>
  <c r="M129" i="2" s="1"/>
  <c r="G130" i="2" a="1"/>
  <c r="G130" i="2" s="1"/>
  <c r="H130" i="2" s="1" a="1"/>
  <c r="H130" i="2" s="1"/>
  <c r="M130" i="2" s="1"/>
  <c r="G131" i="2" a="1"/>
  <c r="G131" i="2" s="1"/>
  <c r="H131" i="2" s="1" a="1"/>
  <c r="H131" i="2" s="1"/>
  <c r="M131" i="2" s="1"/>
  <c r="G132" i="2" a="1"/>
  <c r="G132" i="2" s="1"/>
  <c r="G133" i="2" a="1"/>
  <c r="G133" i="2" s="1"/>
  <c r="H133" i="2" s="1" a="1"/>
  <c r="H133" i="2" s="1"/>
  <c r="M133" i="2" s="1"/>
  <c r="G134" i="2" a="1"/>
  <c r="G134" i="2"/>
  <c r="H134" i="2" s="1" a="1"/>
  <c r="H134" i="2" s="1"/>
  <c r="M134" i="2" s="1"/>
  <c r="G135" i="2" a="1"/>
  <c r="G135" i="2" s="1"/>
  <c r="H135" i="2" s="1" a="1"/>
  <c r="H135" i="2" s="1"/>
  <c r="M135" i="2" s="1"/>
  <c r="G136" i="2" a="1"/>
  <c r="G136" i="2" s="1"/>
  <c r="H136" i="2" s="1" a="1"/>
  <c r="H136" i="2" s="1"/>
  <c r="M136" i="2" s="1"/>
  <c r="G137" i="2" a="1"/>
  <c r="G137" i="2" s="1"/>
  <c r="H137" i="2" s="1" a="1"/>
  <c r="H137" i="2" s="1"/>
  <c r="M137" i="2" s="1"/>
  <c r="G138" i="2" a="1"/>
  <c r="G138" i="2" s="1"/>
  <c r="H138" i="2" s="1" a="1"/>
  <c r="H138" i="2" s="1"/>
  <c r="M138" i="2" s="1"/>
  <c r="G139" i="2" a="1"/>
  <c r="G139" i="2" s="1"/>
  <c r="G140" i="2" a="1"/>
  <c r="G140" i="2" s="1"/>
  <c r="H140" i="2" s="1" a="1"/>
  <c r="H140" i="2" s="1"/>
  <c r="M140" i="2" s="1"/>
  <c r="G141" i="2" a="1"/>
  <c r="G141" i="2" s="1"/>
  <c r="H141" i="2" s="1" a="1"/>
  <c r="H141" i="2" s="1"/>
  <c r="M141" i="2" s="1"/>
  <c r="G142" i="2" a="1"/>
  <c r="G142" i="2" s="1"/>
  <c r="H142" i="2" s="1" a="1"/>
  <c r="H142" i="2" s="1"/>
  <c r="M142" i="2" s="1"/>
  <c r="G143" i="2" a="1"/>
  <c r="G143" i="2" s="1"/>
  <c r="H143" i="2" s="1" a="1"/>
  <c r="H143" i="2" s="1"/>
  <c r="M143" i="2" s="1"/>
  <c r="G144" i="2" a="1"/>
  <c r="G144" i="2" s="1"/>
  <c r="H144" i="2" s="1" a="1"/>
  <c r="H144" i="2" s="1"/>
  <c r="M144" i="2" s="1"/>
  <c r="G145" i="2" a="1"/>
  <c r="G145" i="2" s="1"/>
  <c r="G146" i="2" a="1"/>
  <c r="G146" i="2"/>
  <c r="H146" i="2" s="1" a="1"/>
  <c r="H146" i="2" s="1"/>
  <c r="M146" i="2" s="1"/>
  <c r="G147" i="2" a="1"/>
  <c r="G147" i="2" s="1"/>
  <c r="H147" i="2" s="1" a="1"/>
  <c r="H147" i="2" s="1"/>
  <c r="M147" i="2" s="1"/>
  <c r="G148" i="2" a="1"/>
  <c r="G148" i="2" s="1"/>
  <c r="G149" i="2" a="1"/>
  <c r="G149" i="2" s="1"/>
  <c r="H149" i="2" s="1" a="1"/>
  <c r="H149" i="2" s="1"/>
  <c r="M149" i="2" s="1"/>
  <c r="G150" i="2" a="1"/>
  <c r="G150" i="2" s="1"/>
  <c r="H150" i="2" s="1" a="1"/>
  <c r="H150" i="2" s="1"/>
  <c r="M150" i="2" s="1"/>
  <c r="G151" i="2" a="1"/>
  <c r="G151" i="2" s="1"/>
  <c r="G152" i="2" a="1"/>
  <c r="G152" i="2"/>
  <c r="H152" i="2" s="1" a="1"/>
  <c r="H152" i="2" s="1"/>
  <c r="M152" i="2" s="1"/>
  <c r="G153" i="2" a="1"/>
  <c r="G153" i="2" s="1"/>
  <c r="H153" i="2" s="1" a="1"/>
  <c r="H153" i="2" s="1"/>
  <c r="M153" i="2" s="1"/>
  <c r="G154" i="2" a="1"/>
  <c r="G154" i="2"/>
  <c r="H154" i="2" s="1" a="1"/>
  <c r="H154" i="2" s="1"/>
  <c r="M154" i="2" s="1"/>
  <c r="G155" i="2" a="1"/>
  <c r="G155" i="2" s="1"/>
  <c r="H155" i="2" s="1" a="1"/>
  <c r="H155" i="2" s="1"/>
  <c r="M155" i="2" s="1"/>
  <c r="G156" i="2" a="1"/>
  <c r="G156" i="2" s="1"/>
  <c r="G157" i="2" a="1"/>
  <c r="G157" i="2" s="1"/>
  <c r="G158" i="2" a="1"/>
  <c r="G158" i="2"/>
  <c r="H158" i="2" s="1" a="1"/>
  <c r="H158" i="2" s="1"/>
  <c r="M158" i="2" s="1"/>
  <c r="G159" i="2" a="1"/>
  <c r="G159" i="2" s="1"/>
  <c r="H159" i="2" s="1" a="1"/>
  <c r="H159" i="2" s="1"/>
  <c r="M159" i="2" s="1"/>
  <c r="G160" i="2" a="1"/>
  <c r="G160" i="2"/>
  <c r="G161" i="2" a="1"/>
  <c r="G161" i="2" s="1"/>
  <c r="H161" i="2" s="1" a="1"/>
  <c r="H161" i="2" s="1"/>
  <c r="M161" i="2" s="1"/>
  <c r="G162" i="2" a="1"/>
  <c r="G162" i="2" s="1"/>
  <c r="H162" i="2" s="1" a="1"/>
  <c r="H162" i="2" s="1"/>
  <c r="M162" i="2" s="1"/>
  <c r="G163" i="2" a="1"/>
  <c r="G163" i="2" s="1"/>
  <c r="H163" i="2" s="1" a="1"/>
  <c r="H163" i="2" s="1"/>
  <c r="M163" i="2" s="1"/>
  <c r="G164" i="2" a="1"/>
  <c r="G164" i="2" s="1"/>
  <c r="G165" i="2" a="1"/>
  <c r="G165" i="2" s="1"/>
  <c r="H165" i="2" s="1" a="1"/>
  <c r="H165" i="2" s="1"/>
  <c r="M165" i="2" s="1"/>
  <c r="G166" i="2" a="1"/>
  <c r="G166" i="2"/>
  <c r="H166" i="2" s="1" a="1"/>
  <c r="H166" i="2" s="1"/>
  <c r="M166" i="2" s="1"/>
  <c r="G167" i="2" a="1"/>
  <c r="G167" i="2" s="1"/>
  <c r="H167" i="2" s="1" a="1"/>
  <c r="H167" i="2" s="1"/>
  <c r="M167" i="2" s="1"/>
  <c r="G168" i="2" a="1"/>
  <c r="G168" i="2" s="1"/>
  <c r="H168" i="2" s="1" a="1"/>
  <c r="H168" i="2" s="1"/>
  <c r="M168" i="2" s="1"/>
  <c r="G169" i="2" a="1"/>
  <c r="G169" i="2" s="1"/>
  <c r="H169" i="2" s="1" a="1"/>
  <c r="H169" i="2" s="1"/>
  <c r="M169" i="2" s="1"/>
  <c r="G170" i="2" a="1"/>
  <c r="G170" i="2"/>
  <c r="H170" i="2" s="1" a="1"/>
  <c r="H170" i="2" s="1"/>
  <c r="M170" i="2" s="1"/>
  <c r="G171" i="2" a="1"/>
  <c r="G171" i="2" s="1"/>
  <c r="G172" i="2" a="1"/>
  <c r="G172" i="2" s="1"/>
  <c r="H172" i="2" s="1" a="1"/>
  <c r="H172" i="2" s="1"/>
  <c r="M172" i="2" s="1"/>
  <c r="G173" i="2" a="1"/>
  <c r="G173" i="2" s="1"/>
  <c r="H173" i="2" s="1" a="1"/>
  <c r="H173" i="2" s="1"/>
  <c r="M173" i="2" s="1"/>
  <c r="G174" i="2" a="1"/>
  <c r="G174" i="2" s="1"/>
  <c r="H174" i="2" s="1" a="1"/>
  <c r="H174" i="2" s="1"/>
  <c r="M174" i="2" s="1"/>
  <c r="G175" i="2" a="1"/>
  <c r="G175" i="2" s="1"/>
  <c r="H175" i="2" s="1" a="1"/>
  <c r="H175" i="2" s="1"/>
  <c r="M175" i="2" s="1"/>
  <c r="G176" i="2" a="1"/>
  <c r="G176" i="2" s="1"/>
  <c r="H176" i="2" s="1" a="1"/>
  <c r="H176" i="2" s="1"/>
  <c r="M176" i="2" s="1"/>
  <c r="G177" i="2" a="1"/>
  <c r="G177" i="2" s="1"/>
  <c r="G178" i="2" a="1"/>
  <c r="G178" i="2" s="1"/>
  <c r="H178" i="2" s="1" a="1"/>
  <c r="H178" i="2" s="1"/>
  <c r="M178" i="2" s="1"/>
  <c r="G179" i="2" a="1"/>
  <c r="G179" i="2" s="1"/>
  <c r="G180" i="2" a="1"/>
  <c r="G180" i="2" s="1"/>
  <c r="G181" i="2" a="1"/>
  <c r="G181" i="2" s="1"/>
  <c r="H181" i="2" s="1" a="1"/>
  <c r="H181" i="2" s="1"/>
  <c r="M181" i="2" s="1"/>
  <c r="G182" i="2" a="1"/>
  <c r="G182" i="2" s="1"/>
  <c r="H182" i="2" s="1" a="1"/>
  <c r="H182" i="2" s="1"/>
  <c r="M182" i="2" s="1"/>
  <c r="G183" i="2" a="1"/>
  <c r="G183" i="2"/>
  <c r="H183" i="2" s="1" a="1"/>
  <c r="H183" i="2" s="1"/>
  <c r="M183" i="2" s="1"/>
  <c r="G184" i="2" a="1"/>
  <c r="G184" i="2" s="1"/>
  <c r="H184" i="2" s="1" a="1"/>
  <c r="H184" i="2" s="1"/>
  <c r="M184" i="2" s="1"/>
  <c r="G185" i="2" a="1"/>
  <c r="G185" i="2" s="1"/>
  <c r="H185" i="2" s="1" a="1"/>
  <c r="H185" i="2" s="1"/>
  <c r="M185" i="2" s="1"/>
  <c r="G186" i="2" a="1"/>
  <c r="G186" i="2" s="1"/>
  <c r="H186" i="2" s="1" a="1"/>
  <c r="H186" i="2" s="1"/>
  <c r="M186" i="2" s="1"/>
  <c r="G187" i="2" a="1"/>
  <c r="G187" i="2" s="1"/>
  <c r="H187" i="2" s="1" a="1"/>
  <c r="H187" i="2" s="1"/>
  <c r="M187" i="2" s="1"/>
  <c r="G188" i="2" a="1"/>
  <c r="G188" i="2" s="1"/>
  <c r="G189" i="2" a="1"/>
  <c r="G189" i="2"/>
  <c r="H189" i="2" s="1" a="1"/>
  <c r="H189" i="2" s="1"/>
  <c r="M189" i="2" s="1"/>
  <c r="G190" i="2" a="1"/>
  <c r="G190" i="2" s="1"/>
  <c r="G191" i="2" a="1"/>
  <c r="G191" i="2"/>
  <c r="H191" i="2" s="1" a="1"/>
  <c r="H191" i="2" s="1"/>
  <c r="M191" i="2" s="1"/>
  <c r="G192" i="2" a="1"/>
  <c r="G192" i="2" s="1"/>
  <c r="H192" i="2" s="1" a="1"/>
  <c r="H192" i="2" s="1"/>
  <c r="M192" i="2" s="1"/>
  <c r="G193" i="2" a="1"/>
  <c r="G193" i="2" s="1"/>
  <c r="H193" i="2" s="1" a="1"/>
  <c r="H193" i="2" s="1"/>
  <c r="M193" i="2" s="1"/>
  <c r="G194" i="2" a="1"/>
  <c r="G194" i="2" s="1"/>
  <c r="H194" i="2" s="1" a="1"/>
  <c r="H194" i="2" s="1"/>
  <c r="M194" i="2" s="1"/>
  <c r="G195" i="2" a="1"/>
  <c r="G195" i="2"/>
  <c r="H195" i="2" s="1" a="1"/>
  <c r="H195" i="2" s="1"/>
  <c r="M195" i="2" s="1"/>
  <c r="G196" i="2" a="1"/>
  <c r="G196" i="2" s="1"/>
  <c r="G197" i="2" a="1"/>
  <c r="G197" i="2"/>
  <c r="H197" i="2" s="1" a="1"/>
  <c r="H197" i="2" s="1"/>
  <c r="M197" i="2" s="1"/>
  <c r="G198" i="2" a="1"/>
  <c r="G198" i="2" s="1"/>
  <c r="H198" i="2" s="1" a="1"/>
  <c r="H198" i="2" s="1"/>
  <c r="M198" i="2" s="1"/>
  <c r="G199" i="2" a="1"/>
  <c r="G199" i="2"/>
  <c r="G200" i="2" a="1"/>
  <c r="G200" i="2" s="1"/>
  <c r="H200" i="2" s="1" a="1"/>
  <c r="H200" i="2" s="1"/>
  <c r="M200" i="2" s="1"/>
  <c r="G201" i="2" a="1"/>
  <c r="G201" i="2" s="1"/>
  <c r="H201" i="2" s="1" a="1"/>
  <c r="H201" i="2" s="1"/>
  <c r="M201" i="2" s="1"/>
  <c r="G202" i="2" a="1"/>
  <c r="G202" i="2" s="1"/>
  <c r="H202" i="2" s="1" a="1"/>
  <c r="H202" i="2" s="1"/>
  <c r="M202" i="2" s="1"/>
  <c r="G203" i="2" a="1"/>
  <c r="G203" i="2"/>
  <c r="H203" i="2" s="1" a="1"/>
  <c r="H203" i="2" s="1"/>
  <c r="M203" i="2" s="1"/>
  <c r="G204" i="2" a="1"/>
  <c r="G204" i="2" s="1"/>
  <c r="G205" i="2" a="1"/>
  <c r="G205" i="2" s="1"/>
  <c r="H205" i="2" s="1" a="1"/>
  <c r="H205" i="2" s="1"/>
  <c r="M205" i="2" s="1"/>
  <c r="G206" i="2" a="1"/>
  <c r="G206" i="2" s="1"/>
  <c r="H206" i="2" s="1" a="1"/>
  <c r="H206" i="2" s="1"/>
  <c r="M206" i="2" s="1"/>
  <c r="G207" i="2" a="1"/>
  <c r="G207" i="2"/>
  <c r="H207" i="2" s="1" a="1"/>
  <c r="H207" i="2" s="1"/>
  <c r="M207" i="2" s="1"/>
  <c r="G208" i="2" a="1"/>
  <c r="G208" i="2" s="1"/>
  <c r="H208" i="2" s="1" a="1"/>
  <c r="H208" i="2" s="1"/>
  <c r="M208" i="2" s="1"/>
  <c r="G209" i="2" a="1"/>
  <c r="G209" i="2" s="1"/>
  <c r="G210" i="2" a="1"/>
  <c r="G210" i="2" s="1"/>
  <c r="H210" i="2" s="1" a="1"/>
  <c r="H210" i="2" s="1"/>
  <c r="M210" i="2" s="1"/>
  <c r="G211" i="2" a="1"/>
  <c r="G211" i="2" s="1"/>
  <c r="H211" i="2" s="1" a="1"/>
  <c r="H211" i="2" s="1"/>
  <c r="M211" i="2" s="1"/>
  <c r="G212" i="2" a="1"/>
  <c r="G212" i="2" s="1"/>
  <c r="G213" i="2" a="1"/>
  <c r="G213" i="2" s="1"/>
  <c r="H213" i="2" s="1" a="1"/>
  <c r="H213" i="2" s="1"/>
  <c r="M213" i="2" s="1"/>
  <c r="G214" i="2" a="1"/>
  <c r="G214" i="2" s="1"/>
  <c r="H214" i="2" s="1" a="1"/>
  <c r="H214" i="2" s="1"/>
  <c r="M214" i="2" s="1"/>
  <c r="G10" i="2" a="1"/>
  <c r="G10" i="2" s="1"/>
  <c r="V9" i="2"/>
  <c r="V8" i="2"/>
  <c r="V7" i="2"/>
  <c r="V6" i="2"/>
  <c r="V5" i="2" a="1"/>
  <c r="V5" i="2" s="1"/>
  <c r="V4" i="2"/>
  <c r="V3" i="2"/>
  <c r="V3" i="2" a="1"/>
  <c r="V2" i="2" a="1"/>
  <c r="V2" i="2" s="1"/>
  <c r="V1" i="2"/>
  <c r="V1" i="2" a="1"/>
  <c r="K186" i="2" l="1" a="1"/>
  <c r="K186" i="2" s="1"/>
  <c r="N186" i="2"/>
  <c r="N146" i="2"/>
  <c r="K146" i="2" a="1"/>
  <c r="K146" i="2" s="1"/>
  <c r="N100" i="2"/>
  <c r="K100" i="2" a="1"/>
  <c r="K100" i="2" s="1"/>
  <c r="N36" i="2"/>
  <c r="K36" i="2" a="1"/>
  <c r="K36" i="2" s="1"/>
  <c r="N212" i="2"/>
  <c r="K212" i="2" a="1"/>
  <c r="K212" i="2" s="1"/>
  <c r="N148" i="2"/>
  <c r="K148" i="2" a="1"/>
  <c r="K148" i="2" s="1"/>
  <c r="N194" i="2"/>
  <c r="K194" i="2" a="1"/>
  <c r="K194" i="2" s="1"/>
  <c r="N164" i="2"/>
  <c r="K164" i="2" a="1"/>
  <c r="K164" i="2" s="1"/>
  <c r="N130" i="2"/>
  <c r="K130" i="2" a="1"/>
  <c r="K130" i="2" s="1"/>
  <c r="J82" i="2"/>
  <c r="N52" i="2"/>
  <c r="K52" i="2" a="1"/>
  <c r="K52" i="2" s="1"/>
  <c r="N20" i="2"/>
  <c r="K20" i="2" a="1"/>
  <c r="K20" i="2" s="1"/>
  <c r="N196" i="2"/>
  <c r="K196" i="2" a="1"/>
  <c r="K196" i="2" s="1"/>
  <c r="N84" i="2"/>
  <c r="K84" i="2" a="1"/>
  <c r="K84" i="2" s="1"/>
  <c r="N208" i="2"/>
  <c r="K208" i="2" a="1"/>
  <c r="K208" i="2" s="1"/>
  <c r="N199" i="2"/>
  <c r="K199" i="2" a="1"/>
  <c r="K199" i="2" s="1"/>
  <c r="N172" i="2"/>
  <c r="K172" i="2" a="1"/>
  <c r="K172" i="2" s="1"/>
  <c r="J165" i="2"/>
  <c r="N162" i="2"/>
  <c r="K162" i="2" a="1"/>
  <c r="K162" i="2" s="1"/>
  <c r="J155" i="2"/>
  <c r="N142" i="2"/>
  <c r="K142" i="2" a="1"/>
  <c r="K142" i="2" s="1"/>
  <c r="J112" i="2"/>
  <c r="N105" i="2"/>
  <c r="K105" i="2" a="1"/>
  <c r="K105" i="2" s="1"/>
  <c r="N91" i="2"/>
  <c r="K91" i="2" a="1"/>
  <c r="K91" i="2" s="1"/>
  <c r="J78" i="2"/>
  <c r="N24" i="2"/>
  <c r="K24" i="2" a="1"/>
  <c r="K24" i="2" s="1"/>
  <c r="N132" i="2"/>
  <c r="K132" i="2" a="1"/>
  <c r="K132" i="2" s="1"/>
  <c r="J68" i="2"/>
  <c r="K98" i="2" a="1"/>
  <c r="K98" i="2" s="1"/>
  <c r="J213" i="2"/>
  <c r="J210" i="2"/>
  <c r="J207" i="2"/>
  <c r="N204" i="2"/>
  <c r="K204" i="2" a="1"/>
  <c r="K204" i="2" s="1"/>
  <c r="J184" i="2"/>
  <c r="J181" i="2"/>
  <c r="J178" i="2"/>
  <c r="J175" i="2"/>
  <c r="N171" i="2"/>
  <c r="K171" i="2" a="1"/>
  <c r="K171" i="2" s="1"/>
  <c r="J168" i="2"/>
  <c r="J158" i="2"/>
  <c r="J128" i="2"/>
  <c r="J124" i="2"/>
  <c r="J121" i="2"/>
  <c r="J117" i="2"/>
  <c r="J114" i="2"/>
  <c r="J111" i="2"/>
  <c r="N107" i="2"/>
  <c r="K107" i="2" a="1"/>
  <c r="K107" i="2" s="1"/>
  <c r="J104" i="2"/>
  <c r="J94" i="2"/>
  <c r="J66" i="2"/>
  <c r="J62" i="2"/>
  <c r="J59" i="2"/>
  <c r="N48" i="2"/>
  <c r="K48" i="2" a="1"/>
  <c r="K48" i="2" s="1"/>
  <c r="J44" i="2"/>
  <c r="J34" i="2"/>
  <c r="J30" i="2"/>
  <c r="J12" i="2"/>
  <c r="N180" i="2"/>
  <c r="K180" i="2" a="1"/>
  <c r="K180" i="2" s="1"/>
  <c r="N116" i="2"/>
  <c r="K116" i="2" a="1"/>
  <c r="K116" i="2" s="1"/>
  <c r="J205" i="2"/>
  <c r="K202" i="2" a="1"/>
  <c r="K202" i="2" s="1"/>
  <c r="N202" i="2"/>
  <c r="J176" i="2"/>
  <c r="N169" i="2"/>
  <c r="K169" i="2" a="1"/>
  <c r="K169" i="2" s="1"/>
  <c r="N159" i="2"/>
  <c r="K159" i="2" a="1"/>
  <c r="K159" i="2" s="1"/>
  <c r="J152" i="2"/>
  <c r="N108" i="2"/>
  <c r="K108" i="2" a="1"/>
  <c r="K108" i="2" s="1"/>
  <c r="N101" i="2"/>
  <c r="K101" i="2" a="1"/>
  <c r="K101" i="2" s="1"/>
  <c r="N95" i="2"/>
  <c r="K95" i="2" a="1"/>
  <c r="K95" i="2" s="1"/>
  <c r="J88" i="2"/>
  <c r="N27" i="2"/>
  <c r="K27" i="2" a="1"/>
  <c r="K27" i="2" s="1"/>
  <c r="N16" i="2"/>
  <c r="K16" i="2" a="1"/>
  <c r="K16" i="2" s="1"/>
  <c r="N10" i="2"/>
  <c r="K10" i="2" a="1"/>
  <c r="K10" i="2" s="1"/>
  <c r="J192" i="2"/>
  <c r="J189" i="2"/>
  <c r="J183" i="2"/>
  <c r="J174" i="2"/>
  <c r="J144" i="2"/>
  <c r="J140" i="2"/>
  <c r="J137" i="2"/>
  <c r="J133" i="2"/>
  <c r="J127" i="2"/>
  <c r="J123" i="2"/>
  <c r="J120" i="2"/>
  <c r="J110" i="2"/>
  <c r="J80" i="2"/>
  <c r="J76" i="2"/>
  <c r="J73" i="2"/>
  <c r="J69" i="2"/>
  <c r="J58" i="2"/>
  <c r="J43" i="2"/>
  <c r="J40" i="2"/>
  <c r="N56" i="2"/>
  <c r="K56" i="2" a="1"/>
  <c r="K56" i="2" s="1"/>
  <c r="J200" i="2"/>
  <c r="J197" i="2"/>
  <c r="J191" i="2"/>
  <c r="N188" i="2"/>
  <c r="K188" i="2" a="1"/>
  <c r="K188" i="2" s="1"/>
  <c r="J160" i="2"/>
  <c r="J156" i="2"/>
  <c r="J153" i="2"/>
  <c r="J149" i="2"/>
  <c r="J143" i="2"/>
  <c r="N139" i="2"/>
  <c r="K139" i="2" a="1"/>
  <c r="K139" i="2" s="1"/>
  <c r="J136" i="2"/>
  <c r="J126" i="2"/>
  <c r="J96" i="2"/>
  <c r="J92" i="2"/>
  <c r="J89" i="2"/>
  <c r="J85" i="2"/>
  <c r="J79" i="2"/>
  <c r="N75" i="2"/>
  <c r="K75" i="2" a="1"/>
  <c r="K75" i="2" s="1"/>
  <c r="J72" i="2"/>
  <c r="J64" i="2"/>
  <c r="J60" i="2"/>
  <c r="J50" i="2"/>
  <c r="J46" i="2"/>
  <c r="N32" i="2"/>
  <c r="K32" i="2" a="1"/>
  <c r="K32" i="2" s="1"/>
  <c r="J28" i="2"/>
  <c r="J18" i="2"/>
  <c r="J14" i="2"/>
  <c r="J65" i="2"/>
  <c r="J61" i="2"/>
  <c r="J55" i="2"/>
  <c r="J49" i="2"/>
  <c r="J45" i="2"/>
  <c r="J42" i="2"/>
  <c r="J39" i="2"/>
  <c r="J33" i="2"/>
  <c r="J29" i="2"/>
  <c r="J26" i="2"/>
  <c r="J23" i="2"/>
  <c r="J17" i="2"/>
  <c r="J13" i="2"/>
  <c r="J214" i="2"/>
  <c r="J209" i="2"/>
  <c r="J206" i="2"/>
  <c r="J201" i="2"/>
  <c r="J198" i="2"/>
  <c r="J193" i="2"/>
  <c r="J190" i="2"/>
  <c r="J185" i="2"/>
  <c r="J182" i="2"/>
  <c r="J177" i="2"/>
  <c r="J173" i="2"/>
  <c r="J170" i="2"/>
  <c r="J167" i="2"/>
  <c r="J161" i="2"/>
  <c r="J157" i="2"/>
  <c r="J154" i="2"/>
  <c r="J151" i="2"/>
  <c r="J145" i="2"/>
  <c r="J141" i="2"/>
  <c r="J138" i="2"/>
  <c r="J135" i="2"/>
  <c r="J129" i="2"/>
  <c r="J125" i="2"/>
  <c r="J122" i="2"/>
  <c r="J119" i="2"/>
  <c r="J113" i="2"/>
  <c r="J109" i="2"/>
  <c r="J106" i="2"/>
  <c r="J103" i="2"/>
  <c r="J97" i="2"/>
  <c r="J93" i="2"/>
  <c r="J90" i="2"/>
  <c r="J87" i="2"/>
  <c r="J81" i="2"/>
  <c r="J77" i="2"/>
  <c r="J74" i="2"/>
  <c r="J71" i="2"/>
  <c r="J67" i="2"/>
  <c r="J54" i="2"/>
  <c r="J51" i="2"/>
  <c r="J38" i="2"/>
  <c r="J35" i="2"/>
  <c r="J22" i="2"/>
  <c r="J19" i="2"/>
  <c r="J211" i="2"/>
  <c r="J203" i="2"/>
  <c r="J195" i="2"/>
  <c r="J187" i="2"/>
  <c r="J179" i="2"/>
  <c r="J166" i="2"/>
  <c r="J163" i="2"/>
  <c r="J150" i="2"/>
  <c r="J147" i="2"/>
  <c r="J134" i="2"/>
  <c r="J131" i="2"/>
  <c r="J118" i="2"/>
  <c r="J115" i="2"/>
  <c r="J102" i="2"/>
  <c r="J99" i="2"/>
  <c r="J86" i="2"/>
  <c r="J83" i="2"/>
  <c r="J70" i="2"/>
  <c r="J63" i="2"/>
  <c r="J57" i="2"/>
  <c r="J53" i="2"/>
  <c r="J47" i="2"/>
  <c r="J41" i="2"/>
  <c r="J37" i="2"/>
  <c r="J31" i="2"/>
  <c r="J25" i="2"/>
  <c r="J21" i="2"/>
  <c r="J15" i="2"/>
  <c r="J11" i="2"/>
  <c r="N89" i="2" l="1"/>
  <c r="K89" i="2" a="1"/>
  <c r="K89" i="2" s="1"/>
  <c r="N136" i="2"/>
  <c r="K136" i="2" a="1"/>
  <c r="K136" i="2" s="1"/>
  <c r="N149" i="2"/>
  <c r="K149" i="2" a="1"/>
  <c r="K149" i="2" s="1"/>
  <c r="N15" i="2"/>
  <c r="K15" i="2" a="1"/>
  <c r="K15" i="2" s="1"/>
  <c r="N37" i="2"/>
  <c r="K37" i="2" a="1"/>
  <c r="K37" i="2" s="1"/>
  <c r="N57" i="2"/>
  <c r="K57" i="2" a="1"/>
  <c r="K57" i="2" s="1"/>
  <c r="K86" i="2" a="1"/>
  <c r="K86" i="2" s="1"/>
  <c r="N86" i="2"/>
  <c r="K118" i="2" a="1"/>
  <c r="K118" i="2" s="1"/>
  <c r="N118" i="2"/>
  <c r="K150" i="2" a="1"/>
  <c r="K150" i="2" s="1"/>
  <c r="N150" i="2"/>
  <c r="N187" i="2"/>
  <c r="K187" i="2" a="1"/>
  <c r="K187" i="2" s="1"/>
  <c r="N19" i="2"/>
  <c r="K19" i="2" a="1"/>
  <c r="K19" i="2" s="1"/>
  <c r="N51" i="2"/>
  <c r="K51" i="2" a="1"/>
  <c r="K51" i="2" s="1"/>
  <c r="K74" i="2" a="1"/>
  <c r="K74" i="2" s="1"/>
  <c r="N74" i="2"/>
  <c r="K90" i="2" a="1"/>
  <c r="K90" i="2" s="1"/>
  <c r="N90" i="2"/>
  <c r="K106" i="2" a="1"/>
  <c r="K106" i="2" s="1"/>
  <c r="N106" i="2"/>
  <c r="K122" i="2" a="1"/>
  <c r="K122" i="2" s="1"/>
  <c r="N122" i="2"/>
  <c r="K138" i="2" a="1"/>
  <c r="K138" i="2" s="1"/>
  <c r="N138" i="2"/>
  <c r="N154" i="2"/>
  <c r="K154" i="2" a="1"/>
  <c r="K154" i="2" s="1"/>
  <c r="K170" i="2" a="1"/>
  <c r="K170" i="2" s="1"/>
  <c r="N170" i="2"/>
  <c r="N185" i="2"/>
  <c r="K185" i="2" a="1"/>
  <c r="K185" i="2" s="1"/>
  <c r="N201" i="2"/>
  <c r="K201" i="2" a="1"/>
  <c r="K201" i="2" s="1"/>
  <c r="N13" i="2"/>
  <c r="K13" i="2" a="1"/>
  <c r="K13" i="2" s="1"/>
  <c r="N29" i="2"/>
  <c r="K29" i="2" a="1"/>
  <c r="K29" i="2" s="1"/>
  <c r="N45" i="2"/>
  <c r="K45" i="2" a="1"/>
  <c r="K45" i="2" s="1"/>
  <c r="N65" i="2"/>
  <c r="K65" i="2" a="1"/>
  <c r="K65" i="2" s="1"/>
  <c r="N21" i="2"/>
  <c r="K21" i="2" a="1"/>
  <c r="K21" i="2" s="1"/>
  <c r="N41" i="2"/>
  <c r="K41" i="2" a="1"/>
  <c r="K41" i="2" s="1"/>
  <c r="N63" i="2"/>
  <c r="K63" i="2" a="1"/>
  <c r="K63" i="2" s="1"/>
  <c r="N99" i="2"/>
  <c r="K99" i="2" a="1"/>
  <c r="K99" i="2" s="1"/>
  <c r="N131" i="2"/>
  <c r="K131" i="2" a="1"/>
  <c r="K131" i="2" s="1"/>
  <c r="N163" i="2"/>
  <c r="K163" i="2" a="1"/>
  <c r="K163" i="2" s="1"/>
  <c r="N195" i="2"/>
  <c r="K195" i="2" a="1"/>
  <c r="K195" i="2" s="1"/>
  <c r="K22" i="2" a="1"/>
  <c r="K22" i="2" s="1"/>
  <c r="N22" i="2"/>
  <c r="N54" i="2"/>
  <c r="K54" i="2" a="1"/>
  <c r="K54" i="2" s="1"/>
  <c r="N77" i="2"/>
  <c r="K77" i="2" a="1"/>
  <c r="K77" i="2" s="1"/>
  <c r="N93" i="2"/>
  <c r="K93" i="2" a="1"/>
  <c r="K93" i="2" s="1"/>
  <c r="N109" i="2"/>
  <c r="K109" i="2" a="1"/>
  <c r="K109" i="2" s="1"/>
  <c r="N125" i="2"/>
  <c r="K125" i="2" a="1"/>
  <c r="K125" i="2" s="1"/>
  <c r="N141" i="2"/>
  <c r="K141" i="2" a="1"/>
  <c r="K141" i="2" s="1"/>
  <c r="N157" i="2"/>
  <c r="K157" i="2" a="1"/>
  <c r="K157" i="2" s="1"/>
  <c r="N173" i="2"/>
  <c r="K173" i="2" a="1"/>
  <c r="K173" i="2" s="1"/>
  <c r="N190" i="2"/>
  <c r="K190" i="2" a="1"/>
  <c r="K190" i="2" s="1"/>
  <c r="N206" i="2"/>
  <c r="K206" i="2" a="1"/>
  <c r="K206" i="2" s="1"/>
  <c r="N17" i="2"/>
  <c r="K17" i="2" a="1"/>
  <c r="K17" i="2" s="1"/>
  <c r="N33" i="2"/>
  <c r="K33" i="2" a="1"/>
  <c r="K33" i="2" s="1"/>
  <c r="N49" i="2"/>
  <c r="K49" i="2" a="1"/>
  <c r="K49" i="2" s="1"/>
  <c r="N14" i="2"/>
  <c r="K14" i="2" a="1"/>
  <c r="K14" i="2" s="1"/>
  <c r="N64" i="2"/>
  <c r="K64" i="2" a="1"/>
  <c r="K64" i="2" s="1"/>
  <c r="N79" i="2"/>
  <c r="K79" i="2" a="1"/>
  <c r="K79" i="2" s="1"/>
  <c r="N96" i="2"/>
  <c r="K96" i="2" a="1"/>
  <c r="K96" i="2" s="1"/>
  <c r="N156" i="2"/>
  <c r="K156" i="2" a="1"/>
  <c r="K156" i="2" s="1"/>
  <c r="N191" i="2"/>
  <c r="K191" i="2" a="1"/>
  <c r="K191" i="2" s="1"/>
  <c r="N69" i="2"/>
  <c r="K69" i="2" a="1"/>
  <c r="K69" i="2" s="1"/>
  <c r="N110" i="2"/>
  <c r="K110" i="2" a="1"/>
  <c r="K110" i="2" s="1"/>
  <c r="N133" i="2"/>
  <c r="K133" i="2" a="1"/>
  <c r="K133" i="2" s="1"/>
  <c r="N174" i="2"/>
  <c r="K174" i="2" a="1"/>
  <c r="K174" i="2" s="1"/>
  <c r="N25" i="2"/>
  <c r="K25" i="2" a="1"/>
  <c r="K25" i="2" s="1"/>
  <c r="N47" i="2"/>
  <c r="K47" i="2" a="1"/>
  <c r="K47" i="2" s="1"/>
  <c r="K70" i="2" a="1"/>
  <c r="K70" i="2" s="1"/>
  <c r="N70" i="2"/>
  <c r="N102" i="2"/>
  <c r="K102" i="2" a="1"/>
  <c r="K102" i="2" s="1"/>
  <c r="N134" i="2"/>
  <c r="K134" i="2" a="1"/>
  <c r="K134" i="2" s="1"/>
  <c r="N166" i="2"/>
  <c r="K166" i="2" a="1"/>
  <c r="K166" i="2" s="1"/>
  <c r="N203" i="2"/>
  <c r="K203" i="2" a="1"/>
  <c r="K203" i="2" s="1"/>
  <c r="N35" i="2"/>
  <c r="K35" i="2" a="1"/>
  <c r="K35" i="2" s="1"/>
  <c r="N67" i="2"/>
  <c r="K67" i="2" a="1"/>
  <c r="K67" i="2" s="1"/>
  <c r="N81" i="2"/>
  <c r="K81" i="2" a="1"/>
  <c r="K81" i="2" s="1"/>
  <c r="N97" i="2"/>
  <c r="K97" i="2" a="1"/>
  <c r="K97" i="2" s="1"/>
  <c r="N113" i="2"/>
  <c r="K113" i="2" a="1"/>
  <c r="K113" i="2" s="1"/>
  <c r="N129" i="2"/>
  <c r="K129" i="2" a="1"/>
  <c r="K129" i="2" s="1"/>
  <c r="N145" i="2"/>
  <c r="K145" i="2" a="1"/>
  <c r="K145" i="2" s="1"/>
  <c r="N161" i="2"/>
  <c r="K161" i="2" a="1"/>
  <c r="K161" i="2" s="1"/>
  <c r="N177" i="2"/>
  <c r="K177" i="2" a="1"/>
  <c r="K177" i="2" s="1"/>
  <c r="N193" i="2"/>
  <c r="K193" i="2" a="1"/>
  <c r="K193" i="2" s="1"/>
  <c r="N209" i="2"/>
  <c r="K209" i="2" a="1"/>
  <c r="K209" i="2" s="1"/>
  <c r="N23" i="2"/>
  <c r="K23" i="2" a="1"/>
  <c r="K23" i="2" s="1"/>
  <c r="N39" i="2"/>
  <c r="K39" i="2" a="1"/>
  <c r="K39" i="2" s="1"/>
  <c r="N55" i="2"/>
  <c r="K55" i="2" a="1"/>
  <c r="K55" i="2" s="1"/>
  <c r="N18" i="2"/>
  <c r="K18" i="2" a="1"/>
  <c r="K18" i="2" s="1"/>
  <c r="N46" i="2"/>
  <c r="K46" i="2" a="1"/>
  <c r="K46" i="2" s="1"/>
  <c r="N72" i="2"/>
  <c r="K72" i="2" a="1"/>
  <c r="K72" i="2" s="1"/>
  <c r="N85" i="2"/>
  <c r="K85" i="2" a="1"/>
  <c r="K85" i="2" s="1"/>
  <c r="N126" i="2"/>
  <c r="K126" i="2" a="1"/>
  <c r="K126" i="2" s="1"/>
  <c r="N143" i="2"/>
  <c r="K143" i="2" a="1"/>
  <c r="K143" i="2" s="1"/>
  <c r="N160" i="2"/>
  <c r="K160" i="2" a="1"/>
  <c r="K160" i="2" s="1"/>
  <c r="N197" i="2"/>
  <c r="K197" i="2" a="1"/>
  <c r="K197" i="2" s="1"/>
  <c r="N40" i="2"/>
  <c r="K40" i="2" a="1"/>
  <c r="K40" i="2" s="1"/>
  <c r="N73" i="2"/>
  <c r="K73" i="2" a="1"/>
  <c r="K73" i="2" s="1"/>
  <c r="N120" i="2"/>
  <c r="K120" i="2" a="1"/>
  <c r="K120" i="2" s="1"/>
  <c r="N137" i="2"/>
  <c r="K137" i="2" a="1"/>
  <c r="K137" i="2" s="1"/>
  <c r="N183" i="2"/>
  <c r="K183" i="2" a="1"/>
  <c r="K183" i="2" s="1"/>
  <c r="N152" i="2"/>
  <c r="K152" i="2" a="1"/>
  <c r="K152" i="2" s="1"/>
  <c r="N205" i="2"/>
  <c r="K205" i="2" a="1"/>
  <c r="K205" i="2" s="1"/>
  <c r="N44" i="2"/>
  <c r="K44" i="2" a="1"/>
  <c r="K44" i="2" s="1"/>
  <c r="N62" i="2"/>
  <c r="K62" i="2" a="1"/>
  <c r="K62" i="2" s="1"/>
  <c r="N117" i="2"/>
  <c r="K117" i="2" a="1"/>
  <c r="K117" i="2" s="1"/>
  <c r="N158" i="2"/>
  <c r="K158" i="2" a="1"/>
  <c r="K158" i="2" s="1"/>
  <c r="N175" i="2"/>
  <c r="K175" i="2" a="1"/>
  <c r="K175" i="2" s="1"/>
  <c r="N213" i="2"/>
  <c r="K213" i="2" a="1"/>
  <c r="K213" i="2" s="1"/>
  <c r="N112" i="2"/>
  <c r="K112" i="2" a="1"/>
  <c r="K112" i="2" s="1"/>
  <c r="N200" i="2"/>
  <c r="K200" i="2" a="1"/>
  <c r="K200" i="2" s="1"/>
  <c r="N43" i="2"/>
  <c r="K43" i="2" a="1"/>
  <c r="K43" i="2" s="1"/>
  <c r="N76" i="2"/>
  <c r="K76" i="2" a="1"/>
  <c r="K76" i="2" s="1"/>
  <c r="N123" i="2"/>
  <c r="K123" i="2" a="1"/>
  <c r="K123" i="2" s="1"/>
  <c r="N140" i="2"/>
  <c r="K140" i="2" a="1"/>
  <c r="K140" i="2" s="1"/>
  <c r="N189" i="2"/>
  <c r="K189" i="2" a="1"/>
  <c r="K189" i="2" s="1"/>
  <c r="N88" i="2"/>
  <c r="K88" i="2" a="1"/>
  <c r="K88" i="2" s="1"/>
  <c r="N176" i="2"/>
  <c r="K176" i="2" a="1"/>
  <c r="K176" i="2" s="1"/>
  <c r="N12" i="2"/>
  <c r="K12" i="2" a="1"/>
  <c r="K12" i="2" s="1"/>
  <c r="N66" i="2"/>
  <c r="K66" i="2" a="1"/>
  <c r="K66" i="2" s="1"/>
  <c r="N121" i="2"/>
  <c r="K121" i="2" a="1"/>
  <c r="K121" i="2" s="1"/>
  <c r="N168" i="2"/>
  <c r="K168" i="2" a="1"/>
  <c r="K168" i="2" s="1"/>
  <c r="N178" i="2"/>
  <c r="K178" i="2" a="1"/>
  <c r="K178" i="2" s="1"/>
  <c r="N82" i="2"/>
  <c r="K82" i="2" a="1"/>
  <c r="K82" i="2" s="1"/>
  <c r="N60" i="2"/>
  <c r="K60" i="2" a="1"/>
  <c r="K60" i="2" s="1"/>
  <c r="N92" i="2"/>
  <c r="K92" i="2" a="1"/>
  <c r="K92" i="2" s="1"/>
  <c r="N153" i="2"/>
  <c r="K153" i="2" a="1"/>
  <c r="K153" i="2" s="1"/>
  <c r="K58" i="2" a="1"/>
  <c r="K58" i="2" s="1"/>
  <c r="N58" i="2"/>
  <c r="N80" i="2"/>
  <c r="K80" i="2" a="1"/>
  <c r="K80" i="2" s="1"/>
  <c r="N127" i="2"/>
  <c r="K127" i="2" a="1"/>
  <c r="K127" i="2" s="1"/>
  <c r="N144" i="2"/>
  <c r="K144" i="2" a="1"/>
  <c r="K144" i="2" s="1"/>
  <c r="N192" i="2"/>
  <c r="K192" i="2" a="1"/>
  <c r="K192" i="2" s="1"/>
  <c r="N30" i="2"/>
  <c r="K30" i="2" a="1"/>
  <c r="K30" i="2" s="1"/>
  <c r="N94" i="2"/>
  <c r="K94" i="2" a="1"/>
  <c r="K94" i="2" s="1"/>
  <c r="N111" i="2"/>
  <c r="K111" i="2" a="1"/>
  <c r="K111" i="2" s="1"/>
  <c r="N124" i="2"/>
  <c r="K124" i="2" a="1"/>
  <c r="K124" i="2" s="1"/>
  <c r="N181" i="2"/>
  <c r="K181" i="2" a="1"/>
  <c r="K181" i="2" s="1"/>
  <c r="N207" i="2"/>
  <c r="K207" i="2" a="1"/>
  <c r="K207" i="2" s="1"/>
  <c r="N68" i="2"/>
  <c r="K68" i="2" a="1"/>
  <c r="K68" i="2" s="1"/>
  <c r="N165" i="2"/>
  <c r="K165" i="2" a="1"/>
  <c r="K165" i="2" s="1"/>
  <c r="N11" i="2"/>
  <c r="K11" i="2" a="1"/>
  <c r="K11" i="2" s="1"/>
  <c r="N31" i="2"/>
  <c r="K31" i="2" a="1"/>
  <c r="K31" i="2" s="1"/>
  <c r="N53" i="2"/>
  <c r="K53" i="2" a="1"/>
  <c r="K53" i="2" s="1"/>
  <c r="N83" i="2"/>
  <c r="K83" i="2" a="1"/>
  <c r="K83" i="2" s="1"/>
  <c r="N115" i="2"/>
  <c r="K115" i="2" a="1"/>
  <c r="K115" i="2" s="1"/>
  <c r="N147" i="2"/>
  <c r="K147" i="2" a="1"/>
  <c r="K147" i="2" s="1"/>
  <c r="N179" i="2"/>
  <c r="K179" i="2" a="1"/>
  <c r="K179" i="2" s="1"/>
  <c r="N211" i="2"/>
  <c r="K211" i="2" a="1"/>
  <c r="K211" i="2" s="1"/>
  <c r="N38" i="2"/>
  <c r="K38" i="2" a="1"/>
  <c r="K38" i="2" s="1"/>
  <c r="N71" i="2"/>
  <c r="K71" i="2" a="1"/>
  <c r="K71" i="2" s="1"/>
  <c r="N87" i="2"/>
  <c r="K87" i="2" a="1"/>
  <c r="K87" i="2" s="1"/>
  <c r="N103" i="2"/>
  <c r="K103" i="2" a="1"/>
  <c r="K103" i="2" s="1"/>
  <c r="N119" i="2"/>
  <c r="K119" i="2" a="1"/>
  <c r="K119" i="2" s="1"/>
  <c r="N135" i="2"/>
  <c r="K135" i="2" a="1"/>
  <c r="K135" i="2" s="1"/>
  <c r="N151" i="2"/>
  <c r="K151" i="2" a="1"/>
  <c r="K151" i="2" s="1"/>
  <c r="N167" i="2"/>
  <c r="K167" i="2" a="1"/>
  <c r="K167" i="2" s="1"/>
  <c r="N182" i="2"/>
  <c r="K182" i="2" a="1"/>
  <c r="K182" i="2" s="1"/>
  <c r="N198" i="2"/>
  <c r="K198" i="2" a="1"/>
  <c r="K198" i="2" s="1"/>
  <c r="N214" i="2"/>
  <c r="K214" i="2" a="1"/>
  <c r="K214" i="2" s="1"/>
  <c r="K26" i="2" a="1"/>
  <c r="K26" i="2" s="1"/>
  <c r="N26" i="2"/>
  <c r="K42" i="2" a="1"/>
  <c r="K42" i="2" s="1"/>
  <c r="N42" i="2"/>
  <c r="N61" i="2"/>
  <c r="K61" i="2" a="1"/>
  <c r="K61" i="2" s="1"/>
  <c r="N28" i="2"/>
  <c r="K28" i="2" a="1"/>
  <c r="K28" i="2" s="1"/>
  <c r="N50" i="2"/>
  <c r="K50" i="2" a="1"/>
  <c r="K50" i="2" s="1"/>
  <c r="N34" i="2"/>
  <c r="K34" i="2" a="1"/>
  <c r="K34" i="2" s="1"/>
  <c r="N59" i="2"/>
  <c r="K59" i="2" a="1"/>
  <c r="K59" i="2" s="1"/>
  <c r="N104" i="2"/>
  <c r="K104" i="2" a="1"/>
  <c r="K104" i="2" s="1"/>
  <c r="N114" i="2"/>
  <c r="K114" i="2" a="1"/>
  <c r="K114" i="2" s="1"/>
  <c r="N128" i="2"/>
  <c r="K128" i="2" a="1"/>
  <c r="K128" i="2" s="1"/>
  <c r="N184" i="2"/>
  <c r="K184" i="2" a="1"/>
  <c r="K184" i="2" s="1"/>
  <c r="N210" i="2"/>
  <c r="K210" i="2" a="1"/>
  <c r="K210" i="2" s="1"/>
  <c r="N78" i="2"/>
  <c r="K78" i="2" a="1"/>
  <c r="K78" i="2" s="1"/>
  <c r="N155" i="2"/>
  <c r="K155" i="2" a="1"/>
  <c r="K155" i="2" s="1"/>
</calcChain>
</file>

<file path=xl/sharedStrings.xml><?xml version="1.0" encoding="utf-8"?>
<sst xmlns="http://schemas.openxmlformats.org/spreadsheetml/2006/main" count="1264" uniqueCount="154">
  <si>
    <t>A1</t>
  </si>
  <si>
    <t>ROZANOFF</t>
  </si>
  <si>
    <t>A5</t>
  </si>
  <si>
    <t>REUILLY</t>
  </si>
  <si>
    <t>FONTENAY</t>
  </si>
  <si>
    <t>B1</t>
  </si>
  <si>
    <t>B2</t>
  </si>
  <si>
    <t>B3</t>
  </si>
  <si>
    <t>B4</t>
  </si>
  <si>
    <t>C2</t>
  </si>
  <si>
    <t>C1</t>
  </si>
  <si>
    <t>BIS</t>
  </si>
  <si>
    <t>TER</t>
  </si>
  <si>
    <t>B5</t>
  </si>
  <si>
    <t>A2</t>
  </si>
  <si>
    <t>A4</t>
  </si>
  <si>
    <t>A3</t>
  </si>
  <si>
    <t>ARTAGNAN</t>
  </si>
  <si>
    <t>C3</t>
  </si>
  <si>
    <t>C4</t>
  </si>
  <si>
    <t>C5</t>
  </si>
  <si>
    <t>MOUSSET</t>
  </si>
  <si>
    <t>D1</t>
  </si>
  <si>
    <t>D2</t>
  </si>
  <si>
    <t>D3</t>
  </si>
  <si>
    <t>D4</t>
  </si>
  <si>
    <t>D5</t>
  </si>
  <si>
    <t>E1</t>
  </si>
  <si>
    <t>E2</t>
  </si>
  <si>
    <t>LORRAINE</t>
  </si>
  <si>
    <t>E3</t>
  </si>
  <si>
    <t>E4</t>
  </si>
  <si>
    <t>B</t>
  </si>
  <si>
    <t>A</t>
  </si>
  <si>
    <t>CHARLES</t>
  </si>
  <si>
    <t>E5</t>
  </si>
  <si>
    <t>F1</t>
  </si>
  <si>
    <t>F2</t>
  </si>
  <si>
    <t>F3</t>
  </si>
  <si>
    <t>F4</t>
  </si>
  <si>
    <t>F5</t>
  </si>
  <si>
    <t>G1</t>
  </si>
  <si>
    <t>G2</t>
  </si>
  <si>
    <t>G3</t>
  </si>
  <si>
    <t>G4</t>
  </si>
  <si>
    <t>G5</t>
  </si>
  <si>
    <t>DIDEROT</t>
  </si>
  <si>
    <t>H1</t>
  </si>
  <si>
    <t>H2</t>
  </si>
  <si>
    <t>H3</t>
  </si>
  <si>
    <t>H4</t>
  </si>
  <si>
    <t>H5</t>
  </si>
  <si>
    <t>ELOI</t>
  </si>
  <si>
    <t>I1</t>
  </si>
  <si>
    <t>I2</t>
  </si>
  <si>
    <t>I3</t>
  </si>
  <si>
    <t>I4</t>
  </si>
  <si>
    <t>I5</t>
  </si>
  <si>
    <t>J1</t>
  </si>
  <si>
    <t>J2</t>
  </si>
  <si>
    <t>J3</t>
  </si>
  <si>
    <t>J4</t>
  </si>
  <si>
    <t>J5</t>
  </si>
  <si>
    <t>K1</t>
  </si>
  <si>
    <t>K2</t>
  </si>
  <si>
    <t>Numéro</t>
  </si>
  <si>
    <t>complémént</t>
  </si>
  <si>
    <t>case</t>
  </si>
  <si>
    <t>rue</t>
  </si>
  <si>
    <t>REUILLY 28 - 34</t>
  </si>
  <si>
    <t>ROZANOFF 24 - 28</t>
  </si>
  <si>
    <t>ROZANOFF 22 - 33</t>
  </si>
  <si>
    <t>ARTAGNAN 6 - 12</t>
  </si>
  <si>
    <t>ROZANOFF 35</t>
  </si>
  <si>
    <t>ROZANOFF 2 - 10</t>
  </si>
  <si>
    <t>FONTENAY 2 - 6</t>
  </si>
  <si>
    <t>REUILLY 38 - 46</t>
  </si>
  <si>
    <t>ROZANOFF 3</t>
  </si>
  <si>
    <t>FONTENAY 6</t>
  </si>
  <si>
    <t>FONTENAY 6 - 9</t>
  </si>
  <si>
    <t>FONTENAY 1</t>
  </si>
  <si>
    <t>REUILLY 60 - 93</t>
  </si>
  <si>
    <t>REUILLY 89 BIS - 91</t>
  </si>
  <si>
    <t>REUILLY 87 - 89</t>
  </si>
  <si>
    <t>REUILLY 85</t>
  </si>
  <si>
    <t>REUILLY 83</t>
  </si>
  <si>
    <t>MOUSSET 1 BIS - 27</t>
  </si>
  <si>
    <t>REUILLY 79</t>
  </si>
  <si>
    <t>REUILLY 75 BIS - 77</t>
  </si>
  <si>
    <t>REUILLY 81</t>
  </si>
  <si>
    <t>REUILLY 73 - 75</t>
  </si>
  <si>
    <t>REUILLY 73</t>
  </si>
  <si>
    <t>REUILLY 69 - 73</t>
  </si>
  <si>
    <t>LORRAINE 2 - 10</t>
  </si>
  <si>
    <t>REUILLY 67</t>
  </si>
  <si>
    <t>LORRAINE 3 - 16</t>
  </si>
  <si>
    <t>REUILLY 61 - 65</t>
  </si>
  <si>
    <t>CHARLES 1 - 3</t>
  </si>
  <si>
    <t>REUILLY 57 B - 59</t>
  </si>
  <si>
    <t>CHARLES 3 - 9</t>
  </si>
  <si>
    <t>CHARLES 9 - 11</t>
  </si>
  <si>
    <t>CHARLES 13 - 15</t>
  </si>
  <si>
    <t>CHARLES 17</t>
  </si>
  <si>
    <t>CHARLES 19</t>
  </si>
  <si>
    <t>CHARLES 19 - 21</t>
  </si>
  <si>
    <t>CHARLES 21 - 27</t>
  </si>
  <si>
    <t>CHARLES 29</t>
  </si>
  <si>
    <t>CHARLES 29 - 35</t>
  </si>
  <si>
    <t>CHARLES 37</t>
  </si>
  <si>
    <t>CHARLES 37 - 41</t>
  </si>
  <si>
    <t>DIDEROT 162 - 168</t>
  </si>
  <si>
    <t>DIDEROT 160</t>
  </si>
  <si>
    <t>DIDEROT 152 - 158</t>
  </si>
  <si>
    <t>DIDEROT 146 - 150</t>
  </si>
  <si>
    <t>DIDEROT 146</t>
  </si>
  <si>
    <t>DIDEROT 136 - 142</t>
  </si>
  <si>
    <t>ELOI 8 - 18</t>
  </si>
  <si>
    <t>ELOI 4 - 6</t>
  </si>
  <si>
    <t>DIDEROT 132 - 134</t>
  </si>
  <si>
    <t>ELOI 9 - 13</t>
  </si>
  <si>
    <t>DIDEROT 124 - 130</t>
  </si>
  <si>
    <t>DIDEROT 124</t>
  </si>
  <si>
    <t>DIDEROT 120</t>
  </si>
  <si>
    <t>DIDEROT 118</t>
  </si>
  <si>
    <t>REUILLY 35 - 37</t>
  </si>
  <si>
    <t>REUILLY 37 BIS - 39</t>
  </si>
  <si>
    <t>REUILLY 41</t>
  </si>
  <si>
    <t>REUILLY 43</t>
  </si>
  <si>
    <t>REUILLY 45</t>
  </si>
  <si>
    <t>REUILLY 47 - 55</t>
  </si>
  <si>
    <t>Résultat</t>
  </si>
  <si>
    <t>Equiv Min</t>
  </si>
  <si>
    <t>Complé Min</t>
  </si>
  <si>
    <t>Couleur Index</t>
  </si>
  <si>
    <t>Couleur Sabot</t>
  </si>
  <si>
    <t>Equiv Max</t>
  </si>
  <si>
    <t xml:space="preserve">Choisir couleur 1ère ligne </t>
  </si>
  <si>
    <t>Couleur</t>
  </si>
  <si>
    <t>Final Max</t>
  </si>
  <si>
    <t xml:space="preserve">Choisir couleur 2ème ligne </t>
  </si>
  <si>
    <t>Couleur Bis</t>
  </si>
  <si>
    <t>Complé Max</t>
  </si>
  <si>
    <t>Plus petit</t>
  </si>
  <si>
    <t>Plus grand</t>
  </si>
  <si>
    <t>Index etf</t>
  </si>
  <si>
    <t>N°1</t>
  </si>
  <si>
    <t>Complé</t>
  </si>
  <si>
    <t>Sabot2</t>
  </si>
  <si>
    <t>Rue</t>
  </si>
  <si>
    <t>Sabot</t>
  </si>
  <si>
    <t xml:space="preserve">INDEX ETF </t>
  </si>
  <si>
    <t>Index Sabot</t>
  </si>
  <si>
    <t>Rozanoff Impaire</t>
  </si>
  <si>
    <t>ROZANOFF (paire) 22 - 33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</si>
</sst>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10"/>
      <name val="Times New Roman"/>
      <family val="1"/>
    </font>
    <font>
      <i/>
      <sz val="11"/>
      <color theme="1"/>
      <name val="Calibri"/>
      <family val="2"/>
      <scheme val="minor"/>
    </font>
    <font>
      <i/>
      <sz val="10"/>
      <name val="Times New Roman"/>
      <family val="1"/>
    </font>
    <font>
      <b/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5" fillId="0" borderId="0"/>
  </cellStyleXfs>
  <cellXfs count="39">
    <xf numFmtId="0" fontId="0" fillId="0" borderId="0" xfId="0"/>
    <xf numFmtId="0" fontId="2" fillId="2" borderId="0" xfId="0" applyFont="1" applyFill="1" applyBorder="1"/>
    <xf numFmtId="0" fontId="3" fillId="2" borderId="0" xfId="0" applyFont="1" applyFill="1" applyBorder="1"/>
    <xf numFmtId="0" fontId="2" fillId="0" borderId="0" xfId="0" applyFont="1" applyBorder="1"/>
    <xf numFmtId="0" fontId="3" fillId="0" borderId="0" xfId="0" applyFont="1" applyBorder="1"/>
    <xf numFmtId="0" fontId="0" fillId="0" borderId="0" xfId="0" applyAlignment="1">
      <alignment horizontal="center"/>
    </xf>
    <xf numFmtId="0" fontId="4" fillId="0" borderId="1" xfId="0" applyFont="1" applyBorder="1" applyAlignment="1">
      <alignment textRotation="255"/>
    </xf>
    <xf numFmtId="0" fontId="6" fillId="0" borderId="2" xfId="1" applyFont="1" applyFill="1" applyBorder="1" applyAlignment="1" applyProtection="1">
      <alignment horizontal="left" vertical="top" wrapText="1"/>
      <protection hidden="1"/>
    </xf>
    <xf numFmtId="0" fontId="6" fillId="0" borderId="2" xfId="1" applyFont="1" applyFill="1" applyBorder="1" applyAlignment="1" applyProtection="1">
      <alignment horizontal="center" vertical="top" wrapText="1"/>
      <protection hidden="1"/>
    </xf>
    <xf numFmtId="0" fontId="7" fillId="0" borderId="0" xfId="0" applyFont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0" fillId="0" borderId="0" xfId="0" applyAlignment="1">
      <alignment horizontal="right"/>
    </xf>
    <xf numFmtId="0" fontId="8" fillId="0" borderId="0" xfId="1" applyFont="1" applyFill="1" applyBorder="1" applyAlignment="1" applyProtection="1">
      <alignment horizontal="center" vertical="center" wrapText="1"/>
      <protection hidden="1"/>
    </xf>
    <xf numFmtId="0" fontId="0" fillId="0" borderId="2" xfId="0" applyBorder="1" applyAlignment="1">
      <alignment horizontal="right"/>
    </xf>
    <xf numFmtId="0" fontId="2" fillId="3" borderId="2" xfId="0" applyFont="1" applyFill="1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9" fillId="0" borderId="5" xfId="1" applyFont="1" applyFill="1" applyBorder="1" applyAlignment="1" applyProtection="1">
      <alignment horizontal="left" vertical="top" wrapText="1"/>
      <protection hidden="1"/>
    </xf>
    <xf numFmtId="0" fontId="9" fillId="0" borderId="3" xfId="1" applyFont="1" applyFill="1" applyBorder="1" applyAlignment="1" applyProtection="1">
      <alignment horizontal="left" vertical="top" wrapText="1"/>
      <protection hidden="1"/>
    </xf>
    <xf numFmtId="0" fontId="9" fillId="0" borderId="6" xfId="1" applyFont="1" applyFill="1" applyBorder="1" applyAlignment="1" applyProtection="1">
      <alignment horizontal="left" vertical="top" wrapText="1"/>
      <protection hidden="1"/>
    </xf>
    <xf numFmtId="0" fontId="9" fillId="0" borderId="4" xfId="1" applyFont="1" applyFill="1" applyBorder="1" applyAlignment="1" applyProtection="1">
      <alignment horizontal="left" vertical="top" wrapText="1"/>
      <protection hidden="1"/>
    </xf>
    <xf numFmtId="0" fontId="9" fillId="0" borderId="0" xfId="1" applyFont="1" applyFill="1" applyBorder="1" applyAlignment="1" applyProtection="1">
      <alignment horizontal="left" vertical="top" wrapText="1"/>
      <protection hidden="1"/>
    </xf>
    <xf numFmtId="0" fontId="6" fillId="0" borderId="0" xfId="1" applyFont="1" applyFill="1" applyBorder="1" applyAlignment="1" applyProtection="1">
      <alignment horizontal="left" vertical="top" wrapText="1"/>
      <protection hidden="1"/>
    </xf>
    <xf numFmtId="0" fontId="0" fillId="0" borderId="0" xfId="0" applyAlignment="1">
      <alignment horizontal="center" vertical="center"/>
    </xf>
    <xf numFmtId="0" fontId="6" fillId="0" borderId="0" xfId="1" applyFont="1" applyFill="1" applyBorder="1" applyAlignment="1" applyProtection="1">
      <alignment horizontal="left" vertical="center" wrapText="1"/>
      <protection hidden="1"/>
    </xf>
    <xf numFmtId="0" fontId="6" fillId="0" borderId="0" xfId="1" applyFont="1" applyFill="1" applyBorder="1" applyAlignment="1" applyProtection="1">
      <alignment horizontal="center" vertical="center" wrapText="1"/>
      <protection hidden="1"/>
    </xf>
    <xf numFmtId="0" fontId="3" fillId="3" borderId="2" xfId="0" applyFont="1" applyFill="1" applyBorder="1"/>
    <xf numFmtId="0" fontId="0" fillId="0" borderId="7" xfId="0" applyBorder="1"/>
    <xf numFmtId="0" fontId="1" fillId="0" borderId="7" xfId="0" applyNumberFormat="1" applyFont="1" applyBorder="1" applyProtection="1">
      <protection locked="0"/>
    </xf>
    <xf numFmtId="0" fontId="0" fillId="0" borderId="8" xfId="0" applyNumberFormat="1" applyBorder="1" applyProtection="1">
      <protection locked="0"/>
    </xf>
    <xf numFmtId="0" fontId="0" fillId="0" borderId="9" xfId="0" applyBorder="1"/>
    <xf numFmtId="0" fontId="0" fillId="0" borderId="8" xfId="0" applyBorder="1"/>
    <xf numFmtId="0" fontId="1" fillId="0" borderId="2" xfId="0" applyNumberFormat="1" applyFont="1" applyBorder="1" applyProtection="1">
      <protection locked="0"/>
    </xf>
    <xf numFmtId="0" fontId="0" fillId="0" borderId="10" xfId="0" applyNumberFormat="1" applyBorder="1" applyProtection="1">
      <protection locked="0"/>
    </xf>
    <xf numFmtId="0" fontId="0" fillId="0" borderId="11" xfId="0" applyBorder="1"/>
    <xf numFmtId="0" fontId="0" fillId="0" borderId="10" xfId="0" applyBorder="1"/>
    <xf numFmtId="0" fontId="0" fillId="0" borderId="2" xfId="0" applyNumberFormat="1" applyBorder="1"/>
    <xf numFmtId="0" fontId="0" fillId="0" borderId="2" xfId="0" applyNumberFormat="1" applyBorder="1" applyProtection="1">
      <protection locked="0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57150</xdr:colOff>
      <xdr:row>2</xdr:row>
      <xdr:rowOff>76200</xdr:rowOff>
    </xdr:from>
    <xdr:to>
      <xdr:col>9</xdr:col>
      <xdr:colOff>66675</xdr:colOff>
      <xdr:row>5</xdr:row>
      <xdr:rowOff>104775</xdr:rowOff>
    </xdr:to>
    <xdr:sp macro="[1]!index" textlink="">
      <xdr:nvSpPr>
        <xdr:cNvPr id="2" name="Rectangle à coins arrondis 1"/>
        <xdr:cNvSpPr/>
      </xdr:nvSpPr>
      <xdr:spPr>
        <a:xfrm>
          <a:off x="3095625" y="457200"/>
          <a:ext cx="3695700" cy="695325"/>
        </a:xfrm>
        <a:prstGeom prst="roundRect">
          <a:avLst/>
        </a:prstGeom>
      </xdr:spPr>
      <xdr:style>
        <a:lnRef idx="1">
          <a:schemeClr val="accent3"/>
        </a:lnRef>
        <a:fillRef idx="3">
          <a:schemeClr val="accent3"/>
        </a:fillRef>
        <a:effectRef idx="2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u="sng"/>
            <a:t>Création de l'index</a:t>
          </a:r>
        </a:p>
      </xdr:txBody>
    </xdr:sp>
    <xdr:clientData/>
  </xdr:twoCellAnchor>
  <xdr:twoCellAnchor>
    <xdr:from>
      <xdr:col>17</xdr:col>
      <xdr:colOff>517071</xdr:colOff>
      <xdr:row>11</xdr:row>
      <xdr:rowOff>0</xdr:rowOff>
    </xdr:from>
    <xdr:to>
      <xdr:col>23</xdr:col>
      <xdr:colOff>81643</xdr:colOff>
      <xdr:row>25</xdr:row>
      <xdr:rowOff>0</xdr:rowOff>
    </xdr:to>
    <xdr:sp macro="" textlink="">
      <xdr:nvSpPr>
        <xdr:cNvPr id="3" name="Rectangle à coins arrondis 2"/>
        <xdr:cNvSpPr/>
      </xdr:nvSpPr>
      <xdr:spPr>
        <a:xfrm>
          <a:off x="12777107" y="2476500"/>
          <a:ext cx="4803322" cy="3429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l'idée</a:t>
          </a:r>
          <a:r>
            <a:rPr lang="fr-FR" sz="1100" baseline="0"/>
            <a:t> est de faire un index de mes rues avec le numéro de sabot qui correspont. Il faut enlever les doublons et regrouper la rue qui à le même sabot avec les numéros qui corresponds</a:t>
          </a:r>
          <a:endParaRPr lang="fr-FR" sz="1100"/>
        </a:p>
        <a:p>
          <a:pPr algn="l"/>
          <a:r>
            <a:rPr lang="fr-FR" sz="1100"/>
            <a:t>Dans le résulat</a:t>
          </a:r>
          <a:r>
            <a:rPr lang="fr-FR" sz="1100" baseline="0"/>
            <a:t> il faudrait faire la différence des paires et impaires du même sabot</a:t>
          </a:r>
        </a:p>
        <a:p>
          <a:pPr algn="l"/>
          <a:r>
            <a:rPr lang="fr-FR" sz="1100" baseline="0"/>
            <a:t>En prennant en compte les "bis" "ter" ect...</a:t>
          </a:r>
        </a:p>
        <a:p>
          <a:pPr algn="l"/>
          <a:r>
            <a:rPr lang="fr-FR" sz="1100" baseline="0"/>
            <a:t>Ne prennant pas en compte les batiment A-B-C ect...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16</xdr:col>
      <xdr:colOff>775607</xdr:colOff>
      <xdr:row>12</xdr:row>
      <xdr:rowOff>176892</xdr:rowOff>
    </xdr:from>
    <xdr:to>
      <xdr:col>17</xdr:col>
      <xdr:colOff>721179</xdr:colOff>
      <xdr:row>14</xdr:row>
      <xdr:rowOff>54428</xdr:rowOff>
    </xdr:to>
    <xdr:cxnSp macro="">
      <xdr:nvCxnSpPr>
        <xdr:cNvPr id="5" name="Connecteur droit avec flèche 4"/>
        <xdr:cNvCxnSpPr/>
      </xdr:nvCxnSpPr>
      <xdr:spPr>
        <a:xfrm flipH="1" flipV="1">
          <a:off x="12137571" y="2898321"/>
          <a:ext cx="843644" cy="367393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176892</xdr:colOff>
      <xdr:row>11</xdr:row>
      <xdr:rowOff>0</xdr:rowOff>
    </xdr:from>
    <xdr:to>
      <xdr:col>16</xdr:col>
      <xdr:colOff>830035</xdr:colOff>
      <xdr:row>13</xdr:row>
      <xdr:rowOff>122464</xdr:rowOff>
    </xdr:to>
    <xdr:sp macro="" textlink="">
      <xdr:nvSpPr>
        <xdr:cNvPr id="7" name="Ellipse 6"/>
        <xdr:cNvSpPr/>
      </xdr:nvSpPr>
      <xdr:spPr>
        <a:xfrm>
          <a:off x="9225642" y="2476500"/>
          <a:ext cx="2966357" cy="612321"/>
        </a:xfrm>
        <a:prstGeom prst="ellipse">
          <a:avLst/>
        </a:prstGeom>
        <a:noFill/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  <xdr:twoCellAnchor>
    <xdr:from>
      <xdr:col>15</xdr:col>
      <xdr:colOff>1074965</xdr:colOff>
      <xdr:row>9</xdr:row>
      <xdr:rowOff>190500</xdr:rowOff>
    </xdr:from>
    <xdr:to>
      <xdr:col>17</xdr:col>
      <xdr:colOff>683079</xdr:colOff>
      <xdr:row>12</xdr:row>
      <xdr:rowOff>16329</xdr:rowOff>
    </xdr:to>
    <xdr:cxnSp macro="">
      <xdr:nvCxnSpPr>
        <xdr:cNvPr id="10" name="Connecteur droit avec flèche 9"/>
        <xdr:cNvCxnSpPr/>
      </xdr:nvCxnSpPr>
      <xdr:spPr>
        <a:xfrm flipH="1" flipV="1">
          <a:off x="10640786" y="2177143"/>
          <a:ext cx="2302329" cy="56061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342899</xdr:colOff>
      <xdr:row>5</xdr:row>
      <xdr:rowOff>138793</xdr:rowOff>
    </xdr:from>
    <xdr:to>
      <xdr:col>17</xdr:col>
      <xdr:colOff>97970</xdr:colOff>
      <xdr:row>8</xdr:row>
      <xdr:rowOff>166007</xdr:rowOff>
    </xdr:to>
    <xdr:sp macro="" textlink="">
      <xdr:nvSpPr>
        <xdr:cNvPr id="12" name="Ellipse 11"/>
        <xdr:cNvSpPr/>
      </xdr:nvSpPr>
      <xdr:spPr>
        <a:xfrm>
          <a:off x="9391649" y="1200150"/>
          <a:ext cx="2966357" cy="612321"/>
        </a:xfrm>
        <a:prstGeom prst="ellipse">
          <a:avLst/>
        </a:prstGeom>
        <a:noFill/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noFill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TF/2-Copie%20de%20_MkCHM_Generalisation_ViParis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age"/>
      <sheetName val="Config"/>
      <sheetName val="Param"/>
      <sheetName val="CM"/>
      <sheetName val="ETF"/>
      <sheetName val="0000"/>
      <sheetName val="Casier"/>
      <sheetName val="Décasage"/>
      <sheetName val="Index"/>
      <sheetName val="DmdPoint"/>
      <sheetName val="Export_DemandeTotale_Georoute"/>
      <sheetName val="Export_Tournee_Geopad"/>
      <sheetName val="Export_Tournee_RAO"/>
      <sheetName val="Export_Full_PDI_Geopad"/>
    </sheetNames>
    <definedNames>
      <definedName name="index"/>
    </definedNames>
    <sheetDataSet>
      <sheetData sheetId="0" refreshError="1"/>
      <sheetData sheetId="1" refreshError="1"/>
      <sheetData sheetId="2">
        <row r="1">
          <cell r="A1" t="str">
            <v>Aller vers</v>
          </cell>
        </row>
        <row r="2">
          <cell r="A2" t="str">
            <v>Liste Couleur</v>
          </cell>
          <cell r="AA2" t="str">
            <v>FormatFileTabRAO</v>
          </cell>
          <cell r="AB2" t="str">
            <v>FormatFileDataPDI</v>
          </cell>
          <cell r="AC2" t="str">
            <v>FormatFileTabGeoroute</v>
          </cell>
          <cell r="AD2" t="str">
            <v>ListeQL</v>
          </cell>
        </row>
        <row r="3">
          <cell r="A3">
            <v>-1</v>
          </cell>
          <cell r="F3" t="b">
            <v>0</v>
          </cell>
          <cell r="H3">
            <v>1</v>
          </cell>
          <cell r="Z3">
            <v>0</v>
          </cell>
          <cell r="AA3" t="str">
            <v>Rang utile</v>
          </cell>
          <cell r="AB3" t="str">
            <v>Commune</v>
          </cell>
          <cell r="AC3" t="str">
            <v>Tournée</v>
          </cell>
          <cell r="AD3" t="str">
            <v>1011</v>
          </cell>
        </row>
        <row r="4">
          <cell r="A4">
            <v>0</v>
          </cell>
          <cell r="AA4" t="str">
            <v>Adresse</v>
          </cell>
          <cell r="AB4" t="str">
            <v>N°</v>
          </cell>
          <cell r="AC4" t="str">
            <v>Casier</v>
          </cell>
          <cell r="AD4" t="str">
            <v>1012</v>
          </cell>
        </row>
        <row r="5">
          <cell r="A5">
            <v>1</v>
          </cell>
          <cell r="AA5" t="str">
            <v>Rang</v>
          </cell>
          <cell r="AB5" t="str">
            <v>Ext</v>
          </cell>
          <cell r="AC5" t="str">
            <v>Pos</v>
          </cell>
          <cell r="AD5" t="str">
            <v>1013</v>
          </cell>
        </row>
        <row r="6">
          <cell r="A6">
            <v>2</v>
          </cell>
          <cell r="AA6" t="str">
            <v>Case</v>
          </cell>
          <cell r="AB6" t="str">
            <v>Libellé de voie</v>
          </cell>
          <cell r="AC6" t="str">
            <v>Tournée orig</v>
          </cell>
          <cell r="AD6" t="str">
            <v>1014</v>
          </cell>
        </row>
        <row r="7">
          <cell r="A7">
            <v>3</v>
          </cell>
          <cell r="AA7" t="str">
            <v>CEA</v>
          </cell>
          <cell r="AB7" t="str">
            <v>Complément d'identification géographique</v>
          </cell>
          <cell r="AC7" t="str">
            <v>Casier orig</v>
          </cell>
          <cell r="AD7" t="str">
            <v>1015</v>
          </cell>
        </row>
        <row r="8">
          <cell r="A8">
            <v>4</v>
          </cell>
          <cell r="AB8" t="str">
            <v>ID CEA</v>
          </cell>
          <cell r="AC8" t="str">
            <v>À trier</v>
          </cell>
          <cell r="AD8" t="str">
            <v>1016</v>
          </cell>
        </row>
        <row r="9">
          <cell r="A9">
            <v>5</v>
          </cell>
          <cell r="AB9" t="str">
            <v>Distri date plus</v>
          </cell>
          <cell r="AC9" t="str">
            <v>Type</v>
          </cell>
          <cell r="AD9" t="str">
            <v>1017</v>
          </cell>
        </row>
        <row r="10">
          <cell r="A10">
            <v>6</v>
          </cell>
          <cell r="AB10" t="str">
            <v>Statut</v>
          </cell>
          <cell r="AC10" t="str">
            <v>Total TE</v>
          </cell>
          <cell r="AD10" t="str">
            <v>1018</v>
          </cell>
        </row>
        <row r="11">
          <cell r="AB11" t="str">
            <v>Nature</v>
          </cell>
          <cell r="AC11" t="str">
            <v>Demande</v>
          </cell>
          <cell r="AD11" t="str">
            <v>1019</v>
          </cell>
        </row>
        <row r="12">
          <cell r="AB12" t="str">
            <v>Carac PDI Raccordement Type d'accès</v>
          </cell>
          <cell r="AC12" t="str">
            <v>Bornes</v>
          </cell>
          <cell r="AD12" t="str">
            <v>1020</v>
          </cell>
        </row>
        <row r="13">
          <cell r="AB13" t="str">
            <v>Carac PDI Raccordement Localisation BAL</v>
          </cell>
          <cell r="AC13" t="str">
            <v>Voie</v>
          </cell>
          <cell r="AD13" t="str">
            <v>1021</v>
          </cell>
        </row>
        <row r="14">
          <cell r="AB14" t="str">
            <v>Carac PDI Raccordement Accès privé (m)</v>
          </cell>
          <cell r="AC14" t="str">
            <v>Dernier mot voie</v>
          </cell>
          <cell r="AD14" t="str">
            <v>1022</v>
          </cell>
        </row>
        <row r="15">
          <cell r="AB15" t="str">
            <v>Présence plaque de n° de rue</v>
          </cell>
          <cell r="AC15" t="str">
            <v>Commune</v>
          </cell>
          <cell r="AD15" t="str">
            <v>1023</v>
          </cell>
        </row>
        <row r="16">
          <cell r="AB16" t="str">
            <v>Présence tableau indicateur</v>
          </cell>
          <cell r="AC16" t="str">
            <v>Lieu-dit</v>
          </cell>
          <cell r="AD16" t="str">
            <v>1024</v>
          </cell>
        </row>
        <row r="17">
          <cell r="AB17" t="str">
            <v>Distribution gardien</v>
          </cell>
          <cell r="AC17" t="str">
            <v>Code postal -dem</v>
          </cell>
          <cell r="AD17" t="str">
            <v>1025</v>
          </cell>
        </row>
        <row r="18">
          <cell r="AB18" t="str">
            <v>Nb de BAL normalisées</v>
          </cell>
          <cell r="AC18" t="str">
            <v>BN</v>
          </cell>
          <cell r="AD18" t="str">
            <v>1026</v>
          </cell>
        </row>
        <row r="19">
          <cell r="AB19" t="str">
            <v>Nb de BAL non normalisées</v>
          </cell>
          <cell r="AC19" t="str">
            <v>Pot IP</v>
          </cell>
          <cell r="AD19" t="str">
            <v>1027</v>
          </cell>
        </row>
        <row r="20">
          <cell r="AB20" t="str">
            <v>Point dépôt relais</v>
          </cell>
          <cell r="AC20" t="str">
            <v>Tricot</v>
          </cell>
          <cell r="AD20" t="str">
            <v>1028</v>
          </cell>
        </row>
        <row r="21">
          <cell r="AB21" t="str">
            <v>Presse quotidienne</v>
          </cell>
          <cell r="AC21" t="str">
            <v>Fréq. dess. retenue</v>
          </cell>
          <cell r="AD21" t="str">
            <v>1029</v>
          </cell>
        </row>
        <row r="22">
          <cell r="AB22" t="str">
            <v>Point productif</v>
          </cell>
          <cell r="AC22" t="str">
            <v>Typage origine</v>
          </cell>
          <cell r="AD22" t="str">
            <v>1030</v>
          </cell>
        </row>
        <row r="23">
          <cell r="AB23" t="str">
            <v>Nb de Stop Pub</v>
          </cell>
          <cell r="AC23" t="str">
            <v>Typage</v>
          </cell>
          <cell r="AD23" t="str">
            <v>1031</v>
          </cell>
        </row>
        <row r="24">
          <cell r="AB24" t="str">
            <v>Potentiel IP</v>
          </cell>
          <cell r="AC24" t="str">
            <v>Typage modifié</v>
          </cell>
          <cell r="AD24" t="str">
            <v>1032</v>
          </cell>
        </row>
        <row r="25">
          <cell r="AB25" t="str">
            <v>Code UDB</v>
          </cell>
          <cell r="AC25" t="str">
            <v>DL</v>
          </cell>
          <cell r="AD25" t="str">
            <v>1033</v>
          </cell>
        </row>
        <row r="26">
          <cell r="AB26" t="str">
            <v>Observations</v>
          </cell>
          <cell r="AC26" t="str">
            <v>IR</v>
          </cell>
          <cell r="AD26" t="str">
            <v>1034</v>
          </cell>
        </row>
        <row r="27">
          <cell r="AB27" t="str">
            <v>Particularités locales</v>
          </cell>
          <cell r="AC27" t="str">
            <v>Coup/Inter</v>
          </cell>
          <cell r="AD27" t="str">
            <v>1035</v>
          </cell>
        </row>
        <row r="28">
          <cell r="AB28" t="str">
            <v>Prestation Courrier (oo, suivis)</v>
          </cell>
          <cell r="AC28" t="str">
            <v>Coup/Inter1</v>
          </cell>
          <cell r="AD28" t="str">
            <v>1036</v>
          </cell>
        </row>
        <row r="29">
          <cell r="AB29" t="str">
            <v>Prestation Courrier (signalés hors suivis)</v>
          </cell>
          <cell r="AC29" t="str">
            <v>Coup/Inter TPD+</v>
          </cell>
          <cell r="AD29" t="str">
            <v>1037</v>
          </cell>
        </row>
        <row r="30">
          <cell r="AB30" t="str">
            <v>Prestation Presse</v>
          </cell>
          <cell r="AC30" t="str">
            <v>Coup/Inter TPD+1</v>
          </cell>
          <cell r="AD30" t="str">
            <v>1038</v>
          </cell>
        </row>
        <row r="31">
          <cell r="AB31" t="str">
            <v>Prestation Colis</v>
          </cell>
          <cell r="AC31" t="str">
            <v>Vérif</v>
          </cell>
          <cell r="AD31" t="str">
            <v>1039</v>
          </cell>
        </row>
        <row r="32">
          <cell r="AB32" t="str">
            <v>Prestation IP</v>
          </cell>
          <cell r="AC32" t="str">
            <v>Vérif1</v>
          </cell>
          <cell r="AD32" t="str">
            <v>2011</v>
          </cell>
        </row>
        <row r="33">
          <cell r="AB33" t="str">
            <v>Bureaux Instance Courrier (oo, suivis)</v>
          </cell>
          <cell r="AC33" t="str">
            <v>Recoup</v>
          </cell>
          <cell r="AD33" t="str">
            <v>2012</v>
          </cell>
        </row>
        <row r="34">
          <cell r="AB34" t="str">
            <v>Bureaux Instance Courrier (signalés hors suivis)</v>
          </cell>
          <cell r="AC34" t="str">
            <v>Recoup1</v>
          </cell>
          <cell r="AD34" t="str">
            <v>2013</v>
          </cell>
        </row>
        <row r="35">
          <cell r="AB35" t="str">
            <v>Bureaux Instance Presse</v>
          </cell>
          <cell r="AC35" t="str">
            <v>Piq 1</v>
          </cell>
          <cell r="AD35" t="str">
            <v>2014</v>
          </cell>
        </row>
        <row r="36">
          <cell r="AB36" t="str">
            <v>Bureaux Instance Colis</v>
          </cell>
          <cell r="AC36" t="str">
            <v>Piq. 1</v>
          </cell>
          <cell r="AD36" t="str">
            <v>2015</v>
          </cell>
        </row>
        <row r="37">
          <cell r="AB37" t="str">
            <v>Bureaux Instance IP</v>
          </cell>
          <cell r="AC37" t="str">
            <v>Piq 2</v>
          </cell>
          <cell r="AD37" t="str">
            <v>2016</v>
          </cell>
        </row>
        <row r="38">
          <cell r="AB38" t="str">
            <v>ZNL Courrier (oo, suivis)</v>
          </cell>
          <cell r="AC38" t="str">
            <v>Piq. 2</v>
          </cell>
          <cell r="AD38" t="str">
            <v>2017</v>
          </cell>
        </row>
        <row r="39">
          <cell r="AB39" t="str">
            <v>ZNL Courrier (signalés hors suivis)</v>
          </cell>
          <cell r="AC39" t="str">
            <v>Fus/Fus rec</v>
          </cell>
          <cell r="AD39" t="str">
            <v>2018</v>
          </cell>
        </row>
        <row r="40">
          <cell r="AB40" t="str">
            <v>ZNL Presse</v>
          </cell>
          <cell r="AC40" t="str">
            <v>Fus/Fus rec1</v>
          </cell>
          <cell r="AD40" t="str">
            <v>2019</v>
          </cell>
        </row>
        <row r="41">
          <cell r="AB41" t="str">
            <v>ZNL Colis</v>
          </cell>
          <cell r="AC41" t="str">
            <v>Fus piquage</v>
          </cell>
          <cell r="AD41" t="str">
            <v>2020</v>
          </cell>
        </row>
        <row r="42">
          <cell r="AB42" t="str">
            <v>ZNL IP</v>
          </cell>
          <cell r="AC42" t="str">
            <v>Fus piquage1</v>
          </cell>
          <cell r="AD42" t="str">
            <v>2021</v>
          </cell>
        </row>
        <row r="43">
          <cell r="AB43" t="str">
            <v>PART/perm Nb remis en BAL</v>
          </cell>
          <cell r="AC43" t="str">
            <v>Fus 2 lots</v>
          </cell>
          <cell r="AD43" t="str">
            <v>2022</v>
          </cell>
        </row>
        <row r="44">
          <cell r="AB44" t="str">
            <v>PART/perm Nb remis en main propre</v>
          </cell>
          <cell r="AC44" t="str">
            <v>Temps OOND</v>
          </cell>
          <cell r="AD44" t="str">
            <v>2023</v>
          </cell>
        </row>
        <row r="45">
          <cell r="AB45" t="str">
            <v>PART/saison Nb remis en BAL</v>
          </cell>
          <cell r="AC45" t="str">
            <v>TI hors colis/IP</v>
          </cell>
          <cell r="AD45" t="str">
            <v>2024</v>
          </cell>
        </row>
        <row r="46">
          <cell r="AB46" t="str">
            <v>PART/saison Nb remis en main propre</v>
          </cell>
          <cell r="AC46" t="str">
            <v>TI Colis</v>
          </cell>
          <cell r="AD46" t="str">
            <v>2025</v>
          </cell>
        </row>
        <row r="47">
          <cell r="AB47" t="str">
            <v>PART/second Nb remis en BAL</v>
          </cell>
          <cell r="AC47" t="str">
            <v>Fusion IP</v>
          </cell>
          <cell r="AD47" t="str">
            <v>2026</v>
          </cell>
        </row>
        <row r="48">
          <cell r="AB48" t="str">
            <v>PART/second Nb remis en main propre</v>
          </cell>
          <cell r="AC48" t="str">
            <v>TI total</v>
          </cell>
          <cell r="AD48" t="str">
            <v>2027</v>
          </cell>
        </row>
        <row r="49">
          <cell r="AB49" t="str">
            <v>PROF/perm Nb remis en BAL</v>
          </cell>
          <cell r="AC49" t="str">
            <v>Acc Privé</v>
          </cell>
          <cell r="AD49" t="str">
            <v>2028</v>
          </cell>
        </row>
        <row r="50">
          <cell r="AB50" t="str">
            <v>PROF/perm Nb remis en main propre</v>
          </cell>
          <cell r="AC50" t="str">
            <v>Accès privé</v>
          </cell>
          <cell r="AD50" t="str">
            <v>2029</v>
          </cell>
        </row>
        <row r="51">
          <cell r="AB51" t="str">
            <v>PROF/saison Nb remis en BAL</v>
          </cell>
          <cell r="AC51" t="str">
            <v>Vit. accès privé</v>
          </cell>
          <cell r="AD51" t="str">
            <v>2030</v>
          </cell>
        </row>
        <row r="52">
          <cell r="AB52" t="str">
            <v>PROF/saison Nb remis en main propre</v>
          </cell>
          <cell r="AC52" t="str">
            <v>Locom.</v>
          </cell>
          <cell r="AD52" t="str">
            <v>2031</v>
          </cell>
        </row>
        <row r="53">
          <cell r="AB53" t="str">
            <v>Nb de PRE non desservis</v>
          </cell>
          <cell r="AC53" t="str">
            <v>Distance</v>
          </cell>
          <cell r="AD53" t="str">
            <v>2032</v>
          </cell>
        </row>
        <row r="54">
          <cell r="AB54" t="str">
            <v>Total PRE</v>
          </cell>
          <cell r="AC54" t="str">
            <v>Vitesse PA</v>
          </cell>
          <cell r="AD54" t="str">
            <v>2033</v>
          </cell>
        </row>
        <row r="55">
          <cell r="AB55" t="str">
            <v>Identifiant PDI</v>
          </cell>
          <cell r="AC55" t="str">
            <v>Durée parcours actif</v>
          </cell>
          <cell r="AD55" t="str">
            <v>2034</v>
          </cell>
        </row>
        <row r="56">
          <cell r="AB56" t="str">
            <v>Code batterie CIDEX</v>
          </cell>
          <cell r="AC56" t="str">
            <v>Temps séjour</v>
          </cell>
          <cell r="AD56" t="str">
            <v>2035</v>
          </cell>
        </row>
        <row r="57">
          <cell r="AC57" t="str">
            <v>Remise OO</v>
          </cell>
          <cell r="AD57" t="str">
            <v>2036</v>
          </cell>
        </row>
        <row r="58">
          <cell r="AC58" t="str">
            <v>Distri OO</v>
          </cell>
          <cell r="AD58" t="str">
            <v>2037</v>
          </cell>
        </row>
        <row r="59">
          <cell r="AC59" t="str">
            <v>Coll. primo</v>
          </cell>
          <cell r="AD59" t="str">
            <v>2038</v>
          </cell>
        </row>
        <row r="60">
          <cell r="AC60" t="str">
            <v>Autres TE</v>
          </cell>
          <cell r="AD60" t="str">
            <v>2039</v>
          </cell>
        </row>
        <row r="61">
          <cell r="AC61" t="str">
            <v>Depl PDI cidex</v>
          </cell>
        </row>
        <row r="62">
          <cell r="AC62" t="str">
            <v>Raccord postal</v>
          </cell>
        </row>
        <row r="63">
          <cell r="AC63" t="str">
            <v>Remise OS</v>
          </cell>
        </row>
        <row r="64">
          <cell r="AC64" t="str">
            <v>Relevage BAL</v>
          </cell>
        </row>
        <row r="65">
          <cell r="AC65" t="str">
            <v>TE hors Colis/IP</v>
          </cell>
        </row>
        <row r="66">
          <cell r="AC66" t="str">
            <v>TE colis / Tri</v>
          </cell>
        </row>
        <row r="67">
          <cell r="AC67" t="str">
            <v>Remise IP</v>
          </cell>
        </row>
        <row r="68">
          <cell r="AC68" t="str">
            <v>UDB</v>
          </cell>
        </row>
        <row r="69">
          <cell r="AC69" t="str">
            <v>Demande1</v>
          </cell>
        </row>
        <row r="70">
          <cell r="AC70" t="str">
            <v>Tournée1</v>
          </cell>
        </row>
        <row r="71">
          <cell r="AC71" t="str">
            <v>No</v>
          </cell>
        </row>
        <row r="72">
          <cell r="AC72" t="str">
            <v>À trier1</v>
          </cell>
        </row>
        <row r="73">
          <cell r="AC73" t="str">
            <v>Tournée orig.</v>
          </cell>
        </row>
        <row r="74">
          <cell r="AC74" t="str">
            <v>Casier orig.</v>
          </cell>
        </row>
        <row r="75">
          <cell r="AC75" t="str">
            <v>Pos1</v>
          </cell>
        </row>
        <row r="76">
          <cell r="AC76" t="str">
            <v>Case</v>
          </cell>
        </row>
        <row r="77">
          <cell r="AC77" t="str">
            <v>Type1</v>
          </cell>
        </row>
        <row r="78">
          <cell r="AC78" t="str">
            <v>No1</v>
          </cell>
        </row>
        <row r="79">
          <cell r="AC79" t="str">
            <v>Voie1</v>
          </cell>
        </row>
        <row r="80">
          <cell r="AC80" t="str">
            <v>Dernier mot voie1</v>
          </cell>
        </row>
        <row r="81">
          <cell r="AC81" t="str">
            <v>Commune1</v>
          </cell>
        </row>
        <row r="82">
          <cell r="AC82" t="str">
            <v>Ligne 3</v>
          </cell>
        </row>
        <row r="83">
          <cell r="AC83" t="str">
            <v>Pot IP1</v>
          </cell>
        </row>
        <row r="84">
          <cell r="AC84" t="str">
            <v>UDB1</v>
          </cell>
        </row>
        <row r="85">
          <cell r="AC85" t="str">
            <v>Poids de la main de l'UDB projeté</v>
          </cell>
        </row>
        <row r="86">
          <cell r="AC86" t="str">
            <v>Nouv. const.</v>
          </cell>
        </row>
        <row r="87">
          <cell r="AC87" t="str">
            <v>Productif</v>
          </cell>
        </row>
        <row r="88">
          <cell r="AC88" t="str">
            <v>PR</v>
          </cell>
        </row>
        <row r="89">
          <cell r="AC89" t="str">
            <v>Gardien</v>
          </cell>
        </row>
        <row r="90">
          <cell r="AC90" t="str">
            <v>Presse quot.</v>
          </cell>
        </row>
        <row r="91">
          <cell r="AC91" t="str">
            <v>TV éval</v>
          </cell>
        </row>
        <row r="92">
          <cell r="AC92" t="str">
            <v>Typage origine1</v>
          </cell>
        </row>
        <row r="93">
          <cell r="AC93" t="str">
            <v>Typage1</v>
          </cell>
        </row>
        <row r="94">
          <cell r="AC94" t="str">
            <v>Typage modifié1</v>
          </cell>
        </row>
        <row r="95">
          <cell r="AC95" t="str">
            <v>Temps séjour1</v>
          </cell>
        </row>
        <row r="96">
          <cell r="AC96" t="str">
            <v>Temps remise OO</v>
          </cell>
        </row>
        <row r="97">
          <cell r="AC97" t="str">
            <v>Acc Privé1</v>
          </cell>
        </row>
        <row r="98">
          <cell r="AC98" t="str">
            <v>Autres TE1</v>
          </cell>
        </row>
        <row r="99">
          <cell r="AC99" t="str">
            <v>Raccord postal1</v>
          </cell>
        </row>
        <row r="100">
          <cell r="AC100" t="str">
            <v>Depl PDI cidex1</v>
          </cell>
        </row>
        <row r="101">
          <cell r="AC101" t="str">
            <v>Coup/Inter2</v>
          </cell>
        </row>
        <row r="102">
          <cell r="AC102" t="str">
            <v>Coup/Inter TPD+2</v>
          </cell>
        </row>
        <row r="103">
          <cell r="AC103" t="str">
            <v>Vérif2</v>
          </cell>
        </row>
        <row r="104">
          <cell r="AC104" t="str">
            <v>Recoup2</v>
          </cell>
        </row>
        <row r="105">
          <cell r="AC105" t="str">
            <v>Piq 11</v>
          </cell>
        </row>
        <row r="106">
          <cell r="AC106" t="str">
            <v>Piq 21</v>
          </cell>
        </row>
        <row r="107">
          <cell r="AC107" t="str">
            <v>Fus/Fus rec2</v>
          </cell>
        </row>
        <row r="108">
          <cell r="AC108" t="str">
            <v>Fus piquage2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6"/>
  <sheetViews>
    <sheetView workbookViewId="0">
      <selection activeCell="K12" sqref="K12"/>
    </sheetView>
  </sheetViews>
  <sheetFormatPr baseColWidth="10" defaultRowHeight="15" x14ac:dyDescent="0.25"/>
  <cols>
    <col min="2" max="2" width="12.28515625" bestFit="1" customWidth="1"/>
  </cols>
  <sheetData>
    <row r="1" spans="1:8" x14ac:dyDescent="0.25">
      <c r="A1" t="s">
        <v>65</v>
      </c>
      <c r="B1" t="s">
        <v>66</v>
      </c>
      <c r="C1" t="s">
        <v>67</v>
      </c>
      <c r="D1" t="s">
        <v>68</v>
      </c>
      <c r="G1" s="5" t="s">
        <v>130</v>
      </c>
      <c r="H1" s="5"/>
    </row>
    <row r="2" spans="1:8" ht="18.75" x14ac:dyDescent="0.3">
      <c r="A2">
        <v>28</v>
      </c>
      <c r="C2" t="s">
        <v>0</v>
      </c>
      <c r="D2" t="s">
        <v>1</v>
      </c>
      <c r="G2" s="1" t="s">
        <v>69</v>
      </c>
      <c r="H2" s="2" t="s">
        <v>0</v>
      </c>
    </row>
    <row r="3" spans="1:8" ht="18.75" x14ac:dyDescent="0.3">
      <c r="A3">
        <v>46</v>
      </c>
      <c r="C3" t="s">
        <v>2</v>
      </c>
      <c r="D3" t="s">
        <v>3</v>
      </c>
      <c r="G3" s="1" t="s">
        <v>70</v>
      </c>
      <c r="H3" s="2" t="s">
        <v>0</v>
      </c>
    </row>
    <row r="4" spans="1:8" ht="18.75" x14ac:dyDescent="0.3">
      <c r="A4">
        <v>4</v>
      </c>
      <c r="C4" t="s">
        <v>2</v>
      </c>
      <c r="D4" t="s">
        <v>4</v>
      </c>
      <c r="G4" s="3" t="s">
        <v>71</v>
      </c>
      <c r="H4" s="4" t="s">
        <v>14</v>
      </c>
    </row>
    <row r="5" spans="1:8" ht="18.75" x14ac:dyDescent="0.3">
      <c r="A5">
        <v>4</v>
      </c>
      <c r="C5" t="s">
        <v>2</v>
      </c>
      <c r="D5" t="s">
        <v>4</v>
      </c>
      <c r="G5" s="1" t="s">
        <v>72</v>
      </c>
      <c r="H5" s="2" t="s">
        <v>16</v>
      </c>
    </row>
    <row r="6" spans="1:8" ht="18.75" x14ac:dyDescent="0.3">
      <c r="A6">
        <v>6</v>
      </c>
      <c r="C6" t="s">
        <v>2</v>
      </c>
      <c r="D6" t="s">
        <v>4</v>
      </c>
      <c r="G6" s="1" t="s">
        <v>73</v>
      </c>
      <c r="H6" s="2" t="s">
        <v>16</v>
      </c>
    </row>
    <row r="7" spans="1:8" ht="18.75" x14ac:dyDescent="0.3">
      <c r="A7">
        <v>6</v>
      </c>
      <c r="C7" t="s">
        <v>5</v>
      </c>
      <c r="D7" t="s">
        <v>4</v>
      </c>
      <c r="G7" s="1" t="s">
        <v>74</v>
      </c>
      <c r="H7" s="2" t="s">
        <v>15</v>
      </c>
    </row>
    <row r="8" spans="1:8" ht="18.75" x14ac:dyDescent="0.3">
      <c r="A8">
        <v>6</v>
      </c>
      <c r="C8" t="s">
        <v>6</v>
      </c>
      <c r="D8" t="s">
        <v>4</v>
      </c>
      <c r="G8" s="1" t="s">
        <v>75</v>
      </c>
      <c r="H8" s="2" t="s">
        <v>2</v>
      </c>
    </row>
    <row r="9" spans="1:8" ht="18.75" x14ac:dyDescent="0.3">
      <c r="A9">
        <v>6</v>
      </c>
      <c r="C9" t="s">
        <v>7</v>
      </c>
      <c r="D9" t="s">
        <v>4</v>
      </c>
      <c r="G9" s="3" t="s">
        <v>76</v>
      </c>
      <c r="H9" s="4" t="s">
        <v>2</v>
      </c>
    </row>
    <row r="10" spans="1:8" ht="18.75" x14ac:dyDescent="0.3">
      <c r="A10">
        <v>6</v>
      </c>
      <c r="C10" t="s">
        <v>8</v>
      </c>
      <c r="D10" t="s">
        <v>4</v>
      </c>
      <c r="G10" s="3" t="s">
        <v>77</v>
      </c>
      <c r="H10" s="4" t="s">
        <v>2</v>
      </c>
    </row>
    <row r="11" spans="1:8" ht="18.75" x14ac:dyDescent="0.3">
      <c r="A11">
        <v>2</v>
      </c>
      <c r="C11" t="s">
        <v>2</v>
      </c>
      <c r="D11" t="s">
        <v>4</v>
      </c>
      <c r="G11" s="3" t="s">
        <v>78</v>
      </c>
      <c r="H11" s="4" t="s">
        <v>5</v>
      </c>
    </row>
    <row r="12" spans="1:8" ht="18.75" x14ac:dyDescent="0.3">
      <c r="A12">
        <v>8</v>
      </c>
      <c r="C12" t="s">
        <v>8</v>
      </c>
      <c r="D12" t="s">
        <v>4</v>
      </c>
      <c r="G12" s="1" t="s">
        <v>78</v>
      </c>
      <c r="H12" s="2" t="s">
        <v>6</v>
      </c>
    </row>
    <row r="13" spans="1:8" ht="18.75" x14ac:dyDescent="0.3">
      <c r="A13">
        <v>8</v>
      </c>
      <c r="C13" t="s">
        <v>8</v>
      </c>
      <c r="D13" t="s">
        <v>4</v>
      </c>
      <c r="G13" s="3" t="s">
        <v>78</v>
      </c>
      <c r="H13" s="4" t="s">
        <v>7</v>
      </c>
    </row>
    <row r="14" spans="1:8" ht="18.75" x14ac:dyDescent="0.3">
      <c r="A14">
        <v>2</v>
      </c>
      <c r="C14" t="s">
        <v>2</v>
      </c>
      <c r="D14" t="s">
        <v>4</v>
      </c>
      <c r="G14" s="1" t="s">
        <v>79</v>
      </c>
      <c r="H14" s="2" t="s">
        <v>8</v>
      </c>
    </row>
    <row r="15" spans="1:8" ht="18.75" x14ac:dyDescent="0.3">
      <c r="A15">
        <v>89</v>
      </c>
      <c r="C15" t="s">
        <v>9</v>
      </c>
      <c r="D15" t="s">
        <v>3</v>
      </c>
      <c r="G15" s="3" t="s">
        <v>80</v>
      </c>
      <c r="H15" s="4" t="s">
        <v>13</v>
      </c>
    </row>
    <row r="16" spans="1:8" ht="18.75" x14ac:dyDescent="0.3">
      <c r="A16">
        <v>89</v>
      </c>
      <c r="C16" t="s">
        <v>10</v>
      </c>
      <c r="D16" t="s">
        <v>3</v>
      </c>
      <c r="G16" s="3" t="s">
        <v>81</v>
      </c>
      <c r="H16" s="4" t="s">
        <v>13</v>
      </c>
    </row>
    <row r="17" spans="1:8" ht="18.75" x14ac:dyDescent="0.3">
      <c r="A17">
        <v>89</v>
      </c>
      <c r="C17" t="s">
        <v>10</v>
      </c>
      <c r="D17" t="s">
        <v>3</v>
      </c>
      <c r="G17" s="3" t="s">
        <v>82</v>
      </c>
      <c r="H17" s="4" t="s">
        <v>10</v>
      </c>
    </row>
    <row r="18" spans="1:8" ht="18.75" x14ac:dyDescent="0.3">
      <c r="A18">
        <v>89</v>
      </c>
      <c r="B18" t="s">
        <v>11</v>
      </c>
      <c r="C18" t="s">
        <v>10</v>
      </c>
      <c r="D18" t="s">
        <v>3</v>
      </c>
      <c r="G18" s="1" t="s">
        <v>83</v>
      </c>
      <c r="H18" s="2" t="s">
        <v>9</v>
      </c>
    </row>
    <row r="19" spans="1:8" ht="18.75" x14ac:dyDescent="0.3">
      <c r="A19">
        <v>89</v>
      </c>
      <c r="B19" t="s">
        <v>12</v>
      </c>
      <c r="C19" t="s">
        <v>10</v>
      </c>
      <c r="D19" t="s">
        <v>3</v>
      </c>
      <c r="G19" s="3" t="s">
        <v>84</v>
      </c>
      <c r="H19" s="4" t="s">
        <v>18</v>
      </c>
    </row>
    <row r="20" spans="1:8" ht="18.75" x14ac:dyDescent="0.3">
      <c r="A20">
        <v>66</v>
      </c>
      <c r="C20" t="s">
        <v>13</v>
      </c>
      <c r="D20" t="s">
        <v>3</v>
      </c>
      <c r="G20" s="1" t="s">
        <v>85</v>
      </c>
      <c r="H20" s="2" t="s">
        <v>19</v>
      </c>
    </row>
    <row r="21" spans="1:8" ht="18.75" x14ac:dyDescent="0.3">
      <c r="A21">
        <v>64</v>
      </c>
      <c r="C21" t="s">
        <v>13</v>
      </c>
      <c r="D21" t="s">
        <v>3</v>
      </c>
      <c r="G21" s="3" t="s">
        <v>86</v>
      </c>
      <c r="H21" s="4" t="s">
        <v>20</v>
      </c>
    </row>
    <row r="22" spans="1:8" ht="18.75" x14ac:dyDescent="0.3">
      <c r="A22">
        <v>62</v>
      </c>
      <c r="C22" t="s">
        <v>13</v>
      </c>
      <c r="D22" t="s">
        <v>3</v>
      </c>
      <c r="G22" s="1" t="s">
        <v>87</v>
      </c>
      <c r="H22" s="2" t="s">
        <v>22</v>
      </c>
    </row>
    <row r="23" spans="1:8" ht="18.75" x14ac:dyDescent="0.3">
      <c r="A23">
        <v>60</v>
      </c>
      <c r="C23" t="s">
        <v>13</v>
      </c>
      <c r="D23" t="s">
        <v>3</v>
      </c>
      <c r="G23" s="3" t="s">
        <v>88</v>
      </c>
      <c r="H23" s="4" t="s">
        <v>23</v>
      </c>
    </row>
    <row r="24" spans="1:8" ht="18.75" x14ac:dyDescent="0.3">
      <c r="A24">
        <v>1</v>
      </c>
      <c r="C24" t="s">
        <v>13</v>
      </c>
      <c r="D24" t="s">
        <v>4</v>
      </c>
      <c r="G24" s="3" t="s">
        <v>89</v>
      </c>
      <c r="H24" s="4" t="s">
        <v>24</v>
      </c>
    </row>
    <row r="25" spans="1:8" ht="18.75" x14ac:dyDescent="0.3">
      <c r="A25">
        <v>9</v>
      </c>
      <c r="C25" t="s">
        <v>8</v>
      </c>
      <c r="D25" t="s">
        <v>4</v>
      </c>
      <c r="G25" s="1" t="s">
        <v>90</v>
      </c>
      <c r="H25" s="2" t="s">
        <v>25</v>
      </c>
    </row>
    <row r="26" spans="1:8" ht="18.75" x14ac:dyDescent="0.3">
      <c r="A26">
        <v>91</v>
      </c>
      <c r="C26" t="s">
        <v>10</v>
      </c>
      <c r="D26" t="s">
        <v>3</v>
      </c>
      <c r="G26" s="3" t="s">
        <v>91</v>
      </c>
      <c r="H26" s="4" t="s">
        <v>26</v>
      </c>
    </row>
    <row r="27" spans="1:8" ht="18.75" x14ac:dyDescent="0.3">
      <c r="A27">
        <v>93</v>
      </c>
      <c r="C27" t="s">
        <v>13</v>
      </c>
      <c r="D27" t="s">
        <v>3</v>
      </c>
      <c r="G27" s="1" t="s">
        <v>92</v>
      </c>
      <c r="H27" s="2" t="s">
        <v>27</v>
      </c>
    </row>
    <row r="28" spans="1:8" ht="18.75" x14ac:dyDescent="0.3">
      <c r="A28">
        <v>89</v>
      </c>
      <c r="B28" t="s">
        <v>11</v>
      </c>
      <c r="C28" t="s">
        <v>10</v>
      </c>
      <c r="D28" t="s">
        <v>3</v>
      </c>
      <c r="G28" s="3" t="s">
        <v>93</v>
      </c>
      <c r="H28" s="4" t="s">
        <v>28</v>
      </c>
    </row>
    <row r="29" spans="1:8" ht="18.75" x14ac:dyDescent="0.3">
      <c r="A29">
        <v>29</v>
      </c>
      <c r="C29" t="s">
        <v>14</v>
      </c>
      <c r="D29" t="s">
        <v>1</v>
      </c>
      <c r="G29" s="3" t="s">
        <v>94</v>
      </c>
      <c r="H29" s="4" t="s">
        <v>28</v>
      </c>
    </row>
    <row r="30" spans="1:8" ht="18.75" x14ac:dyDescent="0.3">
      <c r="A30">
        <v>22</v>
      </c>
      <c r="C30" t="s">
        <v>14</v>
      </c>
      <c r="D30" t="s">
        <v>1</v>
      </c>
      <c r="G30" s="1" t="s">
        <v>95</v>
      </c>
      <c r="H30" s="2" t="s">
        <v>30</v>
      </c>
    </row>
    <row r="31" spans="1:8" ht="18.75" x14ac:dyDescent="0.3">
      <c r="A31">
        <v>22</v>
      </c>
      <c r="C31" t="s">
        <v>14</v>
      </c>
      <c r="D31" t="s">
        <v>1</v>
      </c>
      <c r="G31" s="1" t="s">
        <v>96</v>
      </c>
      <c r="H31" s="2" t="s">
        <v>30</v>
      </c>
    </row>
    <row r="32" spans="1:8" ht="18.75" x14ac:dyDescent="0.3">
      <c r="A32">
        <v>23</v>
      </c>
      <c r="C32" t="s">
        <v>14</v>
      </c>
      <c r="D32" t="s">
        <v>1</v>
      </c>
      <c r="G32" s="3" t="s">
        <v>97</v>
      </c>
      <c r="H32" s="4" t="s">
        <v>31</v>
      </c>
    </row>
    <row r="33" spans="1:8" ht="18.75" x14ac:dyDescent="0.3">
      <c r="A33">
        <v>25</v>
      </c>
      <c r="C33" t="s">
        <v>14</v>
      </c>
      <c r="D33" t="s">
        <v>1</v>
      </c>
      <c r="G33" s="1" t="s">
        <v>98</v>
      </c>
      <c r="H33" s="2" t="s">
        <v>31</v>
      </c>
    </row>
    <row r="34" spans="1:8" ht="18.75" x14ac:dyDescent="0.3">
      <c r="A34">
        <v>27</v>
      </c>
      <c r="C34" t="s">
        <v>14</v>
      </c>
      <c r="D34" t="s">
        <v>1</v>
      </c>
      <c r="G34" s="3" t="s">
        <v>99</v>
      </c>
      <c r="H34" s="4" t="s">
        <v>35</v>
      </c>
    </row>
    <row r="35" spans="1:8" ht="18.75" x14ac:dyDescent="0.3">
      <c r="A35">
        <v>40</v>
      </c>
      <c r="C35" t="s">
        <v>2</v>
      </c>
      <c r="D35" t="s">
        <v>3</v>
      </c>
      <c r="G35" s="1" t="s">
        <v>100</v>
      </c>
      <c r="H35" s="2" t="s">
        <v>36</v>
      </c>
    </row>
    <row r="36" spans="1:8" ht="18.75" x14ac:dyDescent="0.3">
      <c r="A36">
        <v>40</v>
      </c>
      <c r="B36" t="s">
        <v>11</v>
      </c>
      <c r="C36" t="s">
        <v>2</v>
      </c>
      <c r="D36" t="s">
        <v>3</v>
      </c>
      <c r="G36" s="1" t="s">
        <v>101</v>
      </c>
      <c r="H36" s="2" t="s">
        <v>37</v>
      </c>
    </row>
    <row r="37" spans="1:8" ht="18.75" x14ac:dyDescent="0.3">
      <c r="A37">
        <v>6</v>
      </c>
      <c r="C37" t="s">
        <v>15</v>
      </c>
      <c r="D37" t="s">
        <v>1</v>
      </c>
      <c r="G37" s="3" t="s">
        <v>102</v>
      </c>
      <c r="H37" s="4" t="s">
        <v>38</v>
      </c>
    </row>
    <row r="38" spans="1:8" ht="18.75" x14ac:dyDescent="0.3">
      <c r="A38">
        <v>28</v>
      </c>
      <c r="C38" t="s">
        <v>0</v>
      </c>
      <c r="D38" t="s">
        <v>3</v>
      </c>
      <c r="G38" s="1" t="s">
        <v>103</v>
      </c>
      <c r="H38" s="2" t="s">
        <v>39</v>
      </c>
    </row>
    <row r="39" spans="1:8" ht="18.75" x14ac:dyDescent="0.3">
      <c r="A39">
        <v>89</v>
      </c>
      <c r="C39" t="s">
        <v>9</v>
      </c>
      <c r="D39" t="s">
        <v>3</v>
      </c>
      <c r="G39" s="3" t="s">
        <v>104</v>
      </c>
      <c r="H39" s="4" t="s">
        <v>40</v>
      </c>
    </row>
    <row r="40" spans="1:8" ht="18.75" x14ac:dyDescent="0.3">
      <c r="A40">
        <v>89</v>
      </c>
      <c r="C40" t="s">
        <v>9</v>
      </c>
      <c r="D40" t="s">
        <v>3</v>
      </c>
      <c r="G40" s="1" t="s">
        <v>105</v>
      </c>
      <c r="H40" s="2" t="s">
        <v>41</v>
      </c>
    </row>
    <row r="41" spans="1:8" ht="18.75" x14ac:dyDescent="0.3">
      <c r="A41">
        <v>24</v>
      </c>
      <c r="C41" t="s">
        <v>0</v>
      </c>
      <c r="D41" t="s">
        <v>1</v>
      </c>
      <c r="G41" s="3" t="s">
        <v>106</v>
      </c>
      <c r="H41" s="4" t="s">
        <v>42</v>
      </c>
    </row>
    <row r="42" spans="1:8" ht="18.75" x14ac:dyDescent="0.3">
      <c r="A42">
        <v>89</v>
      </c>
      <c r="C42" t="s">
        <v>9</v>
      </c>
      <c r="D42" t="s">
        <v>3</v>
      </c>
      <c r="G42" s="1" t="s">
        <v>107</v>
      </c>
      <c r="H42" s="2" t="s">
        <v>43</v>
      </c>
    </row>
    <row r="43" spans="1:8" ht="18.75" x14ac:dyDescent="0.3">
      <c r="A43">
        <v>89</v>
      </c>
      <c r="C43" t="s">
        <v>9</v>
      </c>
      <c r="D43" t="s">
        <v>3</v>
      </c>
      <c r="G43" s="1" t="s">
        <v>108</v>
      </c>
      <c r="H43" s="2" t="s">
        <v>44</v>
      </c>
    </row>
    <row r="44" spans="1:8" ht="18.75" x14ac:dyDescent="0.3">
      <c r="A44">
        <v>89</v>
      </c>
      <c r="C44" t="s">
        <v>9</v>
      </c>
      <c r="D44" t="s">
        <v>3</v>
      </c>
      <c r="G44" s="3" t="s">
        <v>109</v>
      </c>
      <c r="H44" s="4" t="s">
        <v>45</v>
      </c>
    </row>
    <row r="45" spans="1:8" ht="18.75" x14ac:dyDescent="0.3">
      <c r="A45">
        <v>89</v>
      </c>
      <c r="C45" t="s">
        <v>9</v>
      </c>
      <c r="D45" t="s">
        <v>3</v>
      </c>
      <c r="G45" s="3" t="s">
        <v>110</v>
      </c>
      <c r="H45" s="4" t="s">
        <v>45</v>
      </c>
    </row>
    <row r="46" spans="1:8" ht="18.75" x14ac:dyDescent="0.3">
      <c r="A46">
        <v>44</v>
      </c>
      <c r="C46" t="s">
        <v>2</v>
      </c>
      <c r="D46" t="s">
        <v>3</v>
      </c>
      <c r="G46" s="1" t="s">
        <v>111</v>
      </c>
      <c r="H46" s="2" t="s">
        <v>47</v>
      </c>
    </row>
    <row r="47" spans="1:8" ht="18.75" x14ac:dyDescent="0.3">
      <c r="A47">
        <v>33</v>
      </c>
      <c r="C47" t="s">
        <v>14</v>
      </c>
      <c r="D47" t="s">
        <v>1</v>
      </c>
      <c r="G47" s="3" t="s">
        <v>112</v>
      </c>
      <c r="H47" s="4" t="s">
        <v>48</v>
      </c>
    </row>
    <row r="48" spans="1:8" ht="18.75" x14ac:dyDescent="0.3">
      <c r="A48">
        <v>42</v>
      </c>
      <c r="C48" t="s">
        <v>2</v>
      </c>
      <c r="D48" t="s">
        <v>3</v>
      </c>
      <c r="G48" s="1" t="s">
        <v>113</v>
      </c>
      <c r="H48" s="2" t="s">
        <v>49</v>
      </c>
    </row>
    <row r="49" spans="1:8" ht="18.75" x14ac:dyDescent="0.3">
      <c r="A49">
        <v>38</v>
      </c>
      <c r="B49" t="s">
        <v>11</v>
      </c>
      <c r="C49" t="s">
        <v>2</v>
      </c>
      <c r="D49" t="s">
        <v>3</v>
      </c>
      <c r="G49" s="3" t="s">
        <v>114</v>
      </c>
      <c r="H49" s="4" t="s">
        <v>50</v>
      </c>
    </row>
    <row r="50" spans="1:8" ht="18.75" x14ac:dyDescent="0.3">
      <c r="A50">
        <v>38</v>
      </c>
      <c r="C50" t="s">
        <v>2</v>
      </c>
      <c r="D50" t="s">
        <v>3</v>
      </c>
      <c r="G50" s="1" t="s">
        <v>115</v>
      </c>
      <c r="H50" s="2" t="s">
        <v>51</v>
      </c>
    </row>
    <row r="51" spans="1:8" ht="18.75" x14ac:dyDescent="0.3">
      <c r="A51">
        <v>3</v>
      </c>
      <c r="C51" t="s">
        <v>2</v>
      </c>
      <c r="D51" t="s">
        <v>1</v>
      </c>
      <c r="G51" s="3" t="s">
        <v>116</v>
      </c>
      <c r="H51" s="4" t="s">
        <v>51</v>
      </c>
    </row>
    <row r="52" spans="1:8" ht="18.75" x14ac:dyDescent="0.3">
      <c r="A52">
        <v>5</v>
      </c>
      <c r="C52" t="s">
        <v>15</v>
      </c>
      <c r="D52" t="s">
        <v>1</v>
      </c>
      <c r="G52" s="1" t="s">
        <v>117</v>
      </c>
      <c r="H52" s="2" t="s">
        <v>53</v>
      </c>
    </row>
    <row r="53" spans="1:8" ht="18.75" x14ac:dyDescent="0.3">
      <c r="A53">
        <v>9</v>
      </c>
      <c r="C53" t="s">
        <v>15</v>
      </c>
      <c r="D53" t="s">
        <v>1</v>
      </c>
      <c r="G53" s="3" t="s">
        <v>118</v>
      </c>
      <c r="H53" s="4" t="s">
        <v>54</v>
      </c>
    </row>
    <row r="54" spans="1:8" ht="18.75" x14ac:dyDescent="0.3">
      <c r="A54">
        <v>2</v>
      </c>
      <c r="C54" t="s">
        <v>15</v>
      </c>
      <c r="D54" t="s">
        <v>1</v>
      </c>
      <c r="G54" s="1" t="s">
        <v>119</v>
      </c>
      <c r="H54" s="2" t="s">
        <v>54</v>
      </c>
    </row>
    <row r="55" spans="1:8" ht="18.75" x14ac:dyDescent="0.3">
      <c r="A55">
        <v>7</v>
      </c>
      <c r="C55" t="s">
        <v>15</v>
      </c>
      <c r="D55" t="s">
        <v>1</v>
      </c>
      <c r="G55" s="1" t="s">
        <v>120</v>
      </c>
      <c r="H55" s="2" t="s">
        <v>55</v>
      </c>
    </row>
    <row r="56" spans="1:8" ht="18.75" x14ac:dyDescent="0.3">
      <c r="A56">
        <v>10</v>
      </c>
      <c r="C56" t="s">
        <v>15</v>
      </c>
      <c r="D56" t="s">
        <v>1</v>
      </c>
      <c r="G56" s="3" t="s">
        <v>121</v>
      </c>
      <c r="H56" s="4" t="s">
        <v>56</v>
      </c>
    </row>
    <row r="57" spans="1:8" ht="18.75" x14ac:dyDescent="0.3">
      <c r="A57">
        <v>6</v>
      </c>
      <c r="C57" t="s">
        <v>16</v>
      </c>
      <c r="D57" t="s">
        <v>17</v>
      </c>
      <c r="G57" s="1" t="s">
        <v>122</v>
      </c>
      <c r="H57" s="2" t="s">
        <v>57</v>
      </c>
    </row>
    <row r="58" spans="1:8" ht="18.75" x14ac:dyDescent="0.3">
      <c r="A58">
        <v>12</v>
      </c>
      <c r="C58" t="s">
        <v>16</v>
      </c>
      <c r="D58" t="s">
        <v>17</v>
      </c>
      <c r="G58" s="3" t="s">
        <v>123</v>
      </c>
      <c r="H58" s="4" t="s">
        <v>58</v>
      </c>
    </row>
    <row r="59" spans="1:8" ht="18.75" x14ac:dyDescent="0.3">
      <c r="A59">
        <v>35</v>
      </c>
      <c r="C59" t="s">
        <v>16</v>
      </c>
      <c r="D59" t="s">
        <v>1</v>
      </c>
      <c r="G59" s="3" t="s">
        <v>124</v>
      </c>
      <c r="H59" s="4" t="s">
        <v>59</v>
      </c>
    </row>
    <row r="60" spans="1:8" ht="18.75" x14ac:dyDescent="0.3">
      <c r="A60">
        <v>26</v>
      </c>
      <c r="C60" t="s">
        <v>0</v>
      </c>
      <c r="D60" t="s">
        <v>1</v>
      </c>
      <c r="G60" s="1" t="s">
        <v>125</v>
      </c>
      <c r="H60" s="2" t="s">
        <v>60</v>
      </c>
    </row>
    <row r="61" spans="1:8" ht="18.75" x14ac:dyDescent="0.3">
      <c r="A61">
        <v>32</v>
      </c>
      <c r="C61" t="s">
        <v>0</v>
      </c>
      <c r="D61" t="s">
        <v>3</v>
      </c>
      <c r="G61" s="1" t="s">
        <v>126</v>
      </c>
      <c r="H61" s="2" t="s">
        <v>61</v>
      </c>
    </row>
    <row r="62" spans="1:8" ht="18.75" x14ac:dyDescent="0.3">
      <c r="A62">
        <v>30</v>
      </c>
      <c r="C62" t="s">
        <v>0</v>
      </c>
      <c r="D62" t="s">
        <v>3</v>
      </c>
      <c r="G62" s="3" t="s">
        <v>127</v>
      </c>
      <c r="H62" s="4" t="s">
        <v>62</v>
      </c>
    </row>
    <row r="63" spans="1:8" ht="18.75" x14ac:dyDescent="0.3">
      <c r="A63">
        <v>24</v>
      </c>
      <c r="C63" t="s">
        <v>0</v>
      </c>
      <c r="D63" t="s">
        <v>1</v>
      </c>
      <c r="G63" s="1" t="s">
        <v>128</v>
      </c>
      <c r="H63" s="2" t="s">
        <v>63</v>
      </c>
    </row>
    <row r="64" spans="1:8" ht="18.75" x14ac:dyDescent="0.3">
      <c r="A64">
        <v>34</v>
      </c>
      <c r="C64" t="s">
        <v>0</v>
      </c>
      <c r="D64" t="s">
        <v>3</v>
      </c>
      <c r="G64" s="3" t="s">
        <v>129</v>
      </c>
      <c r="H64" s="4" t="s">
        <v>64</v>
      </c>
    </row>
    <row r="65" spans="1:4" x14ac:dyDescent="0.25">
      <c r="A65">
        <v>87</v>
      </c>
      <c r="C65" t="s">
        <v>9</v>
      </c>
      <c r="D65" t="s">
        <v>3</v>
      </c>
    </row>
    <row r="66" spans="1:4" x14ac:dyDescent="0.25">
      <c r="A66">
        <v>85</v>
      </c>
      <c r="C66" t="s">
        <v>18</v>
      </c>
      <c r="D66" t="s">
        <v>3</v>
      </c>
    </row>
    <row r="67" spans="1:4" x14ac:dyDescent="0.25">
      <c r="A67">
        <v>83</v>
      </c>
      <c r="C67" t="s">
        <v>19</v>
      </c>
      <c r="D67" t="s">
        <v>3</v>
      </c>
    </row>
    <row r="68" spans="1:4" x14ac:dyDescent="0.25">
      <c r="A68">
        <v>2</v>
      </c>
      <c r="C68" t="s">
        <v>20</v>
      </c>
      <c r="D68" t="s">
        <v>21</v>
      </c>
    </row>
    <row r="69" spans="1:4" x14ac:dyDescent="0.25">
      <c r="A69">
        <v>6</v>
      </c>
      <c r="C69" t="s">
        <v>20</v>
      </c>
      <c r="D69" t="s">
        <v>21</v>
      </c>
    </row>
    <row r="70" spans="1:4" x14ac:dyDescent="0.25">
      <c r="A70">
        <v>8</v>
      </c>
      <c r="C70" t="s">
        <v>20</v>
      </c>
      <c r="D70" t="s">
        <v>21</v>
      </c>
    </row>
    <row r="71" spans="1:4" x14ac:dyDescent="0.25">
      <c r="A71">
        <v>10</v>
      </c>
      <c r="C71" t="s">
        <v>20</v>
      </c>
      <c r="D71" t="s">
        <v>21</v>
      </c>
    </row>
    <row r="72" spans="1:4" x14ac:dyDescent="0.25">
      <c r="A72">
        <v>12</v>
      </c>
      <c r="C72" t="s">
        <v>20</v>
      </c>
      <c r="D72" t="s">
        <v>21</v>
      </c>
    </row>
    <row r="73" spans="1:4" x14ac:dyDescent="0.25">
      <c r="A73">
        <v>12</v>
      </c>
      <c r="B73" t="s">
        <v>11</v>
      </c>
      <c r="C73" t="s">
        <v>20</v>
      </c>
      <c r="D73" t="s">
        <v>21</v>
      </c>
    </row>
    <row r="74" spans="1:4" x14ac:dyDescent="0.25">
      <c r="A74">
        <v>14</v>
      </c>
      <c r="C74" t="s">
        <v>20</v>
      </c>
      <c r="D74" t="s">
        <v>21</v>
      </c>
    </row>
    <row r="75" spans="1:4" x14ac:dyDescent="0.25">
      <c r="A75">
        <v>14</v>
      </c>
      <c r="B75" t="s">
        <v>11</v>
      </c>
      <c r="C75" t="s">
        <v>20</v>
      </c>
      <c r="D75" t="s">
        <v>21</v>
      </c>
    </row>
    <row r="76" spans="1:4" x14ac:dyDescent="0.25">
      <c r="A76">
        <v>16</v>
      </c>
      <c r="C76" t="s">
        <v>20</v>
      </c>
      <c r="D76" t="s">
        <v>21</v>
      </c>
    </row>
    <row r="77" spans="1:4" x14ac:dyDescent="0.25">
      <c r="A77">
        <v>18</v>
      </c>
      <c r="C77" t="s">
        <v>20</v>
      </c>
      <c r="D77" t="s">
        <v>21</v>
      </c>
    </row>
    <row r="78" spans="1:4" x14ac:dyDescent="0.25">
      <c r="A78">
        <v>22</v>
      </c>
      <c r="C78" t="s">
        <v>20</v>
      </c>
      <c r="D78" t="s">
        <v>21</v>
      </c>
    </row>
    <row r="79" spans="1:4" x14ac:dyDescent="0.25">
      <c r="A79">
        <v>24</v>
      </c>
      <c r="C79" t="s">
        <v>20</v>
      </c>
      <c r="D79" t="s">
        <v>21</v>
      </c>
    </row>
    <row r="80" spans="1:4" x14ac:dyDescent="0.25">
      <c r="A80">
        <v>26</v>
      </c>
      <c r="C80" t="s">
        <v>20</v>
      </c>
      <c r="D80" t="s">
        <v>21</v>
      </c>
    </row>
    <row r="81" spans="1:4" x14ac:dyDescent="0.25">
      <c r="A81">
        <v>27</v>
      </c>
      <c r="C81" t="s">
        <v>20</v>
      </c>
      <c r="D81" t="s">
        <v>21</v>
      </c>
    </row>
    <row r="82" spans="1:4" x14ac:dyDescent="0.25">
      <c r="A82">
        <v>25</v>
      </c>
      <c r="C82" t="s">
        <v>20</v>
      </c>
      <c r="D82" t="s">
        <v>21</v>
      </c>
    </row>
    <row r="83" spans="1:4" x14ac:dyDescent="0.25">
      <c r="A83">
        <v>23</v>
      </c>
      <c r="C83" t="s">
        <v>20</v>
      </c>
      <c r="D83" t="s">
        <v>21</v>
      </c>
    </row>
    <row r="84" spans="1:4" x14ac:dyDescent="0.25">
      <c r="A84">
        <v>19</v>
      </c>
      <c r="C84" t="s">
        <v>20</v>
      </c>
      <c r="D84" t="s">
        <v>21</v>
      </c>
    </row>
    <row r="85" spans="1:4" x14ac:dyDescent="0.25">
      <c r="A85">
        <v>17</v>
      </c>
      <c r="C85" t="s">
        <v>20</v>
      </c>
      <c r="D85" t="s">
        <v>21</v>
      </c>
    </row>
    <row r="86" spans="1:4" x14ac:dyDescent="0.25">
      <c r="A86">
        <v>15</v>
      </c>
      <c r="C86" t="s">
        <v>20</v>
      </c>
      <c r="D86" t="s">
        <v>21</v>
      </c>
    </row>
    <row r="87" spans="1:4" x14ac:dyDescent="0.25">
      <c r="A87">
        <v>13</v>
      </c>
      <c r="C87" t="s">
        <v>20</v>
      </c>
      <c r="D87" t="s">
        <v>21</v>
      </c>
    </row>
    <row r="88" spans="1:4" x14ac:dyDescent="0.25">
      <c r="A88">
        <v>11</v>
      </c>
      <c r="C88" t="s">
        <v>20</v>
      </c>
      <c r="D88" t="s">
        <v>21</v>
      </c>
    </row>
    <row r="89" spans="1:4" x14ac:dyDescent="0.25">
      <c r="A89">
        <v>9</v>
      </c>
      <c r="C89" t="s">
        <v>20</v>
      </c>
      <c r="D89" t="s">
        <v>21</v>
      </c>
    </row>
    <row r="90" spans="1:4" x14ac:dyDescent="0.25">
      <c r="A90">
        <v>7</v>
      </c>
      <c r="C90" t="s">
        <v>20</v>
      </c>
      <c r="D90" t="s">
        <v>21</v>
      </c>
    </row>
    <row r="91" spans="1:4" x14ac:dyDescent="0.25">
      <c r="A91">
        <v>5</v>
      </c>
      <c r="C91" t="s">
        <v>20</v>
      </c>
      <c r="D91" t="s">
        <v>21</v>
      </c>
    </row>
    <row r="92" spans="1:4" x14ac:dyDescent="0.25">
      <c r="A92">
        <v>3</v>
      </c>
      <c r="C92" t="s">
        <v>20</v>
      </c>
      <c r="D92" t="s">
        <v>21</v>
      </c>
    </row>
    <row r="93" spans="1:4" x14ac:dyDescent="0.25">
      <c r="A93">
        <v>1</v>
      </c>
      <c r="B93" t="s">
        <v>11</v>
      </c>
      <c r="C93" t="s">
        <v>20</v>
      </c>
      <c r="D93" t="s">
        <v>21</v>
      </c>
    </row>
    <row r="94" spans="1:4" x14ac:dyDescent="0.25">
      <c r="A94">
        <v>1</v>
      </c>
      <c r="C94" t="s">
        <v>20</v>
      </c>
      <c r="D94" t="s">
        <v>21</v>
      </c>
    </row>
    <row r="95" spans="1:4" x14ac:dyDescent="0.25">
      <c r="A95">
        <v>79</v>
      </c>
      <c r="C95" t="s">
        <v>22</v>
      </c>
      <c r="D95" t="s">
        <v>3</v>
      </c>
    </row>
    <row r="96" spans="1:4" x14ac:dyDescent="0.25">
      <c r="A96">
        <v>77</v>
      </c>
      <c r="C96" t="s">
        <v>23</v>
      </c>
      <c r="D96" t="s">
        <v>3</v>
      </c>
    </row>
    <row r="97" spans="1:4" x14ac:dyDescent="0.25">
      <c r="A97">
        <v>77</v>
      </c>
      <c r="C97" t="s">
        <v>23</v>
      </c>
      <c r="D97" t="s">
        <v>3</v>
      </c>
    </row>
    <row r="98" spans="1:4" x14ac:dyDescent="0.25">
      <c r="A98">
        <v>77</v>
      </c>
      <c r="C98" t="s">
        <v>23</v>
      </c>
      <c r="D98" t="s">
        <v>3</v>
      </c>
    </row>
    <row r="99" spans="1:4" x14ac:dyDescent="0.25">
      <c r="A99">
        <v>77</v>
      </c>
      <c r="C99" t="s">
        <v>23</v>
      </c>
      <c r="D99" t="s">
        <v>3</v>
      </c>
    </row>
    <row r="100" spans="1:4" x14ac:dyDescent="0.25">
      <c r="A100">
        <v>75</v>
      </c>
      <c r="B100" t="s">
        <v>11</v>
      </c>
      <c r="C100" t="s">
        <v>23</v>
      </c>
      <c r="D100" t="s">
        <v>3</v>
      </c>
    </row>
    <row r="101" spans="1:4" x14ac:dyDescent="0.25">
      <c r="A101">
        <v>75</v>
      </c>
      <c r="C101" t="s">
        <v>23</v>
      </c>
      <c r="D101" t="s">
        <v>3</v>
      </c>
    </row>
    <row r="102" spans="1:4" x14ac:dyDescent="0.25">
      <c r="A102">
        <v>81</v>
      </c>
      <c r="C102" t="s">
        <v>24</v>
      </c>
      <c r="D102" t="s">
        <v>3</v>
      </c>
    </row>
    <row r="103" spans="1:4" x14ac:dyDescent="0.25">
      <c r="A103">
        <v>75</v>
      </c>
      <c r="C103" t="s">
        <v>25</v>
      </c>
      <c r="D103" t="s">
        <v>3</v>
      </c>
    </row>
    <row r="104" spans="1:4" x14ac:dyDescent="0.25">
      <c r="A104">
        <v>75</v>
      </c>
      <c r="C104" t="s">
        <v>25</v>
      </c>
      <c r="D104" t="s">
        <v>3</v>
      </c>
    </row>
    <row r="105" spans="1:4" x14ac:dyDescent="0.25">
      <c r="A105">
        <v>73</v>
      </c>
      <c r="C105" t="s">
        <v>25</v>
      </c>
      <c r="D105" t="s">
        <v>3</v>
      </c>
    </row>
    <row r="106" spans="1:4" x14ac:dyDescent="0.25">
      <c r="A106">
        <v>73</v>
      </c>
      <c r="C106" t="s">
        <v>26</v>
      </c>
      <c r="D106" t="s">
        <v>3</v>
      </c>
    </row>
    <row r="107" spans="1:4" x14ac:dyDescent="0.25">
      <c r="A107">
        <v>73</v>
      </c>
      <c r="C107" t="s">
        <v>27</v>
      </c>
      <c r="D107" t="s">
        <v>3</v>
      </c>
    </row>
    <row r="108" spans="1:4" x14ac:dyDescent="0.25">
      <c r="A108">
        <v>73</v>
      </c>
      <c r="C108" t="s">
        <v>27</v>
      </c>
      <c r="D108" t="s">
        <v>3</v>
      </c>
    </row>
    <row r="109" spans="1:4" x14ac:dyDescent="0.25">
      <c r="A109">
        <v>71</v>
      </c>
      <c r="C109" t="s">
        <v>27</v>
      </c>
      <c r="D109" t="s">
        <v>3</v>
      </c>
    </row>
    <row r="110" spans="1:4" x14ac:dyDescent="0.25">
      <c r="A110">
        <v>69</v>
      </c>
      <c r="C110" t="s">
        <v>27</v>
      </c>
      <c r="D110" t="s">
        <v>3</v>
      </c>
    </row>
    <row r="111" spans="1:4" x14ac:dyDescent="0.25">
      <c r="A111">
        <v>67</v>
      </c>
      <c r="C111" t="s">
        <v>28</v>
      </c>
      <c r="D111" t="s">
        <v>3</v>
      </c>
    </row>
    <row r="112" spans="1:4" x14ac:dyDescent="0.25">
      <c r="A112">
        <v>2</v>
      </c>
      <c r="C112" t="s">
        <v>28</v>
      </c>
      <c r="D112" t="s">
        <v>29</v>
      </c>
    </row>
    <row r="113" spans="1:4" x14ac:dyDescent="0.25">
      <c r="A113">
        <v>4</v>
      </c>
      <c r="C113" t="s">
        <v>28</v>
      </c>
      <c r="D113" t="s">
        <v>29</v>
      </c>
    </row>
    <row r="114" spans="1:4" x14ac:dyDescent="0.25">
      <c r="A114">
        <v>6</v>
      </c>
      <c r="C114" t="s">
        <v>28</v>
      </c>
      <c r="D114" t="s">
        <v>29</v>
      </c>
    </row>
    <row r="115" spans="1:4" x14ac:dyDescent="0.25">
      <c r="A115">
        <v>8</v>
      </c>
      <c r="C115" t="s">
        <v>28</v>
      </c>
      <c r="D115" t="s">
        <v>29</v>
      </c>
    </row>
    <row r="116" spans="1:4" x14ac:dyDescent="0.25">
      <c r="A116">
        <v>10</v>
      </c>
      <c r="C116" t="s">
        <v>28</v>
      </c>
      <c r="D116" t="s">
        <v>29</v>
      </c>
    </row>
    <row r="117" spans="1:4" x14ac:dyDescent="0.25">
      <c r="A117">
        <v>12</v>
      </c>
      <c r="C117" t="s">
        <v>30</v>
      </c>
      <c r="D117" t="s">
        <v>29</v>
      </c>
    </row>
    <row r="118" spans="1:4" x14ac:dyDescent="0.25">
      <c r="A118">
        <v>14</v>
      </c>
      <c r="C118" t="s">
        <v>30</v>
      </c>
      <c r="D118" t="s">
        <v>29</v>
      </c>
    </row>
    <row r="119" spans="1:4" x14ac:dyDescent="0.25">
      <c r="A119">
        <v>16</v>
      </c>
      <c r="C119" t="s">
        <v>30</v>
      </c>
      <c r="D119" t="s">
        <v>29</v>
      </c>
    </row>
    <row r="120" spans="1:4" x14ac:dyDescent="0.25">
      <c r="A120">
        <v>11</v>
      </c>
      <c r="C120" t="s">
        <v>30</v>
      </c>
      <c r="D120" t="s">
        <v>29</v>
      </c>
    </row>
    <row r="121" spans="1:4" x14ac:dyDescent="0.25">
      <c r="A121">
        <v>7</v>
      </c>
      <c r="C121" t="s">
        <v>30</v>
      </c>
      <c r="D121" t="s">
        <v>29</v>
      </c>
    </row>
    <row r="122" spans="1:4" x14ac:dyDescent="0.25">
      <c r="A122">
        <v>3</v>
      </c>
      <c r="C122" t="s">
        <v>30</v>
      </c>
      <c r="D122" t="s">
        <v>29</v>
      </c>
    </row>
    <row r="123" spans="1:4" x14ac:dyDescent="0.25">
      <c r="A123">
        <v>65</v>
      </c>
      <c r="C123" t="s">
        <v>30</v>
      </c>
      <c r="D123" t="s">
        <v>3</v>
      </c>
    </row>
    <row r="124" spans="1:4" x14ac:dyDescent="0.25">
      <c r="A124">
        <v>63</v>
      </c>
      <c r="C124" t="s">
        <v>30</v>
      </c>
      <c r="D124" t="s">
        <v>3</v>
      </c>
    </row>
    <row r="125" spans="1:4" x14ac:dyDescent="0.25">
      <c r="A125">
        <v>61</v>
      </c>
      <c r="C125" t="s">
        <v>30</v>
      </c>
      <c r="D125" t="s">
        <v>3</v>
      </c>
    </row>
    <row r="126" spans="1:4" x14ac:dyDescent="0.25">
      <c r="A126">
        <v>59</v>
      </c>
      <c r="C126" t="s">
        <v>31</v>
      </c>
      <c r="D126" t="s">
        <v>3</v>
      </c>
    </row>
    <row r="127" spans="1:4" x14ac:dyDescent="0.25">
      <c r="A127">
        <v>57</v>
      </c>
      <c r="B127" t="s">
        <v>32</v>
      </c>
      <c r="C127" t="s">
        <v>31</v>
      </c>
      <c r="D127" t="s">
        <v>3</v>
      </c>
    </row>
    <row r="128" spans="1:4" x14ac:dyDescent="0.25">
      <c r="A128">
        <v>57</v>
      </c>
      <c r="B128" t="s">
        <v>33</v>
      </c>
      <c r="C128" t="s">
        <v>31</v>
      </c>
      <c r="D128" t="s">
        <v>3</v>
      </c>
    </row>
    <row r="129" spans="1:4" x14ac:dyDescent="0.25">
      <c r="A129">
        <v>57</v>
      </c>
      <c r="C129" t="s">
        <v>31</v>
      </c>
      <c r="D129" t="s">
        <v>3</v>
      </c>
    </row>
    <row r="130" spans="1:4" x14ac:dyDescent="0.25">
      <c r="A130">
        <v>1</v>
      </c>
      <c r="C130" t="s">
        <v>31</v>
      </c>
      <c r="D130" t="s">
        <v>34</v>
      </c>
    </row>
    <row r="131" spans="1:4" x14ac:dyDescent="0.25">
      <c r="A131">
        <v>3</v>
      </c>
      <c r="C131" t="s">
        <v>31</v>
      </c>
      <c r="D131" t="s">
        <v>34</v>
      </c>
    </row>
    <row r="132" spans="1:4" x14ac:dyDescent="0.25">
      <c r="A132">
        <v>3</v>
      </c>
      <c r="C132" t="s">
        <v>35</v>
      </c>
      <c r="D132" t="s">
        <v>34</v>
      </c>
    </row>
    <row r="133" spans="1:4" x14ac:dyDescent="0.25">
      <c r="A133">
        <v>5</v>
      </c>
      <c r="C133" t="s">
        <v>35</v>
      </c>
      <c r="D133" t="s">
        <v>34</v>
      </c>
    </row>
    <row r="134" spans="1:4" x14ac:dyDescent="0.25">
      <c r="A134">
        <v>7</v>
      </c>
      <c r="C134" t="s">
        <v>35</v>
      </c>
      <c r="D134" t="s">
        <v>34</v>
      </c>
    </row>
    <row r="135" spans="1:4" x14ac:dyDescent="0.25">
      <c r="A135">
        <v>9</v>
      </c>
      <c r="C135" t="s">
        <v>35</v>
      </c>
      <c r="D135" t="s">
        <v>34</v>
      </c>
    </row>
    <row r="136" spans="1:4" x14ac:dyDescent="0.25">
      <c r="A136">
        <v>9</v>
      </c>
      <c r="C136" t="s">
        <v>36</v>
      </c>
      <c r="D136" t="s">
        <v>34</v>
      </c>
    </row>
    <row r="137" spans="1:4" x14ac:dyDescent="0.25">
      <c r="A137">
        <v>11</v>
      </c>
      <c r="C137" t="s">
        <v>36</v>
      </c>
      <c r="D137" t="s">
        <v>34</v>
      </c>
    </row>
    <row r="138" spans="1:4" x14ac:dyDescent="0.25">
      <c r="A138">
        <v>13</v>
      </c>
      <c r="C138" t="s">
        <v>37</v>
      </c>
      <c r="D138" t="s">
        <v>34</v>
      </c>
    </row>
    <row r="139" spans="1:4" x14ac:dyDescent="0.25">
      <c r="A139">
        <v>13</v>
      </c>
      <c r="C139" t="s">
        <v>37</v>
      </c>
      <c r="D139" t="s">
        <v>34</v>
      </c>
    </row>
    <row r="140" spans="1:4" x14ac:dyDescent="0.25">
      <c r="A140">
        <v>15</v>
      </c>
      <c r="C140" t="s">
        <v>37</v>
      </c>
      <c r="D140" t="s">
        <v>34</v>
      </c>
    </row>
    <row r="141" spans="1:4" x14ac:dyDescent="0.25">
      <c r="A141">
        <v>17</v>
      </c>
      <c r="C141" t="s">
        <v>38</v>
      </c>
      <c r="D141" t="s">
        <v>34</v>
      </c>
    </row>
    <row r="142" spans="1:4" x14ac:dyDescent="0.25">
      <c r="A142">
        <v>19</v>
      </c>
      <c r="C142" t="s">
        <v>39</v>
      </c>
      <c r="D142" t="s">
        <v>34</v>
      </c>
    </row>
    <row r="143" spans="1:4" x14ac:dyDescent="0.25">
      <c r="A143">
        <v>21</v>
      </c>
      <c r="C143" t="s">
        <v>40</v>
      </c>
      <c r="D143" t="s">
        <v>34</v>
      </c>
    </row>
    <row r="144" spans="1:4" x14ac:dyDescent="0.25">
      <c r="A144">
        <v>19</v>
      </c>
      <c r="C144" t="s">
        <v>40</v>
      </c>
      <c r="D144" t="s">
        <v>34</v>
      </c>
    </row>
    <row r="145" spans="1:4" x14ac:dyDescent="0.25">
      <c r="A145">
        <v>23</v>
      </c>
      <c r="C145" t="s">
        <v>41</v>
      </c>
      <c r="D145" t="s">
        <v>34</v>
      </c>
    </row>
    <row r="146" spans="1:4" x14ac:dyDescent="0.25">
      <c r="A146">
        <v>21</v>
      </c>
      <c r="C146" t="s">
        <v>41</v>
      </c>
      <c r="D146" t="s">
        <v>34</v>
      </c>
    </row>
    <row r="147" spans="1:4" x14ac:dyDescent="0.25">
      <c r="A147">
        <v>25</v>
      </c>
      <c r="C147" t="s">
        <v>41</v>
      </c>
      <c r="D147" t="s">
        <v>34</v>
      </c>
    </row>
    <row r="148" spans="1:4" x14ac:dyDescent="0.25">
      <c r="A148">
        <v>23</v>
      </c>
      <c r="C148" t="s">
        <v>41</v>
      </c>
      <c r="D148" t="s">
        <v>34</v>
      </c>
    </row>
    <row r="149" spans="1:4" x14ac:dyDescent="0.25">
      <c r="A149">
        <v>27</v>
      </c>
      <c r="C149" t="s">
        <v>41</v>
      </c>
      <c r="D149" t="s">
        <v>34</v>
      </c>
    </row>
    <row r="150" spans="1:4" x14ac:dyDescent="0.25">
      <c r="A150">
        <v>29</v>
      </c>
      <c r="C150" t="s">
        <v>42</v>
      </c>
      <c r="D150" t="s">
        <v>34</v>
      </c>
    </row>
    <row r="151" spans="1:4" x14ac:dyDescent="0.25">
      <c r="A151">
        <v>29</v>
      </c>
      <c r="C151" t="s">
        <v>43</v>
      </c>
      <c r="D151" t="s">
        <v>34</v>
      </c>
    </row>
    <row r="152" spans="1:4" x14ac:dyDescent="0.25">
      <c r="A152">
        <v>31</v>
      </c>
      <c r="C152" t="s">
        <v>43</v>
      </c>
      <c r="D152" t="s">
        <v>34</v>
      </c>
    </row>
    <row r="153" spans="1:4" x14ac:dyDescent="0.25">
      <c r="A153">
        <v>33</v>
      </c>
      <c r="C153" t="s">
        <v>43</v>
      </c>
      <c r="D153" t="s">
        <v>34</v>
      </c>
    </row>
    <row r="154" spans="1:4" x14ac:dyDescent="0.25">
      <c r="A154">
        <v>35</v>
      </c>
      <c r="C154" t="s">
        <v>43</v>
      </c>
      <c r="D154" t="s">
        <v>34</v>
      </c>
    </row>
    <row r="155" spans="1:4" x14ac:dyDescent="0.25">
      <c r="A155">
        <v>35</v>
      </c>
      <c r="C155" t="s">
        <v>43</v>
      </c>
      <c r="D155" t="s">
        <v>34</v>
      </c>
    </row>
    <row r="156" spans="1:4" x14ac:dyDescent="0.25">
      <c r="A156">
        <v>37</v>
      </c>
      <c r="C156" t="s">
        <v>44</v>
      </c>
      <c r="D156" t="s">
        <v>34</v>
      </c>
    </row>
    <row r="157" spans="1:4" x14ac:dyDescent="0.25">
      <c r="A157">
        <v>37</v>
      </c>
      <c r="C157" t="s">
        <v>45</v>
      </c>
      <c r="D157" t="s">
        <v>34</v>
      </c>
    </row>
    <row r="158" spans="1:4" x14ac:dyDescent="0.25">
      <c r="A158">
        <v>41</v>
      </c>
      <c r="C158" t="s">
        <v>45</v>
      </c>
      <c r="D158" t="s">
        <v>34</v>
      </c>
    </row>
    <row r="159" spans="1:4" x14ac:dyDescent="0.25">
      <c r="A159">
        <v>168</v>
      </c>
      <c r="C159" t="s">
        <v>45</v>
      </c>
      <c r="D159" t="s">
        <v>46</v>
      </c>
    </row>
    <row r="160" spans="1:4" x14ac:dyDescent="0.25">
      <c r="A160">
        <v>164</v>
      </c>
      <c r="C160" t="s">
        <v>45</v>
      </c>
      <c r="D160" t="s">
        <v>46</v>
      </c>
    </row>
    <row r="161" spans="1:4" x14ac:dyDescent="0.25">
      <c r="A161">
        <v>162</v>
      </c>
      <c r="C161" t="s">
        <v>45</v>
      </c>
      <c r="D161" t="s">
        <v>46</v>
      </c>
    </row>
    <row r="162" spans="1:4" x14ac:dyDescent="0.25">
      <c r="A162">
        <v>160</v>
      </c>
      <c r="C162" t="s">
        <v>47</v>
      </c>
      <c r="D162" t="s">
        <v>46</v>
      </c>
    </row>
    <row r="163" spans="1:4" x14ac:dyDescent="0.25">
      <c r="A163">
        <v>158</v>
      </c>
      <c r="C163" t="s">
        <v>48</v>
      </c>
      <c r="D163" t="s">
        <v>46</v>
      </c>
    </row>
    <row r="164" spans="1:4" x14ac:dyDescent="0.25">
      <c r="A164">
        <v>156</v>
      </c>
      <c r="C164" t="s">
        <v>48</v>
      </c>
      <c r="D164" t="s">
        <v>46</v>
      </c>
    </row>
    <row r="165" spans="1:4" x14ac:dyDescent="0.25">
      <c r="A165">
        <v>152</v>
      </c>
      <c r="C165" t="s">
        <v>48</v>
      </c>
      <c r="D165" t="s">
        <v>46</v>
      </c>
    </row>
    <row r="166" spans="1:4" x14ac:dyDescent="0.25">
      <c r="A166">
        <v>152</v>
      </c>
      <c r="C166" t="s">
        <v>48</v>
      </c>
      <c r="D166" t="s">
        <v>46</v>
      </c>
    </row>
    <row r="167" spans="1:4" x14ac:dyDescent="0.25">
      <c r="A167">
        <v>152</v>
      </c>
      <c r="C167" t="s">
        <v>48</v>
      </c>
      <c r="D167" t="s">
        <v>46</v>
      </c>
    </row>
    <row r="168" spans="1:4" x14ac:dyDescent="0.25">
      <c r="A168">
        <v>150</v>
      </c>
      <c r="C168" t="s">
        <v>49</v>
      </c>
      <c r="D168" t="s">
        <v>46</v>
      </c>
    </row>
    <row r="169" spans="1:4" x14ac:dyDescent="0.25">
      <c r="A169">
        <v>148</v>
      </c>
      <c r="C169" t="s">
        <v>49</v>
      </c>
      <c r="D169" t="s">
        <v>46</v>
      </c>
    </row>
    <row r="170" spans="1:4" x14ac:dyDescent="0.25">
      <c r="A170">
        <v>146</v>
      </c>
      <c r="C170" t="s">
        <v>49</v>
      </c>
      <c r="D170" t="s">
        <v>46</v>
      </c>
    </row>
    <row r="171" spans="1:4" x14ac:dyDescent="0.25">
      <c r="A171">
        <v>146</v>
      </c>
      <c r="C171" t="s">
        <v>50</v>
      </c>
      <c r="D171" t="s">
        <v>46</v>
      </c>
    </row>
    <row r="172" spans="1:4" x14ac:dyDescent="0.25">
      <c r="A172">
        <v>142</v>
      </c>
      <c r="C172" t="s">
        <v>51</v>
      </c>
      <c r="D172" t="s">
        <v>46</v>
      </c>
    </row>
    <row r="173" spans="1:4" x14ac:dyDescent="0.25">
      <c r="A173">
        <v>138</v>
      </c>
      <c r="C173" t="s">
        <v>51</v>
      </c>
      <c r="D173" t="s">
        <v>46</v>
      </c>
    </row>
    <row r="174" spans="1:4" x14ac:dyDescent="0.25">
      <c r="A174">
        <v>136</v>
      </c>
      <c r="C174" t="s">
        <v>51</v>
      </c>
      <c r="D174" t="s">
        <v>46</v>
      </c>
    </row>
    <row r="175" spans="1:4" x14ac:dyDescent="0.25">
      <c r="A175">
        <v>18</v>
      </c>
      <c r="C175" t="s">
        <v>51</v>
      </c>
      <c r="D175" t="s">
        <v>52</v>
      </c>
    </row>
    <row r="176" spans="1:4" x14ac:dyDescent="0.25">
      <c r="A176">
        <v>16</v>
      </c>
      <c r="C176" t="s">
        <v>51</v>
      </c>
      <c r="D176" t="s">
        <v>52</v>
      </c>
    </row>
    <row r="177" spans="1:4" x14ac:dyDescent="0.25">
      <c r="A177">
        <v>12</v>
      </c>
      <c r="C177" t="s">
        <v>51</v>
      </c>
      <c r="D177" t="s">
        <v>52</v>
      </c>
    </row>
    <row r="178" spans="1:4" x14ac:dyDescent="0.25">
      <c r="A178">
        <v>10</v>
      </c>
      <c r="C178" t="s">
        <v>51</v>
      </c>
      <c r="D178" t="s">
        <v>52</v>
      </c>
    </row>
    <row r="179" spans="1:4" x14ac:dyDescent="0.25">
      <c r="A179">
        <v>8</v>
      </c>
      <c r="C179" t="s">
        <v>51</v>
      </c>
      <c r="D179" t="s">
        <v>52</v>
      </c>
    </row>
    <row r="180" spans="1:4" x14ac:dyDescent="0.25">
      <c r="A180">
        <v>6</v>
      </c>
      <c r="C180" t="s">
        <v>53</v>
      </c>
      <c r="D180" t="s">
        <v>52</v>
      </c>
    </row>
    <row r="181" spans="1:4" x14ac:dyDescent="0.25">
      <c r="A181">
        <v>4</v>
      </c>
      <c r="C181" t="s">
        <v>53</v>
      </c>
      <c r="D181" t="s">
        <v>52</v>
      </c>
    </row>
    <row r="182" spans="1:4" x14ac:dyDescent="0.25">
      <c r="A182">
        <v>5</v>
      </c>
      <c r="C182" t="s">
        <v>53</v>
      </c>
      <c r="D182" t="s">
        <v>52</v>
      </c>
    </row>
    <row r="183" spans="1:4" x14ac:dyDescent="0.25">
      <c r="A183">
        <v>9</v>
      </c>
      <c r="C183" t="s">
        <v>54</v>
      </c>
      <c r="D183" t="s">
        <v>52</v>
      </c>
    </row>
    <row r="184" spans="1:4" x14ac:dyDescent="0.25">
      <c r="A184">
        <v>13</v>
      </c>
      <c r="C184" t="s">
        <v>54</v>
      </c>
      <c r="D184" t="s">
        <v>52</v>
      </c>
    </row>
    <row r="185" spans="1:4" x14ac:dyDescent="0.25">
      <c r="A185">
        <v>134</v>
      </c>
      <c r="C185" t="s">
        <v>54</v>
      </c>
      <c r="D185" t="s">
        <v>46</v>
      </c>
    </row>
    <row r="186" spans="1:4" x14ac:dyDescent="0.25">
      <c r="A186">
        <v>132</v>
      </c>
      <c r="C186" t="s">
        <v>54</v>
      </c>
      <c r="D186" t="s">
        <v>46</v>
      </c>
    </row>
    <row r="187" spans="1:4" x14ac:dyDescent="0.25">
      <c r="A187">
        <v>130</v>
      </c>
      <c r="B187" t="s">
        <v>11</v>
      </c>
      <c r="C187" t="s">
        <v>55</v>
      </c>
      <c r="D187" t="s">
        <v>46</v>
      </c>
    </row>
    <row r="188" spans="1:4" x14ac:dyDescent="0.25">
      <c r="A188">
        <v>130</v>
      </c>
      <c r="C188" t="s">
        <v>55</v>
      </c>
      <c r="D188" t="s">
        <v>46</v>
      </c>
    </row>
    <row r="189" spans="1:4" x14ac:dyDescent="0.25">
      <c r="A189">
        <v>128</v>
      </c>
      <c r="C189" t="s">
        <v>55</v>
      </c>
      <c r="D189" t="s">
        <v>46</v>
      </c>
    </row>
    <row r="190" spans="1:4" x14ac:dyDescent="0.25">
      <c r="A190">
        <v>126</v>
      </c>
      <c r="C190" t="s">
        <v>55</v>
      </c>
      <c r="D190" t="s">
        <v>46</v>
      </c>
    </row>
    <row r="191" spans="1:4" x14ac:dyDescent="0.25">
      <c r="A191">
        <v>124</v>
      </c>
      <c r="C191" t="s">
        <v>55</v>
      </c>
      <c r="D191" t="s">
        <v>46</v>
      </c>
    </row>
    <row r="192" spans="1:4" x14ac:dyDescent="0.25">
      <c r="A192">
        <v>124</v>
      </c>
      <c r="C192" t="s">
        <v>56</v>
      </c>
      <c r="D192" t="s">
        <v>46</v>
      </c>
    </row>
    <row r="193" spans="1:4" x14ac:dyDescent="0.25">
      <c r="A193">
        <v>124</v>
      </c>
      <c r="C193" t="s">
        <v>56</v>
      </c>
      <c r="D193" t="s">
        <v>46</v>
      </c>
    </row>
    <row r="194" spans="1:4" x14ac:dyDescent="0.25">
      <c r="A194">
        <v>120</v>
      </c>
      <c r="C194" t="s">
        <v>57</v>
      </c>
      <c r="D194" t="s">
        <v>46</v>
      </c>
    </row>
    <row r="195" spans="1:4" x14ac:dyDescent="0.25">
      <c r="A195">
        <v>118</v>
      </c>
      <c r="C195" t="s">
        <v>58</v>
      </c>
      <c r="D195" t="s">
        <v>46</v>
      </c>
    </row>
    <row r="196" spans="1:4" x14ac:dyDescent="0.25">
      <c r="A196">
        <v>35</v>
      </c>
      <c r="C196" t="s">
        <v>59</v>
      </c>
      <c r="D196" t="s">
        <v>3</v>
      </c>
    </row>
    <row r="197" spans="1:4" x14ac:dyDescent="0.25">
      <c r="A197">
        <v>35</v>
      </c>
      <c r="B197" t="s">
        <v>11</v>
      </c>
      <c r="C197" t="s">
        <v>59</v>
      </c>
      <c r="D197" t="s">
        <v>3</v>
      </c>
    </row>
    <row r="198" spans="1:4" x14ac:dyDescent="0.25">
      <c r="A198">
        <v>37</v>
      </c>
      <c r="C198" t="s">
        <v>59</v>
      </c>
      <c r="D198" t="s">
        <v>3</v>
      </c>
    </row>
    <row r="199" spans="1:4" x14ac:dyDescent="0.25">
      <c r="A199">
        <v>37</v>
      </c>
      <c r="B199" t="s">
        <v>11</v>
      </c>
      <c r="C199" t="s">
        <v>60</v>
      </c>
      <c r="D199" t="s">
        <v>3</v>
      </c>
    </row>
    <row r="200" spans="1:4" x14ac:dyDescent="0.25">
      <c r="A200">
        <v>39</v>
      </c>
      <c r="C200" t="s">
        <v>60</v>
      </c>
      <c r="D200" t="s">
        <v>3</v>
      </c>
    </row>
    <row r="201" spans="1:4" x14ac:dyDescent="0.25">
      <c r="A201">
        <v>41</v>
      </c>
      <c r="C201" t="s">
        <v>61</v>
      </c>
      <c r="D201" t="s">
        <v>3</v>
      </c>
    </row>
    <row r="202" spans="1:4" x14ac:dyDescent="0.25">
      <c r="A202">
        <v>43</v>
      </c>
      <c r="C202" t="s">
        <v>62</v>
      </c>
      <c r="D202" t="s">
        <v>3</v>
      </c>
    </row>
    <row r="203" spans="1:4" x14ac:dyDescent="0.25">
      <c r="A203">
        <v>45</v>
      </c>
      <c r="C203" t="s">
        <v>63</v>
      </c>
      <c r="D203" t="s">
        <v>3</v>
      </c>
    </row>
    <row r="204" spans="1:4" x14ac:dyDescent="0.25">
      <c r="A204">
        <v>47</v>
      </c>
      <c r="C204" t="s">
        <v>64</v>
      </c>
      <c r="D204" t="s">
        <v>3</v>
      </c>
    </row>
    <row r="205" spans="1:4" x14ac:dyDescent="0.25">
      <c r="A205">
        <v>51</v>
      </c>
      <c r="C205" t="s">
        <v>64</v>
      </c>
      <c r="D205" t="s">
        <v>3</v>
      </c>
    </row>
    <row r="206" spans="1:4" x14ac:dyDescent="0.25">
      <c r="A206">
        <v>55</v>
      </c>
      <c r="C206" t="s">
        <v>64</v>
      </c>
      <c r="D206" t="s">
        <v>3</v>
      </c>
    </row>
  </sheetData>
  <mergeCells count="1"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V215"/>
  <sheetViews>
    <sheetView showGridLines="0" tabSelected="1" zoomScale="70" zoomScaleNormal="70" workbookViewId="0">
      <selection activeCell="S9" sqref="S9"/>
    </sheetView>
  </sheetViews>
  <sheetFormatPr baseColWidth="10" defaultRowHeight="15" x14ac:dyDescent="0.25"/>
  <cols>
    <col min="2" max="2" width="11.28515625" customWidth="1"/>
    <col min="8" max="8" width="9.5703125" bestFit="1" customWidth="1"/>
    <col min="10" max="10" width="10.7109375" bestFit="1" customWidth="1"/>
    <col min="11" max="11" width="8.28515625" bestFit="1" customWidth="1"/>
    <col min="12" max="12" width="1.5703125" hidden="1" customWidth="1"/>
    <col min="13" max="13" width="7.42578125" bestFit="1" customWidth="1"/>
    <col min="14" max="14" width="8.42578125" bestFit="1" customWidth="1"/>
    <col min="15" max="15" width="7.7109375" customWidth="1"/>
    <col min="16" max="16" width="27" bestFit="1" customWidth="1"/>
    <col min="17" max="17" width="13.42578125" bestFit="1" customWidth="1"/>
    <col min="21" max="21" width="21.42578125" bestFit="1" customWidth="1"/>
  </cols>
  <sheetData>
    <row r="1" spans="1:22" x14ac:dyDescent="0.25">
      <c r="T1" s="6"/>
      <c r="U1" s="7" t="s">
        <v>131</v>
      </c>
      <c r="V1" s="8">
        <f t="array" ref="V1">IF(U1="","",MIN(IF(($C$10:$C$214=T1)*($D$10:$D$214=U1),$A$10:$A$214)))</f>
        <v>0</v>
      </c>
    </row>
    <row r="2" spans="1:22" x14ac:dyDescent="0.25">
      <c r="T2" s="6"/>
      <c r="U2" s="7" t="s">
        <v>132</v>
      </c>
      <c r="V2" s="8" t="str">
        <f t="array" ref="V2">IFERROR(INDEX($B$10:$B$214,MATCH(S2&amp;T2&amp;U2,$C$10:$C$214&amp;$D$10:$D$214&amp;$A$10:$A$214,0)),"")</f>
        <v/>
      </c>
    </row>
    <row r="3" spans="1:22" x14ac:dyDescent="0.25">
      <c r="P3" s="9" t="s">
        <v>133</v>
      </c>
      <c r="Q3" s="9" t="s">
        <v>134</v>
      </c>
      <c r="R3" s="10"/>
      <c r="T3" s="6"/>
      <c r="U3" s="7" t="s">
        <v>135</v>
      </c>
      <c r="V3" s="11" t="str">
        <f t="array" ref="V3">IF(S3="","",MAX(IF(($C$10:$C$214=R3)*($D$10:$D$214=S3),$A$10:$A$214)))</f>
        <v/>
      </c>
    </row>
    <row r="4" spans="1:22" ht="18.75" x14ac:dyDescent="0.3">
      <c r="O4" s="12" t="s">
        <v>136</v>
      </c>
      <c r="P4" s="1"/>
      <c r="Q4" s="2"/>
      <c r="R4" s="13" t="s">
        <v>137</v>
      </c>
      <c r="T4" s="6"/>
      <c r="U4" s="7" t="s">
        <v>138</v>
      </c>
      <c r="V4" s="14" t="str">
        <f t="shared" ref="V4" si="0">IF(U4=S4,0,U4)</f>
        <v>Final Max</v>
      </c>
    </row>
    <row r="5" spans="1:22" ht="18.75" x14ac:dyDescent="0.3">
      <c r="O5" s="12" t="s">
        <v>139</v>
      </c>
      <c r="P5" s="3"/>
      <c r="Q5" s="4"/>
      <c r="R5" s="13" t="s">
        <v>140</v>
      </c>
      <c r="T5" s="6"/>
      <c r="U5" s="7" t="s">
        <v>141</v>
      </c>
      <c r="V5" s="14" t="str">
        <f t="array" ref="V5">IFERROR(INDEX($B$10:$B$214,MATCH(P5&amp;Q5&amp;U5,$C$10:$C$214&amp;$D$10:$D$214&amp;$A$10:$A$214,0)),"0")</f>
        <v>0</v>
      </c>
    </row>
    <row r="6" spans="1:22" x14ac:dyDescent="0.25">
      <c r="T6" s="6"/>
      <c r="U6" s="7" t="s">
        <v>142</v>
      </c>
      <c r="V6" s="11">
        <f>IF(Q6=0,P6,P6&amp;" "&amp;Q6)</f>
        <v>0</v>
      </c>
    </row>
    <row r="7" spans="1:22" x14ac:dyDescent="0.25">
      <c r="T7" s="6"/>
      <c r="U7" s="7" t="s">
        <v>143</v>
      </c>
      <c r="V7" s="11" t="str">
        <f t="shared" ref="V7" si="1">IF(R7=0,"",R7)</f>
        <v/>
      </c>
    </row>
    <row r="8" spans="1:22" ht="16.5" thickBot="1" x14ac:dyDescent="0.3">
      <c r="P8" s="5" t="s">
        <v>130</v>
      </c>
      <c r="Q8" s="5"/>
      <c r="T8" s="6"/>
      <c r="U8" s="7" t="s">
        <v>144</v>
      </c>
      <c r="V8" s="15" t="str">
        <f>IF(T8="",L8&amp;" "&amp;S8,L8&amp;" "&amp;S8&amp;" "&amp;"-"&amp;" "&amp;T8)</f>
        <v xml:space="preserve"> </v>
      </c>
    </row>
    <row r="9" spans="1:22" ht="26.25" thickBot="1" x14ac:dyDescent="0.35">
      <c r="A9" s="16" t="s">
        <v>145</v>
      </c>
      <c r="B9" s="17" t="s">
        <v>146</v>
      </c>
      <c r="C9" s="18" t="s">
        <v>147</v>
      </c>
      <c r="D9" s="18" t="s">
        <v>148</v>
      </c>
      <c r="E9" s="19" t="s">
        <v>149</v>
      </c>
      <c r="F9" s="20" t="s">
        <v>148</v>
      </c>
      <c r="G9" s="19" t="s">
        <v>131</v>
      </c>
      <c r="H9" s="20" t="s">
        <v>132</v>
      </c>
      <c r="I9" s="19" t="s">
        <v>135</v>
      </c>
      <c r="J9" s="21" t="s">
        <v>138</v>
      </c>
      <c r="K9" s="20" t="s">
        <v>141</v>
      </c>
      <c r="L9" s="22"/>
      <c r="M9" s="19" t="s">
        <v>142</v>
      </c>
      <c r="N9" s="20" t="s">
        <v>143</v>
      </c>
      <c r="O9" s="23"/>
      <c r="P9" s="24" t="s">
        <v>150</v>
      </c>
      <c r="Q9" s="25" t="s">
        <v>151</v>
      </c>
      <c r="R9" s="26"/>
      <c r="S9" s="26"/>
      <c r="T9" s="6"/>
      <c r="U9" s="7" t="s">
        <v>149</v>
      </c>
      <c r="V9" s="27" t="str">
        <f>J9</f>
        <v>Final Max</v>
      </c>
    </row>
    <row r="10" spans="1:22" ht="18.75" x14ac:dyDescent="0.3">
      <c r="A10" s="28">
        <v>28</v>
      </c>
      <c r="B10" s="28"/>
      <c r="C10" s="29" t="s">
        <v>0</v>
      </c>
      <c r="D10" s="30" t="s">
        <v>3</v>
      </c>
      <c r="E10" s="31" t="s">
        <v>0</v>
      </c>
      <c r="F10" s="32" t="s">
        <v>3</v>
      </c>
      <c r="G10" s="8">
        <f t="array" ref="G10">IF(F10="","",MIN(IF(($C$10:$C$214=E10)*($D$10:$D$214=F10),$A$10:$A$214)))</f>
        <v>28</v>
      </c>
      <c r="H10" s="8">
        <f t="array" ref="H10">IFERROR(INDEX($B$10:$B$214,MATCH(E10&amp;F10&amp;G10,$C$10:$C$214&amp;$D$10:$D$214&amp;$A$10:$A$214,0)),"")</f>
        <v>0</v>
      </c>
      <c r="I10" s="11">
        <f t="array" ref="I10">IF(F10="","",MAX(IF(($C$10:$C$214=E10)*($D$10:$D$214=F10),$A$10:$A$214)))</f>
        <v>34</v>
      </c>
      <c r="J10" s="14">
        <f t="shared" ref="J10:J73" si="2">IF(I10=G10,0,I10)</f>
        <v>34</v>
      </c>
      <c r="K10" s="14">
        <f t="array" ref="K10">IFERROR(INDEX($B$10:$B$214,MATCH(E10&amp;F10&amp;J10,$C$10:$C$214&amp;$D$10:$D$214&amp;$A$10:$A$214,0)),"0")</f>
        <v>0</v>
      </c>
      <c r="L10" s="10"/>
      <c r="M10" s="11">
        <f>IF(H10=0,G10,G10&amp;" "&amp;H10)</f>
        <v>28</v>
      </c>
      <c r="N10" s="11">
        <f t="shared" ref="N10:N73" si="3">IF(J10=0,"",J10)</f>
        <v>34</v>
      </c>
      <c r="O10" s="10"/>
      <c r="P10" s="1" t="s">
        <v>69</v>
      </c>
      <c r="Q10" s="2" t="s">
        <v>0</v>
      </c>
      <c r="T10" s="26"/>
    </row>
    <row r="11" spans="1:22" ht="18.75" x14ac:dyDescent="0.3">
      <c r="A11" s="11">
        <v>30</v>
      </c>
      <c r="B11" s="11"/>
      <c r="C11" s="33" t="s">
        <v>0</v>
      </c>
      <c r="D11" s="34" t="s">
        <v>3</v>
      </c>
      <c r="E11" s="35" t="s">
        <v>0</v>
      </c>
      <c r="F11" s="36" t="s">
        <v>1</v>
      </c>
      <c r="G11" s="8">
        <f t="array" ref="G11">IF(F11="","",MIN(IF(($C$10:$C$214=E11)*($D$10:$D$214=F11),$A$10:$A$214)))</f>
        <v>24</v>
      </c>
      <c r="H11" s="8">
        <f t="array" ref="H11">IFERROR(INDEX($B$10:$B$214,MATCH(E11&amp;F11&amp;G11,$C$10:$C$214&amp;$D$10:$D$214&amp;$A$10:$A$214,0)),"")</f>
        <v>0</v>
      </c>
      <c r="I11" s="11">
        <f t="array" ref="I11">IF(F11="","",MAX(IF(($C$10:$C$214=E11)*($D$10:$D$214=F11),$A$10:$A$214)))</f>
        <v>28</v>
      </c>
      <c r="J11" s="14">
        <f t="shared" si="2"/>
        <v>28</v>
      </c>
      <c r="K11" s="14">
        <f t="array" ref="K11">IFERROR(INDEX($B$10:$B$214,MATCH(E11&amp;F11&amp;J11,$C$10:$C$214&amp;$D$10:$D$214&amp;$A$10:$A$214,0)),"0")</f>
        <v>0</v>
      </c>
      <c r="L11" s="10"/>
      <c r="M11" s="11">
        <f t="shared" ref="M11:M74" si="4">IF(H11=0,G11,G11&amp;" "&amp;H11)</f>
        <v>24</v>
      </c>
      <c r="N11" s="11">
        <f t="shared" si="3"/>
        <v>28</v>
      </c>
      <c r="O11" s="10"/>
      <c r="P11" s="1" t="s">
        <v>70</v>
      </c>
      <c r="Q11" s="2" t="s">
        <v>0</v>
      </c>
      <c r="T11" s="26"/>
    </row>
    <row r="12" spans="1:22" ht="18.75" x14ac:dyDescent="0.3">
      <c r="A12" s="11">
        <v>32</v>
      </c>
      <c r="B12" s="11"/>
      <c r="C12" s="33" t="s">
        <v>0</v>
      </c>
      <c r="D12" s="34" t="s">
        <v>3</v>
      </c>
      <c r="E12" s="35" t="s">
        <v>14</v>
      </c>
      <c r="F12" s="36" t="s">
        <v>1</v>
      </c>
      <c r="G12" s="8">
        <f t="array" ref="G12">IF(F12="","",MIN(IF(($C$10:$C$214=E12)*($D$10:$D$214=F12),$A$10:$A$214)))</f>
        <v>22</v>
      </c>
      <c r="H12" s="8">
        <f t="array" ref="H12">IFERROR(INDEX($B$10:$B$214,MATCH(E12&amp;F12&amp;G12,$C$10:$C$214&amp;$D$10:$D$214&amp;$A$10:$A$214,0)),"")</f>
        <v>0</v>
      </c>
      <c r="I12" s="11">
        <f t="array" ref="I12">IF(F12="","",MAX(IF(($C$10:$C$214=E12)*($D$10:$D$214=F12),$A$10:$A$214)))</f>
        <v>33</v>
      </c>
      <c r="J12" s="14">
        <f t="shared" si="2"/>
        <v>33</v>
      </c>
      <c r="K12" s="14">
        <f t="array" ref="K12">IFERROR(INDEX($B$10:$B$214,MATCH(E12&amp;F12&amp;J12,$C$10:$C$214&amp;$D$10:$D$214&amp;$A$10:$A$214,0)),"0")</f>
        <v>0</v>
      </c>
      <c r="L12" s="10"/>
      <c r="M12" s="11">
        <f t="shared" si="4"/>
        <v>22</v>
      </c>
      <c r="N12" s="11">
        <f t="shared" si="3"/>
        <v>33</v>
      </c>
      <c r="O12" s="10"/>
      <c r="P12" s="3" t="s">
        <v>153</v>
      </c>
      <c r="Q12" s="4" t="s">
        <v>14</v>
      </c>
    </row>
    <row r="13" spans="1:22" ht="18.75" x14ac:dyDescent="0.3">
      <c r="A13" s="11">
        <v>28</v>
      </c>
      <c r="B13" s="11"/>
      <c r="C13" s="33" t="s">
        <v>0</v>
      </c>
      <c r="D13" s="34" t="s">
        <v>1</v>
      </c>
      <c r="E13" s="35" t="s">
        <v>16</v>
      </c>
      <c r="F13" s="36" t="s">
        <v>17</v>
      </c>
      <c r="G13" s="8">
        <f t="array" ref="G13">IF(F13="","",MIN(IF(($C$10:$C$214=E13)*($D$10:$D$214=F13),$A$10:$A$214)))</f>
        <v>6</v>
      </c>
      <c r="H13" s="8">
        <f t="array" ref="H13">IFERROR(INDEX($B$10:$B$214,MATCH(E13&amp;F13&amp;G13,$C$10:$C$214&amp;$D$10:$D$214&amp;$A$10:$A$214,0)),"")</f>
        <v>0</v>
      </c>
      <c r="I13" s="11">
        <f t="array" ref="I13">IF(F13="","",MAX(IF(($C$10:$C$214=E13)*($D$10:$D$214=F13),$A$10:$A$214)))</f>
        <v>12</v>
      </c>
      <c r="J13" s="14">
        <f t="shared" si="2"/>
        <v>12</v>
      </c>
      <c r="K13" s="14">
        <f t="array" ref="K13">IFERROR(INDEX($B$10:$B$214,MATCH(E13&amp;F13&amp;J13,$C$10:$C$214&amp;$D$10:$D$214&amp;$A$10:$A$214,0)),"0")</f>
        <v>0</v>
      </c>
      <c r="L13" s="10"/>
      <c r="M13" s="11">
        <f t="shared" si="4"/>
        <v>6</v>
      </c>
      <c r="N13" s="11">
        <f t="shared" si="3"/>
        <v>12</v>
      </c>
      <c r="O13" s="10"/>
      <c r="P13" s="3" t="s">
        <v>152</v>
      </c>
      <c r="Q13" s="4" t="s">
        <v>14</v>
      </c>
    </row>
    <row r="14" spans="1:22" ht="18.75" x14ac:dyDescent="0.3">
      <c r="A14" s="11">
        <v>34</v>
      </c>
      <c r="B14" s="11"/>
      <c r="C14" s="33" t="s">
        <v>0</v>
      </c>
      <c r="D14" s="34" t="s">
        <v>3</v>
      </c>
      <c r="E14" s="35" t="s">
        <v>16</v>
      </c>
      <c r="F14" s="36" t="s">
        <v>1</v>
      </c>
      <c r="G14" s="8">
        <f t="array" ref="G14">IF(F14="","",MIN(IF(($C$10:$C$214=E14)*($D$10:$D$214=F14),$A$10:$A$214)))</f>
        <v>35</v>
      </c>
      <c r="H14" s="8">
        <f t="array" ref="H14">IFERROR(INDEX($B$10:$B$214,MATCH(E14&amp;F14&amp;G14,$C$10:$C$214&amp;$D$10:$D$214&amp;$A$10:$A$214,0)),"")</f>
        <v>0</v>
      </c>
      <c r="I14" s="11">
        <f t="array" ref="I14">IF(F14="","",MAX(IF(($C$10:$C$214=E14)*($D$10:$D$214=F14),$A$10:$A$214)))</f>
        <v>35</v>
      </c>
      <c r="J14" s="14">
        <f t="shared" si="2"/>
        <v>0</v>
      </c>
      <c r="K14" s="14" t="str">
        <f t="array" ref="K14">IFERROR(INDEX($B$10:$B$214,MATCH(E14&amp;F14&amp;J14,$C$10:$C$214&amp;$D$10:$D$214&amp;$A$10:$A$214,0)),"0")</f>
        <v>0</v>
      </c>
      <c r="L14" s="10"/>
      <c r="M14" s="11">
        <f t="shared" si="4"/>
        <v>35</v>
      </c>
      <c r="N14" s="11" t="str">
        <f t="shared" si="3"/>
        <v/>
      </c>
      <c r="O14" s="10"/>
      <c r="P14" s="1" t="s">
        <v>72</v>
      </c>
      <c r="Q14" s="2" t="s">
        <v>16</v>
      </c>
    </row>
    <row r="15" spans="1:22" ht="18.75" x14ac:dyDescent="0.3">
      <c r="A15" s="11">
        <v>26</v>
      </c>
      <c r="B15" s="11"/>
      <c r="C15" s="33" t="s">
        <v>0</v>
      </c>
      <c r="D15" s="34" t="s">
        <v>1</v>
      </c>
      <c r="E15" s="35" t="s">
        <v>15</v>
      </c>
      <c r="F15" s="36" t="s">
        <v>1</v>
      </c>
      <c r="G15" s="8">
        <f t="array" ref="G15">IF(F15="","",MIN(IF(($C$10:$C$214=E15)*($D$10:$D$214=F15),$A$10:$A$214)))</f>
        <v>2</v>
      </c>
      <c r="H15" s="8">
        <f t="array" ref="H15">IFERROR(INDEX($B$10:$B$214,MATCH(E15&amp;F15&amp;G15,$C$10:$C$214&amp;$D$10:$D$214&amp;$A$10:$A$214,0)),"")</f>
        <v>0</v>
      </c>
      <c r="I15" s="11">
        <f t="array" ref="I15">IF(F15="","",MAX(IF(($C$10:$C$214=E15)*($D$10:$D$214=F15),$A$10:$A$214)))</f>
        <v>10</v>
      </c>
      <c r="J15" s="14">
        <f t="shared" si="2"/>
        <v>10</v>
      </c>
      <c r="K15" s="14">
        <f t="array" ref="K15">IFERROR(INDEX($B$10:$B$214,MATCH(E15&amp;F15&amp;J15,$C$10:$C$214&amp;$D$10:$D$214&amp;$A$10:$A$214,0)),"0")</f>
        <v>0</v>
      </c>
      <c r="L15" s="10"/>
      <c r="M15" s="11">
        <f t="shared" si="4"/>
        <v>2</v>
      </c>
      <c r="N15" s="11">
        <f t="shared" si="3"/>
        <v>10</v>
      </c>
      <c r="O15" s="10"/>
      <c r="P15" s="1" t="s">
        <v>73</v>
      </c>
      <c r="Q15" s="2" t="s">
        <v>16</v>
      </c>
    </row>
    <row r="16" spans="1:22" ht="18.75" x14ac:dyDescent="0.3">
      <c r="A16" s="11">
        <v>22</v>
      </c>
      <c r="B16" s="11"/>
      <c r="C16" s="33" t="s">
        <v>14</v>
      </c>
      <c r="D16" s="34" t="s">
        <v>1</v>
      </c>
      <c r="E16" s="35" t="s">
        <v>2</v>
      </c>
      <c r="F16" s="36" t="s">
        <v>4</v>
      </c>
      <c r="G16" s="8">
        <f t="array" ref="G16">IF(F16="","",MIN(IF(($C$10:$C$214=E16)*($D$10:$D$214=F16),$A$10:$A$214)))</f>
        <v>2</v>
      </c>
      <c r="H16" s="8">
        <f t="array" ref="H16">IFERROR(INDEX($B$10:$B$214,MATCH(E16&amp;F16&amp;G16,$C$10:$C$214&amp;$D$10:$D$214&amp;$A$10:$A$214,0)),"")</f>
        <v>0</v>
      </c>
      <c r="I16" s="11">
        <f t="array" ref="I16">IF(F16="","",MAX(IF(($C$10:$C$214=E16)*($D$10:$D$214=F16),$A$10:$A$214)))</f>
        <v>6</v>
      </c>
      <c r="J16" s="14">
        <f t="shared" si="2"/>
        <v>6</v>
      </c>
      <c r="K16" s="14">
        <f t="array" ref="K16">IFERROR(INDEX($B$10:$B$214,MATCH(E16&amp;F16&amp;J16,$C$10:$C$214&amp;$D$10:$D$214&amp;$A$10:$A$214,0)),"0")</f>
        <v>0</v>
      </c>
      <c r="L16" s="10"/>
      <c r="M16" s="11">
        <f t="shared" si="4"/>
        <v>2</v>
      </c>
      <c r="N16" s="11">
        <f t="shared" si="3"/>
        <v>6</v>
      </c>
      <c r="O16" s="10"/>
      <c r="P16" s="1" t="s">
        <v>74</v>
      </c>
      <c r="Q16" s="2" t="s">
        <v>15</v>
      </c>
    </row>
    <row r="17" spans="1:17" ht="18.75" x14ac:dyDescent="0.3">
      <c r="A17" s="11">
        <v>24</v>
      </c>
      <c r="B17" s="11"/>
      <c r="C17" s="33" t="s">
        <v>0</v>
      </c>
      <c r="D17" s="34" t="s">
        <v>1</v>
      </c>
      <c r="E17" s="35" t="s">
        <v>2</v>
      </c>
      <c r="F17" s="36" t="s">
        <v>3</v>
      </c>
      <c r="G17" s="8">
        <f t="array" ref="G17">IF(F17="","",MIN(IF(($C$10:$C$214=E17)*($D$10:$D$214=F17),$A$10:$A$214)))</f>
        <v>38</v>
      </c>
      <c r="H17" s="8">
        <f t="array" ref="H17">IFERROR(INDEX($B$10:$B$214,MATCH(E17&amp;F17&amp;G17,$C$10:$C$214&amp;$D$10:$D$214&amp;$A$10:$A$214,0)),"")</f>
        <v>0</v>
      </c>
      <c r="I17" s="11">
        <f t="array" ref="I17">IF(F17="","",MAX(IF(($C$10:$C$214=E17)*($D$10:$D$214=F17),$A$10:$A$214)))</f>
        <v>46</v>
      </c>
      <c r="J17" s="14">
        <f t="shared" si="2"/>
        <v>46</v>
      </c>
      <c r="K17" s="14">
        <f t="array" ref="K17">IFERROR(INDEX($B$10:$B$214,MATCH(E17&amp;F17&amp;J17,$C$10:$C$214&amp;$D$10:$D$214&amp;$A$10:$A$214,0)),"0")</f>
        <v>0</v>
      </c>
      <c r="L17" s="10"/>
      <c r="M17" s="11">
        <f t="shared" si="4"/>
        <v>38</v>
      </c>
      <c r="N17" s="11">
        <f t="shared" si="3"/>
        <v>46</v>
      </c>
      <c r="O17" s="10"/>
      <c r="P17" s="1" t="s">
        <v>75</v>
      </c>
      <c r="Q17" s="2" t="s">
        <v>2</v>
      </c>
    </row>
    <row r="18" spans="1:17" ht="18.75" x14ac:dyDescent="0.3">
      <c r="A18" s="11">
        <v>24</v>
      </c>
      <c r="B18" s="11"/>
      <c r="C18" s="33" t="s">
        <v>0</v>
      </c>
      <c r="D18" s="34" t="s">
        <v>1</v>
      </c>
      <c r="E18" s="35" t="s">
        <v>2</v>
      </c>
      <c r="F18" s="36" t="s">
        <v>1</v>
      </c>
      <c r="G18" s="8">
        <f t="array" ref="G18">IF(F18="","",MIN(IF(($C$10:$C$214=E18)*($D$10:$D$214=F18),$A$10:$A$214)))</f>
        <v>3</v>
      </c>
      <c r="H18" s="8">
        <f t="array" ref="H18">IFERROR(INDEX($B$10:$B$214,MATCH(E18&amp;F18&amp;G18,$C$10:$C$214&amp;$D$10:$D$214&amp;$A$10:$A$214,0)),"")</f>
        <v>0</v>
      </c>
      <c r="I18" s="11">
        <f t="array" ref="I18">IF(F18="","",MAX(IF(($C$10:$C$214=E18)*($D$10:$D$214=F18),$A$10:$A$214)))</f>
        <v>3</v>
      </c>
      <c r="J18" s="14">
        <f t="shared" si="2"/>
        <v>0</v>
      </c>
      <c r="K18" s="14" t="str">
        <f t="array" ref="K18">IFERROR(INDEX($B$10:$B$214,MATCH(E18&amp;F18&amp;J18,$C$10:$C$214&amp;$D$10:$D$214&amp;$A$10:$A$214,0)),"0")</f>
        <v>0</v>
      </c>
      <c r="L18" s="10"/>
      <c r="M18" s="11">
        <f t="shared" si="4"/>
        <v>3</v>
      </c>
      <c r="N18" s="11" t="str">
        <f t="shared" si="3"/>
        <v/>
      </c>
      <c r="O18" s="10"/>
      <c r="P18" s="3" t="s">
        <v>76</v>
      </c>
      <c r="Q18" s="4" t="s">
        <v>2</v>
      </c>
    </row>
    <row r="19" spans="1:17" ht="18.75" x14ac:dyDescent="0.3">
      <c r="A19" s="11">
        <v>22</v>
      </c>
      <c r="B19" s="11"/>
      <c r="C19" s="33" t="s">
        <v>14</v>
      </c>
      <c r="D19" s="34" t="s">
        <v>1</v>
      </c>
      <c r="E19" s="35" t="s">
        <v>5</v>
      </c>
      <c r="F19" s="36" t="s">
        <v>4</v>
      </c>
      <c r="G19" s="8">
        <f t="array" ref="G19">IF(F19="","",MIN(IF(($C$10:$C$214=E19)*($D$10:$D$214=F19),$A$10:$A$214)))</f>
        <v>6</v>
      </c>
      <c r="H19" s="8">
        <f t="array" ref="H19">IFERROR(INDEX($B$10:$B$214,MATCH(E19&amp;F19&amp;G19,$C$10:$C$214&amp;$D$10:$D$214&amp;$A$10:$A$214,0)),"")</f>
        <v>0</v>
      </c>
      <c r="I19" s="11">
        <f t="array" ref="I19">IF(F19="","",MAX(IF(($C$10:$C$214=E19)*($D$10:$D$214=F19),$A$10:$A$214)))</f>
        <v>6</v>
      </c>
      <c r="J19" s="14">
        <f t="shared" si="2"/>
        <v>0</v>
      </c>
      <c r="K19" s="14" t="str">
        <f t="array" ref="K19">IFERROR(INDEX($B$10:$B$214,MATCH(E19&amp;F19&amp;J19,$C$10:$C$214&amp;$D$10:$D$214&amp;$A$10:$A$214,0)),"0")</f>
        <v>0</v>
      </c>
      <c r="L19" s="10"/>
      <c r="M19" s="11">
        <f t="shared" si="4"/>
        <v>6</v>
      </c>
      <c r="N19" s="11" t="str">
        <f t="shared" si="3"/>
        <v/>
      </c>
      <c r="O19" s="10"/>
      <c r="P19" s="3" t="s">
        <v>77</v>
      </c>
      <c r="Q19" s="4" t="s">
        <v>2</v>
      </c>
    </row>
    <row r="20" spans="1:17" ht="18.75" x14ac:dyDescent="0.3">
      <c r="A20" s="11">
        <v>23</v>
      </c>
      <c r="B20" s="11"/>
      <c r="C20" s="33" t="s">
        <v>14</v>
      </c>
      <c r="D20" s="34" t="s">
        <v>1</v>
      </c>
      <c r="E20" s="35" t="s">
        <v>6</v>
      </c>
      <c r="F20" s="36" t="s">
        <v>4</v>
      </c>
      <c r="G20" s="8">
        <f t="array" ref="G20">IF(F20="","",MIN(IF(($C$10:$C$214=E20)*($D$10:$D$214=F20),$A$10:$A$214)))</f>
        <v>6</v>
      </c>
      <c r="H20" s="8">
        <f t="array" ref="H20">IFERROR(INDEX($B$10:$B$214,MATCH(E20&amp;F20&amp;G20,$C$10:$C$214&amp;$D$10:$D$214&amp;$A$10:$A$214,0)),"")</f>
        <v>0</v>
      </c>
      <c r="I20" s="11">
        <f t="array" ref="I20">IF(F20="","",MAX(IF(($C$10:$C$214=E20)*($D$10:$D$214=F20),$A$10:$A$214)))</f>
        <v>6</v>
      </c>
      <c r="J20" s="14">
        <f t="shared" si="2"/>
        <v>0</v>
      </c>
      <c r="K20" s="14" t="str">
        <f t="array" ref="K20">IFERROR(INDEX($B$10:$B$214,MATCH(E20&amp;F20&amp;J20,$C$10:$C$214&amp;$D$10:$D$214&amp;$A$10:$A$214,0)),"0")</f>
        <v>0</v>
      </c>
      <c r="L20" s="10"/>
      <c r="M20" s="11">
        <f t="shared" si="4"/>
        <v>6</v>
      </c>
      <c r="N20" s="11" t="str">
        <f t="shared" si="3"/>
        <v/>
      </c>
      <c r="O20" s="10"/>
      <c r="P20" s="3" t="s">
        <v>78</v>
      </c>
      <c r="Q20" s="4" t="s">
        <v>5</v>
      </c>
    </row>
    <row r="21" spans="1:17" ht="18.75" x14ac:dyDescent="0.3">
      <c r="A21" s="11">
        <v>25</v>
      </c>
      <c r="B21" s="11"/>
      <c r="C21" s="33" t="s">
        <v>14</v>
      </c>
      <c r="D21" s="34" t="s">
        <v>1</v>
      </c>
      <c r="E21" s="35" t="s">
        <v>7</v>
      </c>
      <c r="F21" s="36" t="s">
        <v>4</v>
      </c>
      <c r="G21" s="8">
        <f t="array" ref="G21">IF(F21="","",MIN(IF(($C$10:$C$214=E21)*($D$10:$D$214=F21),$A$10:$A$214)))</f>
        <v>6</v>
      </c>
      <c r="H21" s="8">
        <f t="array" ref="H21">IFERROR(INDEX($B$10:$B$214,MATCH(E21&amp;F21&amp;G21,$C$10:$C$214&amp;$D$10:$D$214&amp;$A$10:$A$214,0)),"")</f>
        <v>0</v>
      </c>
      <c r="I21" s="11">
        <f t="array" ref="I21">IF(F21="","",MAX(IF(($C$10:$C$214=E21)*($D$10:$D$214=F21),$A$10:$A$214)))</f>
        <v>6</v>
      </c>
      <c r="J21" s="14">
        <f t="shared" si="2"/>
        <v>0</v>
      </c>
      <c r="K21" s="14" t="str">
        <f t="array" ref="K21">IFERROR(INDEX($B$10:$B$214,MATCH(E21&amp;F21&amp;J21,$C$10:$C$214&amp;$D$10:$D$214&amp;$A$10:$A$214,0)),"0")</f>
        <v>0</v>
      </c>
      <c r="L21" s="10"/>
      <c r="M21" s="11">
        <f t="shared" si="4"/>
        <v>6</v>
      </c>
      <c r="N21" s="11" t="str">
        <f t="shared" si="3"/>
        <v/>
      </c>
      <c r="O21" s="10"/>
      <c r="P21" s="1" t="s">
        <v>78</v>
      </c>
      <c r="Q21" s="2" t="s">
        <v>6</v>
      </c>
    </row>
    <row r="22" spans="1:17" ht="18.75" x14ac:dyDescent="0.3">
      <c r="A22" s="11">
        <v>27</v>
      </c>
      <c r="B22" s="11"/>
      <c r="C22" s="33" t="s">
        <v>14</v>
      </c>
      <c r="D22" s="34" t="s">
        <v>1</v>
      </c>
      <c r="E22" s="35" t="s">
        <v>8</v>
      </c>
      <c r="F22" s="36" t="s">
        <v>4</v>
      </c>
      <c r="G22" s="8">
        <f t="array" ref="G22">IF(F22="","",MIN(IF(($C$10:$C$214=E22)*($D$10:$D$214=F22),$A$10:$A$214)))</f>
        <v>6</v>
      </c>
      <c r="H22" s="8">
        <f t="array" ref="H22">IFERROR(INDEX($B$10:$B$214,MATCH(E22&amp;F22&amp;G22,$C$10:$C$214&amp;$D$10:$D$214&amp;$A$10:$A$214,0)),"")</f>
        <v>0</v>
      </c>
      <c r="I22" s="11">
        <f t="array" ref="I22">IF(F22="","",MAX(IF(($C$10:$C$214=E22)*($D$10:$D$214=F22),$A$10:$A$214)))</f>
        <v>9</v>
      </c>
      <c r="J22" s="14">
        <f t="shared" si="2"/>
        <v>9</v>
      </c>
      <c r="K22" s="14">
        <f t="array" ref="K22">IFERROR(INDEX($B$10:$B$214,MATCH(E22&amp;F22&amp;J22,$C$10:$C$214&amp;$D$10:$D$214&amp;$A$10:$A$214,0)),"0")</f>
        <v>0</v>
      </c>
      <c r="L22" s="10"/>
      <c r="M22" s="11">
        <f t="shared" si="4"/>
        <v>6</v>
      </c>
      <c r="N22" s="11">
        <f t="shared" si="3"/>
        <v>9</v>
      </c>
      <c r="O22" s="10"/>
      <c r="P22" s="3" t="s">
        <v>78</v>
      </c>
      <c r="Q22" s="4" t="s">
        <v>7</v>
      </c>
    </row>
    <row r="23" spans="1:17" ht="18.75" x14ac:dyDescent="0.3">
      <c r="A23" s="11">
        <v>29</v>
      </c>
      <c r="B23" s="11"/>
      <c r="C23" s="33" t="s">
        <v>14</v>
      </c>
      <c r="D23" s="34" t="s">
        <v>1</v>
      </c>
      <c r="E23" s="35" t="s">
        <v>13</v>
      </c>
      <c r="F23" s="36" t="s">
        <v>4</v>
      </c>
      <c r="G23" s="8">
        <f t="array" ref="G23">IF(F23="","",MIN(IF(($C$10:$C$214=E23)*($D$10:$D$214=F23),$A$10:$A$214)))</f>
        <v>1</v>
      </c>
      <c r="H23" s="8">
        <f t="array" ref="H23">IFERROR(INDEX($B$10:$B$214,MATCH(E23&amp;F23&amp;G23,$C$10:$C$214&amp;$D$10:$D$214&amp;$A$10:$A$214,0)),"")</f>
        <v>0</v>
      </c>
      <c r="I23" s="11">
        <f t="array" ref="I23">IF(F23="","",MAX(IF(($C$10:$C$214=E23)*($D$10:$D$214=F23),$A$10:$A$214)))</f>
        <v>1</v>
      </c>
      <c r="J23" s="14">
        <f t="shared" si="2"/>
        <v>0</v>
      </c>
      <c r="K23" s="14" t="str">
        <f t="array" ref="K23">IFERROR(INDEX($B$10:$B$214,MATCH(E23&amp;F23&amp;J23,$C$10:$C$214&amp;$D$10:$D$214&amp;$A$10:$A$214,0)),"0")</f>
        <v>0</v>
      </c>
      <c r="L23" s="10"/>
      <c r="M23" s="11">
        <f t="shared" si="4"/>
        <v>1</v>
      </c>
      <c r="N23" s="11" t="str">
        <f t="shared" si="3"/>
        <v/>
      </c>
      <c r="O23" s="10"/>
      <c r="P23" s="1" t="s">
        <v>79</v>
      </c>
      <c r="Q23" s="2" t="s">
        <v>8</v>
      </c>
    </row>
    <row r="24" spans="1:17" ht="18.75" x14ac:dyDescent="0.3">
      <c r="A24" s="11">
        <v>33</v>
      </c>
      <c r="B24" s="11"/>
      <c r="C24" s="33" t="s">
        <v>14</v>
      </c>
      <c r="D24" s="34" t="s">
        <v>1</v>
      </c>
      <c r="E24" s="35" t="s">
        <v>13</v>
      </c>
      <c r="F24" s="36" t="s">
        <v>3</v>
      </c>
      <c r="G24" s="8">
        <f t="array" ref="G24">IF(F24="","",MIN(IF(($C$10:$C$214=E24)*($D$10:$D$214=F24),$A$10:$A$214)))</f>
        <v>60</v>
      </c>
      <c r="H24" s="8">
        <f t="array" ref="H24">IFERROR(INDEX($B$10:$B$214,MATCH(E24&amp;F24&amp;G24,$C$10:$C$214&amp;$D$10:$D$214&amp;$A$10:$A$214,0)),"")</f>
        <v>0</v>
      </c>
      <c r="I24" s="11">
        <f t="array" ref="I24">IF(F24="","",MAX(IF(($C$10:$C$214=E24)*($D$10:$D$214=F24),$A$10:$A$214)))</f>
        <v>93</v>
      </c>
      <c r="J24" s="14">
        <f t="shared" si="2"/>
        <v>93</v>
      </c>
      <c r="K24" s="14">
        <f t="array" ref="K24">IFERROR(INDEX($B$10:$B$214,MATCH(E24&amp;F24&amp;J24,$C$10:$C$214&amp;$D$10:$D$214&amp;$A$10:$A$214,0)),"0")</f>
        <v>0</v>
      </c>
      <c r="L24" s="10"/>
      <c r="M24" s="11">
        <f t="shared" si="4"/>
        <v>60</v>
      </c>
      <c r="N24" s="11">
        <f t="shared" si="3"/>
        <v>93</v>
      </c>
      <c r="O24" s="10"/>
      <c r="P24" s="3" t="s">
        <v>80</v>
      </c>
      <c r="Q24" s="4" t="s">
        <v>13</v>
      </c>
    </row>
    <row r="25" spans="1:17" ht="18.75" x14ac:dyDescent="0.3">
      <c r="A25" s="11">
        <v>35</v>
      </c>
      <c r="B25" s="11"/>
      <c r="C25" s="33" t="s">
        <v>16</v>
      </c>
      <c r="D25" s="34" t="s">
        <v>1</v>
      </c>
      <c r="E25" s="35" t="s">
        <v>10</v>
      </c>
      <c r="F25" s="36" t="s">
        <v>3</v>
      </c>
      <c r="G25" s="8">
        <f t="array" ref="G25">IF(F25="","",MIN(IF(($C$10:$C$214=E25)*($D$10:$D$214=F25),$A$10:$A$214)))</f>
        <v>89</v>
      </c>
      <c r="H25" s="8" t="str">
        <f t="array" ref="H25">IFERROR(INDEX($B$10:$B$214,MATCH(E25&amp;F25&amp;G25,$C$10:$C$214&amp;$D$10:$D$214&amp;$A$10:$A$214,0)),"")</f>
        <v>TER</v>
      </c>
      <c r="I25" s="11">
        <f t="array" ref="I25">IF(F25="","",MAX(IF(($C$10:$C$214=E25)*($D$10:$D$214=F25),$A$10:$A$214)))</f>
        <v>91</v>
      </c>
      <c r="J25" s="14">
        <f t="shared" si="2"/>
        <v>91</v>
      </c>
      <c r="K25" s="14">
        <f t="array" ref="K25">IFERROR(INDEX($B$10:$B$214,MATCH(E25&amp;F25&amp;J25,$C$10:$C$214&amp;$D$10:$D$214&amp;$A$10:$A$214,0)),"0")</f>
        <v>0</v>
      </c>
      <c r="L25" s="10"/>
      <c r="M25" s="11" t="str">
        <f t="shared" si="4"/>
        <v>89 TER</v>
      </c>
      <c r="N25" s="11">
        <f t="shared" si="3"/>
        <v>91</v>
      </c>
      <c r="O25" s="10"/>
      <c r="P25" s="3" t="s">
        <v>81</v>
      </c>
      <c r="Q25" s="4" t="s">
        <v>13</v>
      </c>
    </row>
    <row r="26" spans="1:17" ht="18.75" x14ac:dyDescent="0.3">
      <c r="A26" s="11">
        <v>12</v>
      </c>
      <c r="B26" s="11"/>
      <c r="C26" s="33" t="s">
        <v>16</v>
      </c>
      <c r="D26" s="34" t="s">
        <v>17</v>
      </c>
      <c r="E26" s="35" t="s">
        <v>9</v>
      </c>
      <c r="F26" s="36" t="s">
        <v>3</v>
      </c>
      <c r="G26" s="8">
        <f t="array" ref="G26">IF(F26="","",MIN(IF(($C$10:$C$214=E26)*($D$10:$D$214=F26),$A$10:$A$214)))</f>
        <v>87</v>
      </c>
      <c r="H26" s="8">
        <f t="array" ref="H26">IFERROR(INDEX($B$10:$B$214,MATCH(E26&amp;F26&amp;G26,$C$10:$C$214&amp;$D$10:$D$214&amp;$A$10:$A$214,0)),"")</f>
        <v>0</v>
      </c>
      <c r="I26" s="11">
        <f t="array" ref="I26">IF(F26="","",MAX(IF(($C$10:$C$214=E26)*($D$10:$D$214=F26),$A$10:$A$214)))</f>
        <v>89</v>
      </c>
      <c r="J26" s="14">
        <f t="shared" si="2"/>
        <v>89</v>
      </c>
      <c r="K26" s="14">
        <f t="array" ref="K26">IFERROR(INDEX($B$10:$B$214,MATCH(E26&amp;F26&amp;J26,$C$10:$C$214&amp;$D$10:$D$214&amp;$A$10:$A$214,0)),"0")</f>
        <v>0</v>
      </c>
      <c r="L26" s="10"/>
      <c r="M26" s="11">
        <f t="shared" si="4"/>
        <v>87</v>
      </c>
      <c r="N26" s="11">
        <f t="shared" si="3"/>
        <v>89</v>
      </c>
      <c r="O26" s="10"/>
      <c r="P26" s="3" t="s">
        <v>82</v>
      </c>
      <c r="Q26" s="4" t="s">
        <v>10</v>
      </c>
    </row>
    <row r="27" spans="1:17" ht="18.75" x14ac:dyDescent="0.3">
      <c r="A27" s="11">
        <v>6</v>
      </c>
      <c r="B27" s="11"/>
      <c r="C27" s="33" t="s">
        <v>16</v>
      </c>
      <c r="D27" s="34" t="s">
        <v>17</v>
      </c>
      <c r="E27" s="35" t="s">
        <v>18</v>
      </c>
      <c r="F27" s="36" t="s">
        <v>3</v>
      </c>
      <c r="G27" s="8">
        <f t="array" ref="G27">IF(F27="","",MIN(IF(($C$10:$C$214=E27)*($D$10:$D$214=F27),$A$10:$A$214)))</f>
        <v>85</v>
      </c>
      <c r="H27" s="8">
        <f t="array" ref="H27">IFERROR(INDEX($B$10:$B$214,MATCH(E27&amp;F27&amp;G27,$C$10:$C$214&amp;$D$10:$D$214&amp;$A$10:$A$214,0)),"")</f>
        <v>0</v>
      </c>
      <c r="I27" s="11">
        <f t="array" ref="I27">IF(F27="","",MAX(IF(($C$10:$C$214=E27)*($D$10:$D$214=F27),$A$10:$A$214)))</f>
        <v>85</v>
      </c>
      <c r="J27" s="14">
        <f t="shared" si="2"/>
        <v>0</v>
      </c>
      <c r="K27" s="14" t="str">
        <f t="array" ref="K27">IFERROR(INDEX($B$10:$B$214,MATCH(E27&amp;F27&amp;J27,$C$10:$C$214&amp;$D$10:$D$214&amp;$A$10:$A$214,0)),"0")</f>
        <v>0</v>
      </c>
      <c r="L27" s="10"/>
      <c r="M27" s="11">
        <f t="shared" si="4"/>
        <v>85</v>
      </c>
      <c r="N27" s="11" t="str">
        <f t="shared" si="3"/>
        <v/>
      </c>
      <c r="O27" s="10"/>
      <c r="P27" s="1" t="s">
        <v>83</v>
      </c>
      <c r="Q27" s="2" t="s">
        <v>9</v>
      </c>
    </row>
    <row r="28" spans="1:17" ht="18.75" x14ac:dyDescent="0.3">
      <c r="A28" s="11">
        <v>10</v>
      </c>
      <c r="B28" s="11"/>
      <c r="C28" s="33" t="s">
        <v>15</v>
      </c>
      <c r="D28" s="34" t="s">
        <v>1</v>
      </c>
      <c r="E28" s="35" t="s">
        <v>19</v>
      </c>
      <c r="F28" s="36" t="s">
        <v>3</v>
      </c>
      <c r="G28" s="8">
        <f t="array" ref="G28">IF(F28="","",MIN(IF(($C$10:$C$214=E28)*($D$10:$D$214=F28),$A$10:$A$214)))</f>
        <v>83</v>
      </c>
      <c r="H28" s="8">
        <f t="array" ref="H28">IFERROR(INDEX($B$10:$B$214,MATCH(E28&amp;F28&amp;G28,$C$10:$C$214&amp;$D$10:$D$214&amp;$A$10:$A$214,0)),"")</f>
        <v>0</v>
      </c>
      <c r="I28" s="11">
        <f t="array" ref="I28">IF(F28="","",MAX(IF(($C$10:$C$214=E28)*($D$10:$D$214=F28),$A$10:$A$214)))</f>
        <v>83</v>
      </c>
      <c r="J28" s="14">
        <f t="shared" si="2"/>
        <v>0</v>
      </c>
      <c r="K28" s="14" t="str">
        <f t="array" ref="K28">IFERROR(INDEX($B$10:$B$214,MATCH(E28&amp;F28&amp;J28,$C$10:$C$214&amp;$D$10:$D$214&amp;$A$10:$A$214,0)),"0")</f>
        <v>0</v>
      </c>
      <c r="L28" s="10"/>
      <c r="M28" s="11">
        <f t="shared" si="4"/>
        <v>83</v>
      </c>
      <c r="N28" s="11" t="str">
        <f t="shared" si="3"/>
        <v/>
      </c>
      <c r="O28" s="10"/>
      <c r="P28" s="3" t="s">
        <v>84</v>
      </c>
      <c r="Q28" s="4" t="s">
        <v>18</v>
      </c>
    </row>
    <row r="29" spans="1:17" ht="18.75" x14ac:dyDescent="0.3">
      <c r="A29" s="11">
        <v>6</v>
      </c>
      <c r="B29" s="11"/>
      <c r="C29" s="33" t="s">
        <v>15</v>
      </c>
      <c r="D29" s="34" t="s">
        <v>1</v>
      </c>
      <c r="E29" s="35" t="s">
        <v>20</v>
      </c>
      <c r="F29" s="36" t="s">
        <v>21</v>
      </c>
      <c r="G29" s="8">
        <f t="array" ref="G29">IF(F29="","",MIN(IF(($C$10:$C$214=E29)*($D$10:$D$214=F29),$A$10:$A$214)))</f>
        <v>1</v>
      </c>
      <c r="H29" s="8" t="str">
        <f t="array" ref="H29">IFERROR(INDEX($B$10:$B$214,MATCH(E29&amp;F29&amp;G29,$C$10:$C$214&amp;$D$10:$D$214&amp;$A$10:$A$214,0)),"")</f>
        <v>BIS</v>
      </c>
      <c r="I29" s="11">
        <f t="array" ref="I29">IF(F29="","",MAX(IF(($C$10:$C$214=E29)*($D$10:$D$214=F29),$A$10:$A$214)))</f>
        <v>27</v>
      </c>
      <c r="J29" s="14">
        <f t="shared" si="2"/>
        <v>27</v>
      </c>
      <c r="K29" s="14">
        <f t="array" ref="K29">IFERROR(INDEX($B$10:$B$214,MATCH(E29&amp;F29&amp;J29,$C$10:$C$214&amp;$D$10:$D$214&amp;$A$10:$A$214,0)),"0")</f>
        <v>0</v>
      </c>
      <c r="L29" s="10"/>
      <c r="M29" s="11" t="str">
        <f t="shared" si="4"/>
        <v>1 BIS</v>
      </c>
      <c r="N29" s="11">
        <f t="shared" si="3"/>
        <v>27</v>
      </c>
      <c r="O29" s="10"/>
      <c r="P29" s="1" t="s">
        <v>85</v>
      </c>
      <c r="Q29" s="2" t="s">
        <v>19</v>
      </c>
    </row>
    <row r="30" spans="1:17" ht="18.75" x14ac:dyDescent="0.3">
      <c r="A30" s="11">
        <v>2</v>
      </c>
      <c r="B30" s="11"/>
      <c r="C30" s="33" t="s">
        <v>15</v>
      </c>
      <c r="D30" s="34" t="s">
        <v>1</v>
      </c>
      <c r="E30" s="35" t="s">
        <v>22</v>
      </c>
      <c r="F30" s="36" t="s">
        <v>3</v>
      </c>
      <c r="G30" s="8">
        <f t="array" ref="G30">IF(F30="","",MIN(IF(($C$10:$C$214=E30)*($D$10:$D$214=F30),$A$10:$A$214)))</f>
        <v>79</v>
      </c>
      <c r="H30" s="8">
        <f t="array" ref="H30">IFERROR(INDEX($B$10:$B$214,MATCH(E30&amp;F30&amp;G30,$C$10:$C$214&amp;$D$10:$D$214&amp;$A$10:$A$214,0)),"")</f>
        <v>0</v>
      </c>
      <c r="I30" s="11">
        <f t="array" ref="I30">IF(F30="","",MAX(IF(($C$10:$C$214=E30)*($D$10:$D$214=F30),$A$10:$A$214)))</f>
        <v>79</v>
      </c>
      <c r="J30" s="14">
        <f t="shared" si="2"/>
        <v>0</v>
      </c>
      <c r="K30" s="14" t="str">
        <f t="array" ref="K30">IFERROR(INDEX($B$10:$B$214,MATCH(E30&amp;F30&amp;J30,$C$10:$C$214&amp;$D$10:$D$214&amp;$A$10:$A$214,0)),"0")</f>
        <v>0</v>
      </c>
      <c r="L30" s="10"/>
      <c r="M30" s="11">
        <f t="shared" si="4"/>
        <v>79</v>
      </c>
      <c r="N30" s="11" t="str">
        <f t="shared" si="3"/>
        <v/>
      </c>
      <c r="O30" s="10"/>
      <c r="P30" s="3" t="s">
        <v>86</v>
      </c>
      <c r="Q30" s="4" t="s">
        <v>20</v>
      </c>
    </row>
    <row r="31" spans="1:17" ht="18.75" x14ac:dyDescent="0.3">
      <c r="A31" s="11">
        <v>9</v>
      </c>
      <c r="B31" s="11"/>
      <c r="C31" s="33" t="s">
        <v>15</v>
      </c>
      <c r="D31" s="34" t="s">
        <v>1</v>
      </c>
      <c r="E31" s="35" t="s">
        <v>23</v>
      </c>
      <c r="F31" s="36" t="s">
        <v>3</v>
      </c>
      <c r="G31" s="8">
        <f t="array" ref="G31">IF(F31="","",MIN(IF(($C$10:$C$214=E31)*($D$10:$D$214=F31),$A$10:$A$214)))</f>
        <v>75</v>
      </c>
      <c r="H31" s="8" t="str">
        <f t="array" ref="H31">IFERROR(INDEX($B$10:$B$214,MATCH(E31&amp;F31&amp;G31,$C$10:$C$214&amp;$D$10:$D$214&amp;$A$10:$A$214,0)),"")</f>
        <v>BIS</v>
      </c>
      <c r="I31" s="11">
        <f t="array" ref="I31">IF(F31="","",MAX(IF(($C$10:$C$214=E31)*($D$10:$D$214=F31),$A$10:$A$214)))</f>
        <v>77</v>
      </c>
      <c r="J31" s="14">
        <f t="shared" si="2"/>
        <v>77</v>
      </c>
      <c r="K31" s="14">
        <f t="array" ref="K31">IFERROR(INDEX($B$10:$B$214,MATCH(E31&amp;F31&amp;J31,$C$10:$C$214&amp;$D$10:$D$214&amp;$A$10:$A$214,0)),"0")</f>
        <v>0</v>
      </c>
      <c r="L31" s="10"/>
      <c r="M31" s="11" t="str">
        <f t="shared" si="4"/>
        <v>75 BIS</v>
      </c>
      <c r="N31" s="11">
        <f t="shared" si="3"/>
        <v>77</v>
      </c>
      <c r="O31" s="10"/>
      <c r="P31" s="1" t="s">
        <v>87</v>
      </c>
      <c r="Q31" s="2" t="s">
        <v>22</v>
      </c>
    </row>
    <row r="32" spans="1:17" ht="18.75" x14ac:dyDescent="0.3">
      <c r="A32" s="11">
        <v>7</v>
      </c>
      <c r="B32" s="11"/>
      <c r="C32" s="33" t="s">
        <v>15</v>
      </c>
      <c r="D32" s="34" t="s">
        <v>1</v>
      </c>
      <c r="E32" s="35" t="s">
        <v>24</v>
      </c>
      <c r="F32" s="36" t="s">
        <v>3</v>
      </c>
      <c r="G32" s="8">
        <f t="array" ref="G32">IF(F32="","",MIN(IF(($C$10:$C$214=E32)*($D$10:$D$214=F32),$A$10:$A$214)))</f>
        <v>81</v>
      </c>
      <c r="H32" s="8">
        <f t="array" ref="H32">IFERROR(INDEX($B$10:$B$214,MATCH(E32&amp;F32&amp;G32,$C$10:$C$214&amp;$D$10:$D$214&amp;$A$10:$A$214,0)),"")</f>
        <v>0</v>
      </c>
      <c r="I32" s="11">
        <f t="array" ref="I32">IF(F32="","",MAX(IF(($C$10:$C$214=E32)*($D$10:$D$214=F32),$A$10:$A$214)))</f>
        <v>81</v>
      </c>
      <c r="J32" s="14">
        <f t="shared" si="2"/>
        <v>0</v>
      </c>
      <c r="K32" s="14" t="str">
        <f t="array" ref="K32">IFERROR(INDEX($B$10:$B$214,MATCH(E32&amp;F32&amp;J32,$C$10:$C$214&amp;$D$10:$D$214&amp;$A$10:$A$214,0)),"0")</f>
        <v>0</v>
      </c>
      <c r="L32" s="10"/>
      <c r="M32" s="11">
        <f t="shared" si="4"/>
        <v>81</v>
      </c>
      <c r="N32" s="11" t="str">
        <f t="shared" si="3"/>
        <v/>
      </c>
      <c r="O32" s="10"/>
      <c r="P32" s="3" t="s">
        <v>88</v>
      </c>
      <c r="Q32" s="4" t="s">
        <v>23</v>
      </c>
    </row>
    <row r="33" spans="1:17" ht="18.75" x14ac:dyDescent="0.3">
      <c r="A33" s="11">
        <v>5</v>
      </c>
      <c r="B33" s="11"/>
      <c r="C33" s="33" t="s">
        <v>15</v>
      </c>
      <c r="D33" s="34" t="s">
        <v>1</v>
      </c>
      <c r="E33" s="35" t="s">
        <v>25</v>
      </c>
      <c r="F33" s="36" t="s">
        <v>3</v>
      </c>
      <c r="G33" s="8">
        <f t="array" ref="G33">IF(F33="","",MIN(IF(($C$10:$C$214=E33)*($D$10:$D$214=F33),$A$10:$A$214)))</f>
        <v>73</v>
      </c>
      <c r="H33" s="8">
        <f t="array" ref="H33">IFERROR(INDEX($B$10:$B$214,MATCH(E33&amp;F33&amp;G33,$C$10:$C$214&amp;$D$10:$D$214&amp;$A$10:$A$214,0)),"")</f>
        <v>0</v>
      </c>
      <c r="I33" s="11">
        <f t="array" ref="I33">IF(F33="","",MAX(IF(($C$10:$C$214=E33)*($D$10:$D$214=F33),$A$10:$A$214)))</f>
        <v>75</v>
      </c>
      <c r="J33" s="14">
        <f t="shared" si="2"/>
        <v>75</v>
      </c>
      <c r="K33" s="14">
        <f t="array" ref="K33">IFERROR(INDEX($B$10:$B$214,MATCH(E33&amp;F33&amp;J33,$C$10:$C$214&amp;$D$10:$D$214&amp;$A$10:$A$214,0)),"0")</f>
        <v>0</v>
      </c>
      <c r="L33" s="10"/>
      <c r="M33" s="11">
        <f t="shared" si="4"/>
        <v>73</v>
      </c>
      <c r="N33" s="11">
        <f t="shared" si="3"/>
        <v>75</v>
      </c>
      <c r="O33" s="10"/>
      <c r="P33" s="3" t="s">
        <v>89</v>
      </c>
      <c r="Q33" s="4" t="s">
        <v>24</v>
      </c>
    </row>
    <row r="34" spans="1:17" ht="18.75" x14ac:dyDescent="0.3">
      <c r="A34" s="11">
        <v>3</v>
      </c>
      <c r="B34" s="11"/>
      <c r="C34" s="33" t="s">
        <v>2</v>
      </c>
      <c r="D34" s="34" t="s">
        <v>1</v>
      </c>
      <c r="E34" s="35" t="s">
        <v>26</v>
      </c>
      <c r="F34" s="36" t="s">
        <v>3</v>
      </c>
      <c r="G34" s="8">
        <f t="array" ref="G34">IF(F34="","",MIN(IF(($C$10:$C$214=E34)*($D$10:$D$214=F34),$A$10:$A$214)))</f>
        <v>73</v>
      </c>
      <c r="H34" s="8">
        <f t="array" ref="H34">IFERROR(INDEX($B$10:$B$214,MATCH(E34&amp;F34&amp;G34,$C$10:$C$214&amp;$D$10:$D$214&amp;$A$10:$A$214,0)),"")</f>
        <v>0</v>
      </c>
      <c r="I34" s="11">
        <f t="array" ref="I34">IF(F34="","",MAX(IF(($C$10:$C$214=E34)*($D$10:$D$214=F34),$A$10:$A$214)))</f>
        <v>73</v>
      </c>
      <c r="J34" s="14">
        <f t="shared" si="2"/>
        <v>0</v>
      </c>
      <c r="K34" s="14" t="str">
        <f t="array" ref="K34">IFERROR(INDEX($B$10:$B$214,MATCH(E34&amp;F34&amp;J34,$C$10:$C$214&amp;$D$10:$D$214&amp;$A$10:$A$214,0)),"0")</f>
        <v>0</v>
      </c>
      <c r="L34" s="10"/>
      <c r="M34" s="11">
        <f t="shared" si="4"/>
        <v>73</v>
      </c>
      <c r="N34" s="11" t="str">
        <f t="shared" si="3"/>
        <v/>
      </c>
      <c r="O34" s="10"/>
      <c r="P34" s="1" t="s">
        <v>90</v>
      </c>
      <c r="Q34" s="2" t="s">
        <v>25</v>
      </c>
    </row>
    <row r="35" spans="1:17" ht="18.75" x14ac:dyDescent="0.3">
      <c r="A35" s="11">
        <v>38</v>
      </c>
      <c r="B35" s="11"/>
      <c r="C35" s="33" t="s">
        <v>2</v>
      </c>
      <c r="D35" s="34" t="s">
        <v>3</v>
      </c>
      <c r="E35" s="35" t="s">
        <v>27</v>
      </c>
      <c r="F35" s="36" t="s">
        <v>3</v>
      </c>
      <c r="G35" s="8">
        <f t="array" ref="G35">IF(F35="","",MIN(IF(($C$10:$C$214=E35)*($D$10:$D$214=F35),$A$10:$A$214)))</f>
        <v>69</v>
      </c>
      <c r="H35" s="8">
        <f t="array" ref="H35">IFERROR(INDEX($B$10:$B$214,MATCH(E35&amp;F35&amp;G35,$C$10:$C$214&amp;$D$10:$D$214&amp;$A$10:$A$214,0)),"")</f>
        <v>0</v>
      </c>
      <c r="I35" s="11">
        <f t="array" ref="I35">IF(F35="","",MAX(IF(($C$10:$C$214=E35)*($D$10:$D$214=F35),$A$10:$A$214)))</f>
        <v>73</v>
      </c>
      <c r="J35" s="14">
        <f t="shared" si="2"/>
        <v>73</v>
      </c>
      <c r="K35" s="14">
        <f t="array" ref="K35">IFERROR(INDEX($B$10:$B$214,MATCH(E35&amp;F35&amp;J35,$C$10:$C$214&amp;$D$10:$D$214&amp;$A$10:$A$214,0)),"0")</f>
        <v>0</v>
      </c>
      <c r="L35" s="10"/>
      <c r="M35" s="11">
        <f t="shared" si="4"/>
        <v>69</v>
      </c>
      <c r="N35" s="11">
        <f t="shared" si="3"/>
        <v>73</v>
      </c>
      <c r="O35" s="10"/>
      <c r="P35" s="3" t="s">
        <v>91</v>
      </c>
      <c r="Q35" s="4" t="s">
        <v>26</v>
      </c>
    </row>
    <row r="36" spans="1:17" ht="18.75" x14ac:dyDescent="0.3">
      <c r="A36" s="11">
        <v>40</v>
      </c>
      <c r="B36" s="11"/>
      <c r="C36" s="33" t="s">
        <v>2</v>
      </c>
      <c r="D36" s="34" t="s">
        <v>3</v>
      </c>
      <c r="E36" s="35" t="s">
        <v>28</v>
      </c>
      <c r="F36" s="36" t="s">
        <v>29</v>
      </c>
      <c r="G36" s="8">
        <f t="array" ref="G36">IF(F36="","",MIN(IF(($C$10:$C$214=E36)*($D$10:$D$214=F36),$A$10:$A$214)))</f>
        <v>2</v>
      </c>
      <c r="H36" s="8">
        <f t="array" ref="H36">IFERROR(INDEX($B$10:$B$214,MATCH(E36&amp;F36&amp;G36,$C$10:$C$214&amp;$D$10:$D$214&amp;$A$10:$A$214,0)),"")</f>
        <v>0</v>
      </c>
      <c r="I36" s="11">
        <f t="array" ref="I36">IF(F36="","",MAX(IF(($C$10:$C$214=E36)*($D$10:$D$214=F36),$A$10:$A$214)))</f>
        <v>10</v>
      </c>
      <c r="J36" s="14">
        <f t="shared" si="2"/>
        <v>10</v>
      </c>
      <c r="K36" s="14">
        <f t="array" ref="K36">IFERROR(INDEX($B$10:$B$214,MATCH(E36&amp;F36&amp;J36,$C$10:$C$214&amp;$D$10:$D$214&amp;$A$10:$A$214,0)),"0")</f>
        <v>0</v>
      </c>
      <c r="L36" s="10"/>
      <c r="M36" s="11">
        <f t="shared" si="4"/>
        <v>2</v>
      </c>
      <c r="N36" s="11">
        <f t="shared" si="3"/>
        <v>10</v>
      </c>
      <c r="O36" s="10"/>
      <c r="P36" s="1" t="s">
        <v>92</v>
      </c>
      <c r="Q36" s="2" t="s">
        <v>27</v>
      </c>
    </row>
    <row r="37" spans="1:17" ht="18.75" x14ac:dyDescent="0.3">
      <c r="A37" s="11">
        <v>38</v>
      </c>
      <c r="B37" s="11" t="s">
        <v>11</v>
      </c>
      <c r="C37" s="33" t="s">
        <v>2</v>
      </c>
      <c r="D37" s="34" t="s">
        <v>3</v>
      </c>
      <c r="E37" s="35" t="s">
        <v>28</v>
      </c>
      <c r="F37" s="36" t="s">
        <v>3</v>
      </c>
      <c r="G37" s="8">
        <f t="array" ref="G37">IF(F37="","",MIN(IF(($C$10:$C$214=E37)*($D$10:$D$214=F37),$A$10:$A$214)))</f>
        <v>67</v>
      </c>
      <c r="H37" s="8">
        <f t="array" ref="H37">IFERROR(INDEX($B$10:$B$214,MATCH(E37&amp;F37&amp;G37,$C$10:$C$214&amp;$D$10:$D$214&amp;$A$10:$A$214,0)),"")</f>
        <v>0</v>
      </c>
      <c r="I37" s="11">
        <f t="array" ref="I37">IF(F37="","",MAX(IF(($C$10:$C$214=E37)*($D$10:$D$214=F37),$A$10:$A$214)))</f>
        <v>67</v>
      </c>
      <c r="J37" s="14">
        <f t="shared" si="2"/>
        <v>0</v>
      </c>
      <c r="K37" s="14" t="str">
        <f t="array" ref="K37">IFERROR(INDEX($B$10:$B$214,MATCH(E37&amp;F37&amp;J37,$C$10:$C$214&amp;$D$10:$D$214&amp;$A$10:$A$214,0)),"0")</f>
        <v>0</v>
      </c>
      <c r="L37" s="10"/>
      <c r="M37" s="11">
        <f t="shared" si="4"/>
        <v>67</v>
      </c>
      <c r="N37" s="11" t="str">
        <f t="shared" si="3"/>
        <v/>
      </c>
      <c r="O37" s="10"/>
      <c r="P37" s="3" t="s">
        <v>93</v>
      </c>
      <c r="Q37" s="4" t="s">
        <v>28</v>
      </c>
    </row>
    <row r="38" spans="1:17" ht="18.75" x14ac:dyDescent="0.3">
      <c r="A38" s="11">
        <v>40</v>
      </c>
      <c r="B38" s="11" t="s">
        <v>11</v>
      </c>
      <c r="C38" s="33" t="s">
        <v>2</v>
      </c>
      <c r="D38" s="34" t="s">
        <v>3</v>
      </c>
      <c r="E38" s="35" t="s">
        <v>30</v>
      </c>
      <c r="F38" s="36" t="s">
        <v>29</v>
      </c>
      <c r="G38" s="8">
        <f t="array" ref="G38">IF(F38="","",MIN(IF(($C$10:$C$214=E38)*($D$10:$D$214=F38),$A$10:$A$214)))</f>
        <v>3</v>
      </c>
      <c r="H38" s="8">
        <f t="array" ref="H38">IFERROR(INDEX($B$10:$B$214,MATCH(E38&amp;F38&amp;G38,$C$10:$C$214&amp;$D$10:$D$214&amp;$A$10:$A$214,0)),"")</f>
        <v>0</v>
      </c>
      <c r="I38" s="11">
        <f t="array" ref="I38">IF(F38="","",MAX(IF(($C$10:$C$214=E38)*($D$10:$D$214=F38),$A$10:$A$214)))</f>
        <v>16</v>
      </c>
      <c r="J38" s="14">
        <f t="shared" si="2"/>
        <v>16</v>
      </c>
      <c r="K38" s="14">
        <f t="array" ref="K38">IFERROR(INDEX($B$10:$B$214,MATCH(E38&amp;F38&amp;J38,$C$10:$C$214&amp;$D$10:$D$214&amp;$A$10:$A$214,0)),"0")</f>
        <v>0</v>
      </c>
      <c r="L38" s="10"/>
      <c r="M38" s="11">
        <f t="shared" si="4"/>
        <v>3</v>
      </c>
      <c r="N38" s="11">
        <f t="shared" si="3"/>
        <v>16</v>
      </c>
      <c r="O38" s="10"/>
      <c r="P38" s="3" t="s">
        <v>94</v>
      </c>
      <c r="Q38" s="4" t="s">
        <v>28</v>
      </c>
    </row>
    <row r="39" spans="1:17" ht="18.75" x14ac:dyDescent="0.3">
      <c r="A39" s="11">
        <v>42</v>
      </c>
      <c r="B39" s="11"/>
      <c r="C39" s="33" t="s">
        <v>2</v>
      </c>
      <c r="D39" s="34" t="s">
        <v>3</v>
      </c>
      <c r="E39" s="35" t="s">
        <v>30</v>
      </c>
      <c r="F39" s="36" t="s">
        <v>3</v>
      </c>
      <c r="G39" s="8">
        <f t="array" ref="G39">IF(F39="","",MIN(IF(($C$10:$C$214=E39)*($D$10:$D$214=F39),$A$10:$A$214)))</f>
        <v>61</v>
      </c>
      <c r="H39" s="8">
        <f t="array" ref="H39">IFERROR(INDEX($B$10:$B$214,MATCH(E39&amp;F39&amp;G39,$C$10:$C$214&amp;$D$10:$D$214&amp;$A$10:$A$214,0)),"")</f>
        <v>0</v>
      </c>
      <c r="I39" s="11">
        <f t="array" ref="I39">IF(F39="","",MAX(IF(($C$10:$C$214=E39)*($D$10:$D$214=F39),$A$10:$A$214)))</f>
        <v>65</v>
      </c>
      <c r="J39" s="14">
        <f t="shared" si="2"/>
        <v>65</v>
      </c>
      <c r="K39" s="14">
        <f t="array" ref="K39">IFERROR(INDEX($B$10:$B$214,MATCH(E39&amp;F39&amp;J39,$C$10:$C$214&amp;$D$10:$D$214&amp;$A$10:$A$214,0)),"0")</f>
        <v>0</v>
      </c>
      <c r="L39" s="10"/>
      <c r="M39" s="11">
        <f t="shared" si="4"/>
        <v>61</v>
      </c>
      <c r="N39" s="11">
        <f t="shared" si="3"/>
        <v>65</v>
      </c>
      <c r="O39" s="10"/>
      <c r="P39" s="1" t="s">
        <v>95</v>
      </c>
      <c r="Q39" s="2" t="s">
        <v>30</v>
      </c>
    </row>
    <row r="40" spans="1:17" ht="18.75" x14ac:dyDescent="0.3">
      <c r="A40" s="11">
        <v>46</v>
      </c>
      <c r="B40" s="11"/>
      <c r="C40" s="33" t="s">
        <v>2</v>
      </c>
      <c r="D40" s="34" t="s">
        <v>3</v>
      </c>
      <c r="E40" s="35" t="s">
        <v>31</v>
      </c>
      <c r="F40" s="36" t="s">
        <v>34</v>
      </c>
      <c r="G40" s="8">
        <f t="array" ref="G40">IF(F40="","",MIN(IF(($C$10:$C$214=E40)*($D$10:$D$214=F40),$A$10:$A$214)))</f>
        <v>1</v>
      </c>
      <c r="H40" s="8">
        <f t="array" ref="H40">IFERROR(INDEX($B$10:$B$214,MATCH(E40&amp;F40&amp;G40,$C$10:$C$214&amp;$D$10:$D$214&amp;$A$10:$A$214,0)),"")</f>
        <v>0</v>
      </c>
      <c r="I40" s="11">
        <f t="array" ref="I40">IF(F40="","",MAX(IF(($C$10:$C$214=E40)*($D$10:$D$214=F40),$A$10:$A$214)))</f>
        <v>3</v>
      </c>
      <c r="J40" s="14">
        <f t="shared" si="2"/>
        <v>3</v>
      </c>
      <c r="K40" s="14">
        <f t="array" ref="K40">IFERROR(INDEX($B$10:$B$214,MATCH(E40&amp;F40&amp;J40,$C$10:$C$214&amp;$D$10:$D$214&amp;$A$10:$A$214,0)),"0")</f>
        <v>0</v>
      </c>
      <c r="L40" s="10"/>
      <c r="M40" s="11">
        <f t="shared" si="4"/>
        <v>1</v>
      </c>
      <c r="N40" s="11">
        <f t="shared" si="3"/>
        <v>3</v>
      </c>
      <c r="O40" s="10"/>
      <c r="P40" s="1" t="s">
        <v>96</v>
      </c>
      <c r="Q40" s="2" t="s">
        <v>30</v>
      </c>
    </row>
    <row r="41" spans="1:17" ht="18.75" x14ac:dyDescent="0.3">
      <c r="A41" s="11">
        <v>44</v>
      </c>
      <c r="B41" s="11"/>
      <c r="C41" s="33" t="s">
        <v>2</v>
      </c>
      <c r="D41" s="34" t="s">
        <v>3</v>
      </c>
      <c r="E41" s="35" t="s">
        <v>31</v>
      </c>
      <c r="F41" s="36" t="s">
        <v>3</v>
      </c>
      <c r="G41" s="8">
        <f t="array" ref="G41">IF(F41="","",MIN(IF(($C$10:$C$214=E41)*($D$10:$D$214=F41),$A$10:$A$214)))</f>
        <v>57</v>
      </c>
      <c r="H41" s="8" t="str">
        <f t="array" ref="H41">IFERROR(INDEX($B$10:$B$214,MATCH(E41&amp;F41&amp;G41,$C$10:$C$214&amp;$D$10:$D$214&amp;$A$10:$A$214,0)),"")</f>
        <v>B</v>
      </c>
      <c r="I41" s="11">
        <f t="array" ref="I41">IF(F41="","",MAX(IF(($C$10:$C$214=E41)*($D$10:$D$214=F41),$A$10:$A$214)))</f>
        <v>59</v>
      </c>
      <c r="J41" s="14">
        <f t="shared" si="2"/>
        <v>59</v>
      </c>
      <c r="K41" s="14">
        <f t="array" ref="K41">IFERROR(INDEX($B$10:$B$214,MATCH(E41&amp;F41&amp;J41,$C$10:$C$214&amp;$D$10:$D$214&amp;$A$10:$A$214,0)),"0")</f>
        <v>0</v>
      </c>
      <c r="L41" s="10"/>
      <c r="M41" s="11" t="str">
        <f t="shared" si="4"/>
        <v>57 B</v>
      </c>
      <c r="N41" s="11">
        <f t="shared" si="3"/>
        <v>59</v>
      </c>
      <c r="O41" s="10"/>
      <c r="P41" s="3" t="s">
        <v>97</v>
      </c>
      <c r="Q41" s="4" t="s">
        <v>31</v>
      </c>
    </row>
    <row r="42" spans="1:17" ht="18.75" x14ac:dyDescent="0.3">
      <c r="A42" s="11">
        <v>2</v>
      </c>
      <c r="B42" s="11"/>
      <c r="C42" s="33" t="s">
        <v>2</v>
      </c>
      <c r="D42" s="34" t="s">
        <v>4</v>
      </c>
      <c r="E42" s="35" t="s">
        <v>35</v>
      </c>
      <c r="F42" s="36" t="s">
        <v>34</v>
      </c>
      <c r="G42" s="8">
        <f t="array" ref="G42">IF(F42="","",MIN(IF(($C$10:$C$214=E42)*($D$10:$D$214=F42),$A$10:$A$214)))</f>
        <v>3</v>
      </c>
      <c r="H42" s="8">
        <f t="array" ref="H42">IFERROR(INDEX($B$10:$B$214,MATCH(E42&amp;F42&amp;G42,$C$10:$C$214&amp;$D$10:$D$214&amp;$A$10:$A$214,0)),"")</f>
        <v>0</v>
      </c>
      <c r="I42" s="11">
        <f t="array" ref="I42">IF(F42="","",MAX(IF(($C$10:$C$214=E42)*($D$10:$D$214=F42),$A$10:$A$214)))</f>
        <v>9</v>
      </c>
      <c r="J42" s="14">
        <f t="shared" si="2"/>
        <v>9</v>
      </c>
      <c r="K42" s="14">
        <f t="array" ref="K42">IFERROR(INDEX($B$10:$B$214,MATCH(E42&amp;F42&amp;J42,$C$10:$C$214&amp;$D$10:$D$214&amp;$A$10:$A$214,0)),"0")</f>
        <v>0</v>
      </c>
      <c r="L42" s="10"/>
      <c r="M42" s="11">
        <f t="shared" si="4"/>
        <v>3</v>
      </c>
      <c r="N42" s="11">
        <f t="shared" si="3"/>
        <v>9</v>
      </c>
      <c r="O42" s="10"/>
      <c r="P42" s="1" t="s">
        <v>98</v>
      </c>
      <c r="Q42" s="2" t="s">
        <v>31</v>
      </c>
    </row>
    <row r="43" spans="1:17" ht="18.75" x14ac:dyDescent="0.3">
      <c r="A43" s="11">
        <v>2</v>
      </c>
      <c r="B43" s="11"/>
      <c r="C43" s="33" t="s">
        <v>2</v>
      </c>
      <c r="D43" s="34" t="s">
        <v>4</v>
      </c>
      <c r="E43" s="35" t="s">
        <v>36</v>
      </c>
      <c r="F43" s="36" t="s">
        <v>34</v>
      </c>
      <c r="G43" s="8">
        <f t="array" ref="G43">IF(F43="","",MIN(IF(($C$10:$C$214=E43)*($D$10:$D$214=F43),$A$10:$A$214)))</f>
        <v>9</v>
      </c>
      <c r="H43" s="8">
        <f t="array" ref="H43">IFERROR(INDEX($B$10:$B$214,MATCH(E43&amp;F43&amp;G43,$C$10:$C$214&amp;$D$10:$D$214&amp;$A$10:$A$214,0)),"")</f>
        <v>0</v>
      </c>
      <c r="I43" s="11">
        <f t="array" ref="I43">IF(F43="","",MAX(IF(($C$10:$C$214=E43)*($D$10:$D$214=F43),$A$10:$A$214)))</f>
        <v>11</v>
      </c>
      <c r="J43" s="14">
        <f t="shared" si="2"/>
        <v>11</v>
      </c>
      <c r="K43" s="14">
        <f t="array" ref="K43">IFERROR(INDEX($B$10:$B$214,MATCH(E43&amp;F43&amp;J43,$C$10:$C$214&amp;$D$10:$D$214&amp;$A$10:$A$214,0)),"0")</f>
        <v>0</v>
      </c>
      <c r="L43" s="10"/>
      <c r="M43" s="11">
        <f t="shared" si="4"/>
        <v>9</v>
      </c>
      <c r="N43" s="11">
        <f t="shared" si="3"/>
        <v>11</v>
      </c>
      <c r="O43" s="10"/>
      <c r="P43" s="3" t="s">
        <v>99</v>
      </c>
      <c r="Q43" s="4" t="s">
        <v>35</v>
      </c>
    </row>
    <row r="44" spans="1:17" ht="18.75" x14ac:dyDescent="0.3">
      <c r="A44" s="11">
        <v>4</v>
      </c>
      <c r="B44" s="11"/>
      <c r="C44" s="33" t="s">
        <v>2</v>
      </c>
      <c r="D44" s="34" t="s">
        <v>4</v>
      </c>
      <c r="E44" s="35" t="s">
        <v>37</v>
      </c>
      <c r="F44" s="36" t="s">
        <v>34</v>
      </c>
      <c r="G44" s="8">
        <f t="array" ref="G44">IF(F44="","",MIN(IF(($C$10:$C$214=E44)*($D$10:$D$214=F44),$A$10:$A$214)))</f>
        <v>13</v>
      </c>
      <c r="H44" s="8">
        <f t="array" ref="H44">IFERROR(INDEX($B$10:$B$214,MATCH(E44&amp;F44&amp;G44,$C$10:$C$214&amp;$D$10:$D$214&amp;$A$10:$A$214,0)),"")</f>
        <v>0</v>
      </c>
      <c r="I44" s="11">
        <f t="array" ref="I44">IF(F44="","",MAX(IF(($C$10:$C$214=E44)*($D$10:$D$214=F44),$A$10:$A$214)))</f>
        <v>15</v>
      </c>
      <c r="J44" s="14">
        <f t="shared" si="2"/>
        <v>15</v>
      </c>
      <c r="K44" s="14">
        <f t="array" ref="K44">IFERROR(INDEX($B$10:$B$214,MATCH(E44&amp;F44&amp;J44,$C$10:$C$214&amp;$D$10:$D$214&amp;$A$10:$A$214,0)),"0")</f>
        <v>0</v>
      </c>
      <c r="L44" s="10"/>
      <c r="M44" s="11">
        <f t="shared" si="4"/>
        <v>13</v>
      </c>
      <c r="N44" s="11">
        <f t="shared" si="3"/>
        <v>15</v>
      </c>
      <c r="O44" s="10"/>
      <c r="P44" s="1" t="s">
        <v>100</v>
      </c>
      <c r="Q44" s="2" t="s">
        <v>36</v>
      </c>
    </row>
    <row r="45" spans="1:17" ht="18.75" x14ac:dyDescent="0.3">
      <c r="A45" s="11">
        <v>4</v>
      </c>
      <c r="B45" s="11"/>
      <c r="C45" s="33" t="s">
        <v>2</v>
      </c>
      <c r="D45" s="34" t="s">
        <v>4</v>
      </c>
      <c r="E45" s="35" t="s">
        <v>38</v>
      </c>
      <c r="F45" s="36" t="s">
        <v>34</v>
      </c>
      <c r="G45" s="8">
        <f t="array" ref="G45">IF(F45="","",MIN(IF(($C$10:$C$214=E45)*($D$10:$D$214=F45),$A$10:$A$214)))</f>
        <v>17</v>
      </c>
      <c r="H45" s="8">
        <f t="array" ref="H45">IFERROR(INDEX($B$10:$B$214,MATCH(E45&amp;F45&amp;G45,$C$10:$C$214&amp;$D$10:$D$214&amp;$A$10:$A$214,0)),"")</f>
        <v>0</v>
      </c>
      <c r="I45" s="11">
        <f t="array" ref="I45">IF(F45="","",MAX(IF(($C$10:$C$214=E45)*($D$10:$D$214=F45),$A$10:$A$214)))</f>
        <v>17</v>
      </c>
      <c r="J45" s="14">
        <f t="shared" si="2"/>
        <v>0</v>
      </c>
      <c r="K45" s="14" t="str">
        <f t="array" ref="K45">IFERROR(INDEX($B$10:$B$214,MATCH(E45&amp;F45&amp;J45,$C$10:$C$214&amp;$D$10:$D$214&amp;$A$10:$A$214,0)),"0")</f>
        <v>0</v>
      </c>
      <c r="L45" s="10"/>
      <c r="M45" s="11">
        <f t="shared" si="4"/>
        <v>17</v>
      </c>
      <c r="N45" s="11" t="str">
        <f t="shared" si="3"/>
        <v/>
      </c>
      <c r="O45" s="10"/>
      <c r="P45" s="1" t="s">
        <v>101</v>
      </c>
      <c r="Q45" s="2" t="s">
        <v>37</v>
      </c>
    </row>
    <row r="46" spans="1:17" ht="18.75" x14ac:dyDescent="0.3">
      <c r="A46" s="11">
        <v>6</v>
      </c>
      <c r="B46" s="11"/>
      <c r="C46" s="33" t="s">
        <v>2</v>
      </c>
      <c r="D46" s="34" t="s">
        <v>4</v>
      </c>
      <c r="E46" s="35" t="s">
        <v>39</v>
      </c>
      <c r="F46" s="36" t="s">
        <v>34</v>
      </c>
      <c r="G46" s="8">
        <f t="array" ref="G46">IF(F46="","",MIN(IF(($C$10:$C$214=E46)*($D$10:$D$214=F46),$A$10:$A$214)))</f>
        <v>19</v>
      </c>
      <c r="H46" s="8">
        <f t="array" ref="H46">IFERROR(INDEX($B$10:$B$214,MATCH(E46&amp;F46&amp;G46,$C$10:$C$214&amp;$D$10:$D$214&amp;$A$10:$A$214,0)),"")</f>
        <v>0</v>
      </c>
      <c r="I46" s="11">
        <f t="array" ref="I46">IF(F46="","",MAX(IF(($C$10:$C$214=E46)*($D$10:$D$214=F46),$A$10:$A$214)))</f>
        <v>19</v>
      </c>
      <c r="J46" s="14">
        <f t="shared" si="2"/>
        <v>0</v>
      </c>
      <c r="K46" s="14" t="str">
        <f t="array" ref="K46">IFERROR(INDEX($B$10:$B$214,MATCH(E46&amp;F46&amp;J46,$C$10:$C$214&amp;$D$10:$D$214&amp;$A$10:$A$214,0)),"0")</f>
        <v>0</v>
      </c>
      <c r="L46" s="10"/>
      <c r="M46" s="11">
        <f t="shared" si="4"/>
        <v>19</v>
      </c>
      <c r="N46" s="11" t="str">
        <f t="shared" si="3"/>
        <v/>
      </c>
      <c r="O46" s="10"/>
      <c r="P46" s="3" t="s">
        <v>102</v>
      </c>
      <c r="Q46" s="4" t="s">
        <v>38</v>
      </c>
    </row>
    <row r="47" spans="1:17" ht="18.75" x14ac:dyDescent="0.3">
      <c r="A47" s="11">
        <v>6</v>
      </c>
      <c r="B47" s="11"/>
      <c r="C47" s="33" t="s">
        <v>5</v>
      </c>
      <c r="D47" s="34" t="s">
        <v>4</v>
      </c>
      <c r="E47" s="35" t="s">
        <v>40</v>
      </c>
      <c r="F47" s="36" t="s">
        <v>34</v>
      </c>
      <c r="G47" s="8">
        <f t="array" ref="G47">IF(F47="","",MIN(IF(($C$10:$C$214=E47)*($D$10:$D$214=F47),$A$10:$A$214)))</f>
        <v>19</v>
      </c>
      <c r="H47" s="8">
        <f t="array" ref="H47">IFERROR(INDEX($B$10:$B$214,MATCH(E47&amp;F47&amp;G47,$C$10:$C$214&amp;$D$10:$D$214&amp;$A$10:$A$214,0)),"")</f>
        <v>0</v>
      </c>
      <c r="I47" s="11">
        <f t="array" ref="I47">IF(F47="","",MAX(IF(($C$10:$C$214=E47)*($D$10:$D$214=F47),$A$10:$A$214)))</f>
        <v>21</v>
      </c>
      <c r="J47" s="14">
        <f t="shared" si="2"/>
        <v>21</v>
      </c>
      <c r="K47" s="14">
        <f t="array" ref="K47">IFERROR(INDEX($B$10:$B$214,MATCH(E47&amp;F47&amp;J47,$C$10:$C$214&amp;$D$10:$D$214&amp;$A$10:$A$214,0)),"0")</f>
        <v>0</v>
      </c>
      <c r="L47" s="10"/>
      <c r="M47" s="11">
        <f t="shared" si="4"/>
        <v>19</v>
      </c>
      <c r="N47" s="11">
        <f t="shared" si="3"/>
        <v>21</v>
      </c>
      <c r="O47" s="10"/>
      <c r="P47" s="1" t="s">
        <v>103</v>
      </c>
      <c r="Q47" s="2" t="s">
        <v>39</v>
      </c>
    </row>
    <row r="48" spans="1:17" ht="18.75" x14ac:dyDescent="0.3">
      <c r="A48" s="11">
        <v>6</v>
      </c>
      <c r="B48" s="11"/>
      <c r="C48" s="33" t="s">
        <v>6</v>
      </c>
      <c r="D48" s="34" t="s">
        <v>4</v>
      </c>
      <c r="E48" s="35" t="s">
        <v>41</v>
      </c>
      <c r="F48" s="36" t="s">
        <v>34</v>
      </c>
      <c r="G48" s="8">
        <f t="array" ref="G48">IF(F48="","",MIN(IF(($C$10:$C$214=E48)*($D$10:$D$214=F48),$A$10:$A$214)))</f>
        <v>21</v>
      </c>
      <c r="H48" s="8">
        <f t="array" ref="H48">IFERROR(INDEX($B$10:$B$214,MATCH(E48&amp;F48&amp;G48,$C$10:$C$214&amp;$D$10:$D$214&amp;$A$10:$A$214,0)),"")</f>
        <v>0</v>
      </c>
      <c r="I48" s="11">
        <f t="array" ref="I48">IF(F48="","",MAX(IF(($C$10:$C$214=E48)*($D$10:$D$214=F48),$A$10:$A$214)))</f>
        <v>27</v>
      </c>
      <c r="J48" s="14">
        <f t="shared" si="2"/>
        <v>27</v>
      </c>
      <c r="K48" s="14">
        <f t="array" ref="K48">IFERROR(INDEX($B$10:$B$214,MATCH(E48&amp;F48&amp;J48,$C$10:$C$214&amp;$D$10:$D$214&amp;$A$10:$A$214,0)),"0")</f>
        <v>0</v>
      </c>
      <c r="L48" s="10"/>
      <c r="M48" s="11">
        <f t="shared" si="4"/>
        <v>21</v>
      </c>
      <c r="N48" s="11">
        <f t="shared" si="3"/>
        <v>27</v>
      </c>
      <c r="O48" s="10"/>
      <c r="P48" s="3" t="s">
        <v>104</v>
      </c>
      <c r="Q48" s="4" t="s">
        <v>40</v>
      </c>
    </row>
    <row r="49" spans="1:17" ht="18.75" x14ac:dyDescent="0.3">
      <c r="A49" s="11">
        <v>6</v>
      </c>
      <c r="B49" s="11"/>
      <c r="C49" s="33" t="s">
        <v>7</v>
      </c>
      <c r="D49" s="34" t="s">
        <v>4</v>
      </c>
      <c r="E49" s="35" t="s">
        <v>42</v>
      </c>
      <c r="F49" s="36" t="s">
        <v>34</v>
      </c>
      <c r="G49" s="8">
        <f t="array" ref="G49">IF(F49="","",MIN(IF(($C$10:$C$214=E49)*($D$10:$D$214=F49),$A$10:$A$214)))</f>
        <v>29</v>
      </c>
      <c r="H49" s="8">
        <f t="array" ref="H49">IFERROR(INDEX($B$10:$B$214,MATCH(E49&amp;F49&amp;G49,$C$10:$C$214&amp;$D$10:$D$214&amp;$A$10:$A$214,0)),"")</f>
        <v>0</v>
      </c>
      <c r="I49" s="11">
        <f t="array" ref="I49">IF(F49="","",MAX(IF(($C$10:$C$214=E49)*($D$10:$D$214=F49),$A$10:$A$214)))</f>
        <v>29</v>
      </c>
      <c r="J49" s="14">
        <f t="shared" si="2"/>
        <v>0</v>
      </c>
      <c r="K49" s="14" t="str">
        <f t="array" ref="K49">IFERROR(INDEX($B$10:$B$214,MATCH(E49&amp;F49&amp;J49,$C$10:$C$214&amp;$D$10:$D$214&amp;$A$10:$A$214,0)),"0")</f>
        <v>0</v>
      </c>
      <c r="L49" s="10"/>
      <c r="M49" s="11">
        <f t="shared" si="4"/>
        <v>29</v>
      </c>
      <c r="N49" s="11" t="str">
        <f t="shared" si="3"/>
        <v/>
      </c>
      <c r="O49" s="10"/>
      <c r="P49" s="1" t="s">
        <v>105</v>
      </c>
      <c r="Q49" s="2" t="s">
        <v>41</v>
      </c>
    </row>
    <row r="50" spans="1:17" ht="18.75" x14ac:dyDescent="0.3">
      <c r="A50" s="11">
        <v>6</v>
      </c>
      <c r="B50" s="11"/>
      <c r="C50" s="33" t="s">
        <v>8</v>
      </c>
      <c r="D50" s="34" t="s">
        <v>4</v>
      </c>
      <c r="E50" s="35" t="s">
        <v>43</v>
      </c>
      <c r="F50" s="36" t="s">
        <v>34</v>
      </c>
      <c r="G50" s="8">
        <f t="array" ref="G50">IF(F50="","",MIN(IF(($C$10:$C$214=E50)*($D$10:$D$214=F50),$A$10:$A$214)))</f>
        <v>29</v>
      </c>
      <c r="H50" s="8">
        <f t="array" ref="H50">IFERROR(INDEX($B$10:$B$214,MATCH(E50&amp;F50&amp;G50,$C$10:$C$214&amp;$D$10:$D$214&amp;$A$10:$A$214,0)),"")</f>
        <v>0</v>
      </c>
      <c r="I50" s="11">
        <f t="array" ref="I50">IF(F50="","",MAX(IF(($C$10:$C$214=E50)*($D$10:$D$214=F50),$A$10:$A$214)))</f>
        <v>35</v>
      </c>
      <c r="J50" s="14">
        <f t="shared" si="2"/>
        <v>35</v>
      </c>
      <c r="K50" s="14">
        <f t="array" ref="K50">IFERROR(INDEX($B$10:$B$214,MATCH(E50&amp;F50&amp;J50,$C$10:$C$214&amp;$D$10:$D$214&amp;$A$10:$A$214,0)),"0")</f>
        <v>0</v>
      </c>
      <c r="L50" s="10"/>
      <c r="M50" s="11">
        <f t="shared" si="4"/>
        <v>29</v>
      </c>
      <c r="N50" s="11">
        <f t="shared" si="3"/>
        <v>35</v>
      </c>
      <c r="O50" s="10"/>
      <c r="P50" s="3" t="s">
        <v>106</v>
      </c>
      <c r="Q50" s="4" t="s">
        <v>42</v>
      </c>
    </row>
    <row r="51" spans="1:17" ht="18.75" x14ac:dyDescent="0.3">
      <c r="A51" s="11">
        <v>8</v>
      </c>
      <c r="B51" s="37"/>
      <c r="C51" s="33" t="s">
        <v>8</v>
      </c>
      <c r="D51" s="34" t="s">
        <v>4</v>
      </c>
      <c r="E51" s="35" t="s">
        <v>44</v>
      </c>
      <c r="F51" s="36" t="s">
        <v>34</v>
      </c>
      <c r="G51" s="8">
        <f t="array" ref="G51">IF(F51="","",MIN(IF(($C$10:$C$214=E51)*($D$10:$D$214=F51),$A$10:$A$214)))</f>
        <v>37</v>
      </c>
      <c r="H51" s="8">
        <f t="array" ref="H51">IFERROR(INDEX($B$10:$B$214,MATCH(E51&amp;F51&amp;G51,$C$10:$C$214&amp;$D$10:$D$214&amp;$A$10:$A$214,0)),"")</f>
        <v>0</v>
      </c>
      <c r="I51" s="11">
        <f t="array" ref="I51">IF(F51="","",MAX(IF(($C$10:$C$214=E51)*($D$10:$D$214=F51),$A$10:$A$214)))</f>
        <v>37</v>
      </c>
      <c r="J51" s="14">
        <f t="shared" si="2"/>
        <v>0</v>
      </c>
      <c r="K51" s="14" t="str">
        <f t="array" ref="K51">IFERROR(INDEX($B$10:$B$214,MATCH(E51&amp;F51&amp;J51,$C$10:$C$214&amp;$D$10:$D$214&amp;$A$10:$A$214,0)),"0")</f>
        <v>0</v>
      </c>
      <c r="L51" s="10"/>
      <c r="M51" s="11">
        <f t="shared" si="4"/>
        <v>37</v>
      </c>
      <c r="N51" s="11" t="str">
        <f t="shared" si="3"/>
        <v/>
      </c>
      <c r="O51" s="10"/>
      <c r="P51" s="1" t="s">
        <v>107</v>
      </c>
      <c r="Q51" s="2" t="s">
        <v>43</v>
      </c>
    </row>
    <row r="52" spans="1:17" ht="18.75" x14ac:dyDescent="0.3">
      <c r="A52" s="11">
        <v>8</v>
      </c>
      <c r="B52" s="11"/>
      <c r="C52" s="33" t="s">
        <v>8</v>
      </c>
      <c r="D52" s="34" t="s">
        <v>4</v>
      </c>
      <c r="E52" s="35" t="s">
        <v>45</v>
      </c>
      <c r="F52" s="36" t="s">
        <v>34</v>
      </c>
      <c r="G52" s="8">
        <f t="array" ref="G52">IF(F52="","",MIN(IF(($C$10:$C$214=E52)*($D$10:$D$214=F52),$A$10:$A$214)))</f>
        <v>37</v>
      </c>
      <c r="H52" s="8">
        <f t="array" ref="H52">IFERROR(INDEX($B$10:$B$214,MATCH(E52&amp;F52&amp;G52,$C$10:$C$214&amp;$D$10:$D$214&amp;$A$10:$A$214,0)),"")</f>
        <v>0</v>
      </c>
      <c r="I52" s="11">
        <f t="array" ref="I52">IF(F52="","",MAX(IF(($C$10:$C$214=E52)*($D$10:$D$214=F52),$A$10:$A$214)))</f>
        <v>41</v>
      </c>
      <c r="J52" s="14">
        <f t="shared" si="2"/>
        <v>41</v>
      </c>
      <c r="K52" s="14">
        <f t="array" ref="K52">IFERROR(INDEX($B$10:$B$214,MATCH(E52&amp;F52&amp;J52,$C$10:$C$214&amp;$D$10:$D$214&amp;$A$10:$A$214,0)),"0")</f>
        <v>0</v>
      </c>
      <c r="L52" s="10"/>
      <c r="M52" s="11">
        <f t="shared" si="4"/>
        <v>37</v>
      </c>
      <c r="N52" s="11">
        <f t="shared" si="3"/>
        <v>41</v>
      </c>
      <c r="O52" s="10"/>
      <c r="P52" s="1" t="s">
        <v>108</v>
      </c>
      <c r="Q52" s="2" t="s">
        <v>44</v>
      </c>
    </row>
    <row r="53" spans="1:17" ht="18.75" x14ac:dyDescent="0.3">
      <c r="A53" s="11">
        <v>9</v>
      </c>
      <c r="B53" s="11"/>
      <c r="C53" s="33" t="s">
        <v>8</v>
      </c>
      <c r="D53" s="34" t="s">
        <v>4</v>
      </c>
      <c r="E53" s="35" t="s">
        <v>45</v>
      </c>
      <c r="F53" s="36" t="s">
        <v>46</v>
      </c>
      <c r="G53" s="8">
        <f t="array" ref="G53">IF(F53="","",MIN(IF(($C$10:$C$214=E53)*($D$10:$D$214=F53),$A$10:$A$214)))</f>
        <v>162</v>
      </c>
      <c r="H53" s="8">
        <f t="array" ref="H53">IFERROR(INDEX($B$10:$B$214,MATCH(E53&amp;F53&amp;G53,$C$10:$C$214&amp;$D$10:$D$214&amp;$A$10:$A$214,0)),"")</f>
        <v>0</v>
      </c>
      <c r="I53" s="11">
        <f t="array" ref="I53">IF(F53="","",MAX(IF(($C$10:$C$214=E53)*($D$10:$D$214=F53),$A$10:$A$214)))</f>
        <v>168</v>
      </c>
      <c r="J53" s="14">
        <f t="shared" si="2"/>
        <v>168</v>
      </c>
      <c r="K53" s="14">
        <f t="array" ref="K53">IFERROR(INDEX($B$10:$B$214,MATCH(E53&amp;F53&amp;J53,$C$10:$C$214&amp;$D$10:$D$214&amp;$A$10:$A$214,0)),"0")</f>
        <v>0</v>
      </c>
      <c r="L53" s="10"/>
      <c r="M53" s="11">
        <f t="shared" si="4"/>
        <v>162</v>
      </c>
      <c r="N53" s="11">
        <f t="shared" si="3"/>
        <v>168</v>
      </c>
      <c r="O53" s="10"/>
      <c r="P53" s="3" t="s">
        <v>109</v>
      </c>
      <c r="Q53" s="4" t="s">
        <v>45</v>
      </c>
    </row>
    <row r="54" spans="1:17" ht="18.75" x14ac:dyDescent="0.3">
      <c r="A54" s="11">
        <v>1</v>
      </c>
      <c r="B54" s="11"/>
      <c r="C54" s="33" t="s">
        <v>13</v>
      </c>
      <c r="D54" s="34" t="s">
        <v>4</v>
      </c>
      <c r="E54" s="35" t="s">
        <v>47</v>
      </c>
      <c r="F54" s="36" t="s">
        <v>46</v>
      </c>
      <c r="G54" s="8">
        <f t="array" ref="G54">IF(F54="","",MIN(IF(($C$10:$C$214=E54)*($D$10:$D$214=F54),$A$10:$A$214)))</f>
        <v>160</v>
      </c>
      <c r="H54" s="8">
        <f t="array" ref="H54">IFERROR(INDEX($B$10:$B$214,MATCH(E54&amp;F54&amp;G54,$C$10:$C$214&amp;$D$10:$D$214&amp;$A$10:$A$214,0)),"")</f>
        <v>0</v>
      </c>
      <c r="I54" s="11">
        <f t="array" ref="I54">IF(F54="","",MAX(IF(($C$10:$C$214=E54)*($D$10:$D$214=F54),$A$10:$A$214)))</f>
        <v>160</v>
      </c>
      <c r="J54" s="14">
        <f t="shared" si="2"/>
        <v>0</v>
      </c>
      <c r="K54" s="14" t="str">
        <f t="array" ref="K54">IFERROR(INDEX($B$10:$B$214,MATCH(E54&amp;F54&amp;J54,$C$10:$C$214&amp;$D$10:$D$214&amp;$A$10:$A$214,0)),"0")</f>
        <v>0</v>
      </c>
      <c r="L54" s="10"/>
      <c r="M54" s="11">
        <f t="shared" si="4"/>
        <v>160</v>
      </c>
      <c r="N54" s="11" t="str">
        <f t="shared" si="3"/>
        <v/>
      </c>
      <c r="O54" s="10"/>
      <c r="P54" s="3" t="s">
        <v>110</v>
      </c>
      <c r="Q54" s="4" t="s">
        <v>45</v>
      </c>
    </row>
    <row r="55" spans="1:17" ht="18.75" x14ac:dyDescent="0.3">
      <c r="A55" s="11">
        <v>60</v>
      </c>
      <c r="B55" s="11"/>
      <c r="C55" s="33" t="s">
        <v>13</v>
      </c>
      <c r="D55" s="34" t="s">
        <v>3</v>
      </c>
      <c r="E55" s="35" t="s">
        <v>48</v>
      </c>
      <c r="F55" s="36" t="s">
        <v>46</v>
      </c>
      <c r="G55" s="8">
        <f t="array" ref="G55">IF(F55="","",MIN(IF(($C$10:$C$214=E55)*($D$10:$D$214=F55),$A$10:$A$214)))</f>
        <v>152</v>
      </c>
      <c r="H55" s="8">
        <f t="array" ref="H55">IFERROR(INDEX($B$10:$B$214,MATCH(E55&amp;F55&amp;G55,$C$10:$C$214&amp;$D$10:$D$214&amp;$A$10:$A$214,0)),"")</f>
        <v>0</v>
      </c>
      <c r="I55" s="11">
        <f t="array" ref="I55">IF(F55="","",MAX(IF(($C$10:$C$214=E55)*($D$10:$D$214=F55),$A$10:$A$214)))</f>
        <v>158</v>
      </c>
      <c r="J55" s="14">
        <f t="shared" si="2"/>
        <v>158</v>
      </c>
      <c r="K55" s="14">
        <f t="array" ref="K55">IFERROR(INDEX($B$10:$B$214,MATCH(E55&amp;F55&amp;J55,$C$10:$C$214&amp;$D$10:$D$214&amp;$A$10:$A$214,0)),"0")</f>
        <v>0</v>
      </c>
      <c r="L55" s="10"/>
      <c r="M55" s="11">
        <f t="shared" si="4"/>
        <v>152</v>
      </c>
      <c r="N55" s="11">
        <f t="shared" si="3"/>
        <v>158</v>
      </c>
      <c r="O55" s="10"/>
      <c r="P55" s="1" t="s">
        <v>111</v>
      </c>
      <c r="Q55" s="2" t="s">
        <v>47</v>
      </c>
    </row>
    <row r="56" spans="1:17" ht="18.75" x14ac:dyDescent="0.3">
      <c r="A56" s="11">
        <v>62</v>
      </c>
      <c r="B56" s="11"/>
      <c r="C56" s="33" t="s">
        <v>13</v>
      </c>
      <c r="D56" s="34" t="s">
        <v>3</v>
      </c>
      <c r="E56" s="10" t="s">
        <v>49</v>
      </c>
      <c r="F56" s="10" t="s">
        <v>46</v>
      </c>
      <c r="G56" s="8">
        <f t="array" ref="G56">IF(F56="","",MIN(IF(($C$10:$C$214=E56)*($D$10:$D$214=F56),$A$10:$A$214)))</f>
        <v>146</v>
      </c>
      <c r="H56" s="8">
        <f t="array" ref="H56">IFERROR(INDEX($B$10:$B$214,MATCH(E56&amp;F56&amp;G56,$C$10:$C$214&amp;$D$10:$D$214&amp;$A$10:$A$214,0)),"")</f>
        <v>0</v>
      </c>
      <c r="I56" s="11">
        <f t="array" ref="I56">IF(F56="","",MAX(IF(($C$10:$C$214=E56)*($D$10:$D$214=F56),$A$10:$A$214)))</f>
        <v>150</v>
      </c>
      <c r="J56" s="14">
        <f t="shared" si="2"/>
        <v>150</v>
      </c>
      <c r="K56" s="14">
        <f t="array" ref="K56">IFERROR(INDEX($B$10:$B$214,MATCH(E56&amp;F56&amp;J56,$C$10:$C$214&amp;$D$10:$D$214&amp;$A$10:$A$214,0)),"0")</f>
        <v>0</v>
      </c>
      <c r="L56" s="10"/>
      <c r="M56" s="11">
        <f t="shared" si="4"/>
        <v>146</v>
      </c>
      <c r="N56" s="11">
        <f t="shared" si="3"/>
        <v>150</v>
      </c>
      <c r="O56" s="10"/>
      <c r="P56" s="3" t="s">
        <v>112</v>
      </c>
      <c r="Q56" s="4" t="s">
        <v>48</v>
      </c>
    </row>
    <row r="57" spans="1:17" ht="18.75" x14ac:dyDescent="0.3">
      <c r="A57" s="11">
        <v>64</v>
      </c>
      <c r="B57" s="11"/>
      <c r="C57" s="33" t="s">
        <v>13</v>
      </c>
      <c r="D57" s="34" t="s">
        <v>3</v>
      </c>
      <c r="E57" s="10" t="s">
        <v>50</v>
      </c>
      <c r="F57" s="10" t="s">
        <v>46</v>
      </c>
      <c r="G57" s="8">
        <f t="array" ref="G57">IF(F57="","",MIN(IF(($C$10:$C$214=E57)*($D$10:$D$214=F57),$A$10:$A$214)))</f>
        <v>146</v>
      </c>
      <c r="H57" s="8">
        <f t="array" ref="H57">IFERROR(INDEX($B$10:$B$214,MATCH(E57&amp;F57&amp;G57,$C$10:$C$214&amp;$D$10:$D$214&amp;$A$10:$A$214,0)),"")</f>
        <v>0</v>
      </c>
      <c r="I57" s="11">
        <f t="array" ref="I57">IF(F57="","",MAX(IF(($C$10:$C$214=E57)*($D$10:$D$214=F57),$A$10:$A$214)))</f>
        <v>146</v>
      </c>
      <c r="J57" s="14">
        <f t="shared" si="2"/>
        <v>0</v>
      </c>
      <c r="K57" s="14" t="str">
        <f t="array" ref="K57">IFERROR(INDEX($B$10:$B$214,MATCH(E57&amp;F57&amp;J57,$C$10:$C$214&amp;$D$10:$D$214&amp;$A$10:$A$214,0)),"0")</f>
        <v>0</v>
      </c>
      <c r="L57" s="10"/>
      <c r="M57" s="11">
        <f t="shared" si="4"/>
        <v>146</v>
      </c>
      <c r="N57" s="11" t="str">
        <f t="shared" si="3"/>
        <v/>
      </c>
      <c r="O57" s="10"/>
      <c r="P57" s="1" t="s">
        <v>113</v>
      </c>
      <c r="Q57" s="2" t="s">
        <v>49</v>
      </c>
    </row>
    <row r="58" spans="1:17" ht="18.75" x14ac:dyDescent="0.3">
      <c r="A58" s="11">
        <v>66</v>
      </c>
      <c r="B58" s="11"/>
      <c r="C58" s="33" t="s">
        <v>13</v>
      </c>
      <c r="D58" s="34" t="s">
        <v>3</v>
      </c>
      <c r="E58" s="10" t="s">
        <v>51</v>
      </c>
      <c r="F58" s="10" t="s">
        <v>46</v>
      </c>
      <c r="G58" s="8">
        <f t="array" ref="G58">IF(F58="","",MIN(IF(($C$10:$C$214=E58)*($D$10:$D$214=F58),$A$10:$A$214)))</f>
        <v>136</v>
      </c>
      <c r="H58" s="8">
        <f t="array" ref="H58">IFERROR(INDEX($B$10:$B$214,MATCH(E58&amp;F58&amp;G58,$C$10:$C$214&amp;$D$10:$D$214&amp;$A$10:$A$214,0)),"")</f>
        <v>0</v>
      </c>
      <c r="I58" s="11">
        <f t="array" ref="I58">IF(F58="","",MAX(IF(($C$10:$C$214=E58)*($D$10:$D$214=F58),$A$10:$A$214)))</f>
        <v>142</v>
      </c>
      <c r="J58" s="14">
        <f t="shared" si="2"/>
        <v>142</v>
      </c>
      <c r="K58" s="14">
        <f t="array" ref="K58">IFERROR(INDEX($B$10:$B$214,MATCH(E58&amp;F58&amp;J58,$C$10:$C$214&amp;$D$10:$D$214&amp;$A$10:$A$214,0)),"0")</f>
        <v>0</v>
      </c>
      <c r="L58" s="10"/>
      <c r="M58" s="11">
        <f t="shared" si="4"/>
        <v>136</v>
      </c>
      <c r="N58" s="11">
        <f t="shared" si="3"/>
        <v>142</v>
      </c>
      <c r="O58" s="10"/>
      <c r="P58" s="3" t="s">
        <v>114</v>
      </c>
      <c r="Q58" s="4" t="s">
        <v>50</v>
      </c>
    </row>
    <row r="59" spans="1:17" ht="18.75" x14ac:dyDescent="0.3">
      <c r="A59" s="11">
        <v>93</v>
      </c>
      <c r="B59" s="11"/>
      <c r="C59" s="33" t="s">
        <v>13</v>
      </c>
      <c r="D59" s="34" t="s">
        <v>3</v>
      </c>
      <c r="E59" s="10" t="s">
        <v>51</v>
      </c>
      <c r="F59" s="10" t="s">
        <v>52</v>
      </c>
      <c r="G59" s="8">
        <f t="array" ref="G59">IF(F59="","",MIN(IF(($C$10:$C$214=E59)*($D$10:$D$214=F59),$A$10:$A$214)))</f>
        <v>8</v>
      </c>
      <c r="H59" s="8">
        <f t="array" ref="H59">IFERROR(INDEX($B$10:$B$214,MATCH(E59&amp;F59&amp;G59,$C$10:$C$214&amp;$D$10:$D$214&amp;$A$10:$A$214,0)),"")</f>
        <v>0</v>
      </c>
      <c r="I59" s="11">
        <f t="array" ref="I59">IF(F59="","",MAX(IF(($C$10:$C$214=E59)*($D$10:$D$214=F59),$A$10:$A$214)))</f>
        <v>18</v>
      </c>
      <c r="J59" s="14">
        <f t="shared" si="2"/>
        <v>18</v>
      </c>
      <c r="K59" s="14">
        <f t="array" ref="K59">IFERROR(INDEX($B$10:$B$214,MATCH(E59&amp;F59&amp;J59,$C$10:$C$214&amp;$D$10:$D$214&amp;$A$10:$A$214,0)),"0")</f>
        <v>0</v>
      </c>
      <c r="L59" s="10"/>
      <c r="M59" s="11">
        <f t="shared" si="4"/>
        <v>8</v>
      </c>
      <c r="N59" s="11">
        <f t="shared" si="3"/>
        <v>18</v>
      </c>
      <c r="O59" s="10"/>
      <c r="P59" s="1" t="s">
        <v>115</v>
      </c>
      <c r="Q59" s="2" t="s">
        <v>51</v>
      </c>
    </row>
    <row r="60" spans="1:17" ht="18.75" x14ac:dyDescent="0.3">
      <c r="A60" s="11">
        <v>91</v>
      </c>
      <c r="B60" s="11"/>
      <c r="C60" s="33" t="s">
        <v>10</v>
      </c>
      <c r="D60" s="34" t="s">
        <v>3</v>
      </c>
      <c r="E60" s="10" t="s">
        <v>53</v>
      </c>
      <c r="F60" s="10" t="s">
        <v>52</v>
      </c>
      <c r="G60" s="8">
        <f t="array" ref="G60">IF(F60="","",MIN(IF(($C$10:$C$214=E60)*($D$10:$D$214=F60),$A$10:$A$214)))</f>
        <v>4</v>
      </c>
      <c r="H60" s="8">
        <f t="array" ref="H60">IFERROR(INDEX($B$10:$B$214,MATCH(E60&amp;F60&amp;G60,$C$10:$C$214&amp;$D$10:$D$214&amp;$A$10:$A$214,0)),"")</f>
        <v>0</v>
      </c>
      <c r="I60" s="11">
        <f t="array" ref="I60">IF(F60="","",MAX(IF(($C$10:$C$214=E60)*($D$10:$D$214=F60),$A$10:$A$214)))</f>
        <v>6</v>
      </c>
      <c r="J60" s="14">
        <f t="shared" si="2"/>
        <v>6</v>
      </c>
      <c r="K60" s="14">
        <f t="array" ref="K60">IFERROR(INDEX($B$10:$B$214,MATCH(E60&amp;F60&amp;J60,$C$10:$C$214&amp;$D$10:$D$214&amp;$A$10:$A$214,0)),"0")</f>
        <v>0</v>
      </c>
      <c r="L60" s="10"/>
      <c r="M60" s="11">
        <f t="shared" si="4"/>
        <v>4</v>
      </c>
      <c r="N60" s="11">
        <f t="shared" si="3"/>
        <v>6</v>
      </c>
      <c r="O60" s="10"/>
      <c r="P60" s="3" t="s">
        <v>116</v>
      </c>
      <c r="Q60" s="4" t="s">
        <v>51</v>
      </c>
    </row>
    <row r="61" spans="1:17" ht="18.75" x14ac:dyDescent="0.3">
      <c r="A61" s="11">
        <v>89</v>
      </c>
      <c r="B61" s="11" t="s">
        <v>12</v>
      </c>
      <c r="C61" s="33" t="s">
        <v>10</v>
      </c>
      <c r="D61" s="34" t="s">
        <v>3</v>
      </c>
      <c r="E61" s="10" t="s">
        <v>54</v>
      </c>
      <c r="F61" s="10" t="s">
        <v>46</v>
      </c>
      <c r="G61" s="8">
        <f t="array" ref="G61">IF(F61="","",MIN(IF(($C$10:$C$214=E61)*($D$10:$D$214=F61),$A$10:$A$214)))</f>
        <v>132</v>
      </c>
      <c r="H61" s="8">
        <f t="array" ref="H61">IFERROR(INDEX($B$10:$B$214,MATCH(E61&amp;F61&amp;G61,$C$10:$C$214&amp;$D$10:$D$214&amp;$A$10:$A$214,0)),"")</f>
        <v>0</v>
      </c>
      <c r="I61" s="11">
        <f t="array" ref="I61">IF(F61="","",MAX(IF(($C$10:$C$214=E61)*($D$10:$D$214=F61),$A$10:$A$214)))</f>
        <v>134</v>
      </c>
      <c r="J61" s="14">
        <f t="shared" si="2"/>
        <v>134</v>
      </c>
      <c r="K61" s="14">
        <f t="array" ref="K61">IFERROR(INDEX($B$10:$B$214,MATCH(E61&amp;F61&amp;J61,$C$10:$C$214&amp;$D$10:$D$214&amp;$A$10:$A$214,0)),"0")</f>
        <v>0</v>
      </c>
      <c r="L61" s="10"/>
      <c r="M61" s="11">
        <f t="shared" si="4"/>
        <v>132</v>
      </c>
      <c r="N61" s="11">
        <f t="shared" si="3"/>
        <v>134</v>
      </c>
      <c r="O61" s="10"/>
      <c r="P61" s="1" t="s">
        <v>117</v>
      </c>
      <c r="Q61" s="2" t="s">
        <v>53</v>
      </c>
    </row>
    <row r="62" spans="1:17" ht="18.75" x14ac:dyDescent="0.3">
      <c r="A62" s="11">
        <v>89</v>
      </c>
      <c r="B62" s="11" t="s">
        <v>11</v>
      </c>
      <c r="C62" s="33" t="s">
        <v>10</v>
      </c>
      <c r="D62" s="34" t="s">
        <v>3</v>
      </c>
      <c r="E62" s="10" t="s">
        <v>54</v>
      </c>
      <c r="F62" s="10" t="s">
        <v>52</v>
      </c>
      <c r="G62" s="8">
        <f t="array" ref="G62">IF(F62="","",MIN(IF(($C$10:$C$214=E62)*($D$10:$D$214=F62),$A$10:$A$214)))</f>
        <v>9</v>
      </c>
      <c r="H62" s="8">
        <f t="array" ref="H62">IFERROR(INDEX($B$10:$B$214,MATCH(E62&amp;F62&amp;G62,$C$10:$C$214&amp;$D$10:$D$214&amp;$A$10:$A$214,0)),"")</f>
        <v>0</v>
      </c>
      <c r="I62" s="11">
        <f t="array" ref="I62">IF(F62="","",MAX(IF(($C$10:$C$214=E62)*($D$10:$D$214=F62),$A$10:$A$214)))</f>
        <v>13</v>
      </c>
      <c r="J62" s="14">
        <f t="shared" si="2"/>
        <v>13</v>
      </c>
      <c r="K62" s="14">
        <f t="array" ref="K62">IFERROR(INDEX($B$10:$B$214,MATCH(E62&amp;F62&amp;J62,$C$10:$C$214&amp;$D$10:$D$214&amp;$A$10:$A$214,0)),"0")</f>
        <v>0</v>
      </c>
      <c r="L62" s="10"/>
      <c r="M62" s="11">
        <f t="shared" si="4"/>
        <v>9</v>
      </c>
      <c r="N62" s="11">
        <f t="shared" si="3"/>
        <v>13</v>
      </c>
      <c r="O62" s="10"/>
      <c r="P62" s="3" t="s">
        <v>118</v>
      </c>
      <c r="Q62" s="4" t="s">
        <v>54</v>
      </c>
    </row>
    <row r="63" spans="1:17" ht="18.75" x14ac:dyDescent="0.3">
      <c r="A63" s="11">
        <v>89</v>
      </c>
      <c r="B63" s="11" t="s">
        <v>11</v>
      </c>
      <c r="C63" s="33" t="s">
        <v>10</v>
      </c>
      <c r="D63" s="34" t="s">
        <v>3</v>
      </c>
      <c r="E63" s="10" t="s">
        <v>55</v>
      </c>
      <c r="F63" s="10" t="s">
        <v>46</v>
      </c>
      <c r="G63" s="8">
        <f t="array" ref="G63">IF(F63="","",MIN(IF(($C$10:$C$214=E63)*($D$10:$D$214=F63),$A$10:$A$214)))</f>
        <v>124</v>
      </c>
      <c r="H63" s="8">
        <f t="array" ref="H63">IFERROR(INDEX($B$10:$B$214,MATCH(E63&amp;F63&amp;G63,$C$10:$C$214&amp;$D$10:$D$214&amp;$A$10:$A$214,0)),"")</f>
        <v>0</v>
      </c>
      <c r="I63" s="11">
        <f t="array" ref="I63">IF(F63="","",MAX(IF(($C$10:$C$214=E63)*($D$10:$D$214=F63),$A$10:$A$214)))</f>
        <v>130</v>
      </c>
      <c r="J63" s="14">
        <f t="shared" si="2"/>
        <v>130</v>
      </c>
      <c r="K63" s="14" t="str">
        <f t="array" ref="K63">IFERROR(INDEX($B$10:$B$214,MATCH(E63&amp;F63&amp;J63,$C$10:$C$214&amp;$D$10:$D$214&amp;$A$10:$A$214,0)),"0")</f>
        <v>BIS</v>
      </c>
      <c r="L63" s="10"/>
      <c r="M63" s="11">
        <f t="shared" si="4"/>
        <v>124</v>
      </c>
      <c r="N63" s="11">
        <f t="shared" si="3"/>
        <v>130</v>
      </c>
      <c r="O63" s="10"/>
      <c r="P63" s="1" t="s">
        <v>119</v>
      </c>
      <c r="Q63" s="2" t="s">
        <v>54</v>
      </c>
    </row>
    <row r="64" spans="1:17" ht="18.75" x14ac:dyDescent="0.3">
      <c r="A64" s="11">
        <v>89</v>
      </c>
      <c r="B64" s="11"/>
      <c r="C64" s="33" t="s">
        <v>10</v>
      </c>
      <c r="D64" s="34" t="s">
        <v>3</v>
      </c>
      <c r="E64" s="10" t="s">
        <v>56</v>
      </c>
      <c r="F64" s="10" t="s">
        <v>46</v>
      </c>
      <c r="G64" s="8">
        <f t="array" ref="G64">IF(F64="","",MIN(IF(($C$10:$C$214=E64)*($D$10:$D$214=F64),$A$10:$A$214)))</f>
        <v>124</v>
      </c>
      <c r="H64" s="8">
        <f t="array" ref="H64">IFERROR(INDEX($B$10:$B$214,MATCH(E64&amp;F64&amp;G64,$C$10:$C$214&amp;$D$10:$D$214&amp;$A$10:$A$214,0)),"")</f>
        <v>0</v>
      </c>
      <c r="I64" s="11">
        <f t="array" ref="I64">IF(F64="","",MAX(IF(($C$10:$C$214=E64)*($D$10:$D$214=F64),$A$10:$A$214)))</f>
        <v>124</v>
      </c>
      <c r="J64" s="14">
        <f t="shared" si="2"/>
        <v>0</v>
      </c>
      <c r="K64" s="14" t="str">
        <f t="array" ref="K64">IFERROR(INDEX($B$10:$B$214,MATCH(E64&amp;F64&amp;J64,$C$10:$C$214&amp;$D$10:$D$214&amp;$A$10:$A$214,0)),"0")</f>
        <v>0</v>
      </c>
      <c r="L64" s="10"/>
      <c r="M64" s="11">
        <f t="shared" si="4"/>
        <v>124</v>
      </c>
      <c r="N64" s="11" t="str">
        <f t="shared" si="3"/>
        <v/>
      </c>
      <c r="O64" s="10"/>
      <c r="P64" s="1" t="s">
        <v>120</v>
      </c>
      <c r="Q64" s="2" t="s">
        <v>55</v>
      </c>
    </row>
    <row r="65" spans="1:17" ht="18.75" x14ac:dyDescent="0.3">
      <c r="A65" s="11">
        <v>89</v>
      </c>
      <c r="B65" s="11"/>
      <c r="C65" s="33" t="s">
        <v>10</v>
      </c>
      <c r="D65" s="34" t="s">
        <v>3</v>
      </c>
      <c r="E65" s="10" t="s">
        <v>57</v>
      </c>
      <c r="F65" s="10" t="s">
        <v>46</v>
      </c>
      <c r="G65" s="8">
        <f t="array" ref="G65">IF(F65="","",MIN(IF(($C$10:$C$214=E65)*($D$10:$D$214=F65),$A$10:$A$214)))</f>
        <v>120</v>
      </c>
      <c r="H65" s="8">
        <f t="array" ref="H65">IFERROR(INDEX($B$10:$B$214,MATCH(E65&amp;F65&amp;G65,$C$10:$C$214&amp;$D$10:$D$214&amp;$A$10:$A$214,0)),"")</f>
        <v>0</v>
      </c>
      <c r="I65" s="11">
        <f t="array" ref="I65">IF(F65="","",MAX(IF(($C$10:$C$214=E65)*($D$10:$D$214=F65),$A$10:$A$214)))</f>
        <v>120</v>
      </c>
      <c r="J65" s="14">
        <f t="shared" si="2"/>
        <v>0</v>
      </c>
      <c r="K65" s="14" t="str">
        <f t="array" ref="K65">IFERROR(INDEX($B$10:$B$214,MATCH(E65&amp;F65&amp;J65,$C$10:$C$214&amp;$D$10:$D$214&amp;$A$10:$A$214,0)),"0")</f>
        <v>0</v>
      </c>
      <c r="L65" s="10"/>
      <c r="M65" s="11">
        <f t="shared" si="4"/>
        <v>120</v>
      </c>
      <c r="N65" s="11" t="str">
        <f t="shared" si="3"/>
        <v/>
      </c>
      <c r="O65" s="10"/>
      <c r="P65" s="3" t="s">
        <v>121</v>
      </c>
      <c r="Q65" s="4" t="s">
        <v>56</v>
      </c>
    </row>
    <row r="66" spans="1:17" ht="18.75" x14ac:dyDescent="0.3">
      <c r="A66" s="11">
        <v>89</v>
      </c>
      <c r="B66" s="11"/>
      <c r="C66" s="33" t="s">
        <v>9</v>
      </c>
      <c r="D66" s="34" t="s">
        <v>3</v>
      </c>
      <c r="E66" s="10" t="s">
        <v>58</v>
      </c>
      <c r="F66" s="10" t="s">
        <v>46</v>
      </c>
      <c r="G66" s="8">
        <f t="array" ref="G66">IF(F66="","",MIN(IF(($C$10:$C$214=E66)*($D$10:$D$214=F66),$A$10:$A$214)))</f>
        <v>118</v>
      </c>
      <c r="H66" s="8">
        <f t="array" ref="H66">IFERROR(INDEX($B$10:$B$214,MATCH(E66&amp;F66&amp;G66,$C$10:$C$214&amp;$D$10:$D$214&amp;$A$10:$A$214,0)),"")</f>
        <v>0</v>
      </c>
      <c r="I66" s="11">
        <f t="array" ref="I66">IF(F66="","",MAX(IF(($C$10:$C$214=E66)*($D$10:$D$214=F66),$A$10:$A$214)))</f>
        <v>118</v>
      </c>
      <c r="J66" s="14">
        <f t="shared" si="2"/>
        <v>0</v>
      </c>
      <c r="K66" s="14" t="str">
        <f t="array" ref="K66">IFERROR(INDEX($B$10:$B$214,MATCH(E66&amp;F66&amp;J66,$C$10:$C$214&amp;$D$10:$D$214&amp;$A$10:$A$214,0)),"0")</f>
        <v>0</v>
      </c>
      <c r="L66" s="10"/>
      <c r="M66" s="11">
        <f t="shared" si="4"/>
        <v>118</v>
      </c>
      <c r="N66" s="11" t="str">
        <f t="shared" si="3"/>
        <v/>
      </c>
      <c r="O66" s="10"/>
      <c r="P66" s="1" t="s">
        <v>122</v>
      </c>
      <c r="Q66" s="2" t="s">
        <v>57</v>
      </c>
    </row>
    <row r="67" spans="1:17" ht="18.75" x14ac:dyDescent="0.3">
      <c r="A67" s="11">
        <v>89</v>
      </c>
      <c r="B67" s="11"/>
      <c r="C67" s="33" t="s">
        <v>9</v>
      </c>
      <c r="D67" s="34" t="s">
        <v>3</v>
      </c>
      <c r="E67" s="10" t="s">
        <v>59</v>
      </c>
      <c r="F67" s="10" t="s">
        <v>3</v>
      </c>
      <c r="G67" s="8">
        <f t="array" ref="G67">IF(F67="","",MIN(IF(($C$10:$C$214=E67)*($D$10:$D$214=F67),$A$10:$A$214)))</f>
        <v>35</v>
      </c>
      <c r="H67" s="8">
        <f t="array" ref="H67">IFERROR(INDEX($B$10:$B$214,MATCH(E67&amp;F67&amp;G67,$C$10:$C$214&amp;$D$10:$D$214&amp;$A$10:$A$214,0)),"")</f>
        <v>0</v>
      </c>
      <c r="I67" s="11">
        <f t="array" ref="I67">IF(F67="","",MAX(IF(($C$10:$C$214=E67)*($D$10:$D$214=F67),$A$10:$A$214)))</f>
        <v>37</v>
      </c>
      <c r="J67" s="14">
        <f t="shared" si="2"/>
        <v>37</v>
      </c>
      <c r="K67" s="14">
        <f t="array" ref="K67">IFERROR(INDEX($B$10:$B$214,MATCH(E67&amp;F67&amp;J67,$C$10:$C$214&amp;$D$10:$D$214&amp;$A$10:$A$214,0)),"0")</f>
        <v>0</v>
      </c>
      <c r="L67" s="10"/>
      <c r="M67" s="11">
        <f t="shared" si="4"/>
        <v>35</v>
      </c>
      <c r="N67" s="11">
        <f t="shared" si="3"/>
        <v>37</v>
      </c>
      <c r="O67" s="10"/>
      <c r="P67" s="3" t="s">
        <v>123</v>
      </c>
      <c r="Q67" s="4" t="s">
        <v>58</v>
      </c>
    </row>
    <row r="68" spans="1:17" ht="18.75" x14ac:dyDescent="0.3">
      <c r="A68" s="11">
        <v>89</v>
      </c>
      <c r="B68" s="11"/>
      <c r="C68" s="33" t="s">
        <v>9</v>
      </c>
      <c r="D68" s="34" t="s">
        <v>3</v>
      </c>
      <c r="E68" s="10" t="s">
        <v>60</v>
      </c>
      <c r="F68" s="10" t="s">
        <v>3</v>
      </c>
      <c r="G68" s="8">
        <f t="array" ref="G68">IF(F68="","",MIN(IF(($C$10:$C$214=E68)*($D$10:$D$214=F68),$A$10:$A$214)))</f>
        <v>37</v>
      </c>
      <c r="H68" s="8" t="str">
        <f t="array" ref="H68">IFERROR(INDEX($B$10:$B$214,MATCH(E68&amp;F68&amp;G68,$C$10:$C$214&amp;$D$10:$D$214&amp;$A$10:$A$214,0)),"")</f>
        <v>BIS</v>
      </c>
      <c r="I68" s="11">
        <f t="array" ref="I68">IF(F68="","",MAX(IF(($C$10:$C$214=E68)*($D$10:$D$214=F68),$A$10:$A$214)))</f>
        <v>39</v>
      </c>
      <c r="J68" s="14">
        <f t="shared" si="2"/>
        <v>39</v>
      </c>
      <c r="K68" s="14">
        <f t="array" ref="K68">IFERROR(INDEX($B$10:$B$214,MATCH(E68&amp;F68&amp;J68,$C$10:$C$214&amp;$D$10:$D$214&amp;$A$10:$A$214,0)),"0")</f>
        <v>0</v>
      </c>
      <c r="L68" s="10"/>
      <c r="M68" s="11" t="str">
        <f t="shared" si="4"/>
        <v>37 BIS</v>
      </c>
      <c r="N68" s="11">
        <f t="shared" si="3"/>
        <v>39</v>
      </c>
      <c r="O68" s="10"/>
      <c r="P68" s="3" t="s">
        <v>124</v>
      </c>
      <c r="Q68" s="4" t="s">
        <v>59</v>
      </c>
    </row>
    <row r="69" spans="1:17" ht="18.75" x14ac:dyDescent="0.3">
      <c r="A69" s="11">
        <v>89</v>
      </c>
      <c r="B69" s="11"/>
      <c r="C69" s="33" t="s">
        <v>9</v>
      </c>
      <c r="D69" s="34" t="s">
        <v>3</v>
      </c>
      <c r="E69" s="10" t="s">
        <v>61</v>
      </c>
      <c r="F69" s="10" t="s">
        <v>3</v>
      </c>
      <c r="G69" s="8">
        <f t="array" ref="G69">IF(F69="","",MIN(IF(($C$10:$C$214=E69)*($D$10:$D$214=F69),$A$10:$A$214)))</f>
        <v>41</v>
      </c>
      <c r="H69" s="8">
        <f t="array" ref="H69">IFERROR(INDEX($B$10:$B$214,MATCH(E69&amp;F69&amp;G69,$C$10:$C$214&amp;$D$10:$D$214&amp;$A$10:$A$214,0)),"")</f>
        <v>0</v>
      </c>
      <c r="I69" s="11">
        <f t="array" ref="I69">IF(F69="","",MAX(IF(($C$10:$C$214=E69)*($D$10:$D$214=F69),$A$10:$A$214)))</f>
        <v>41</v>
      </c>
      <c r="J69" s="14">
        <f t="shared" si="2"/>
        <v>0</v>
      </c>
      <c r="K69" s="14" t="str">
        <f t="array" ref="K69">IFERROR(INDEX($B$10:$B$214,MATCH(E69&amp;F69&amp;J69,$C$10:$C$214&amp;$D$10:$D$214&amp;$A$10:$A$214,0)),"0")</f>
        <v>0</v>
      </c>
      <c r="L69" s="10"/>
      <c r="M69" s="11">
        <f t="shared" si="4"/>
        <v>41</v>
      </c>
      <c r="N69" s="11" t="str">
        <f t="shared" si="3"/>
        <v/>
      </c>
      <c r="O69" s="10"/>
      <c r="P69" s="1" t="s">
        <v>125</v>
      </c>
      <c r="Q69" s="2" t="s">
        <v>60</v>
      </c>
    </row>
    <row r="70" spans="1:17" ht="18.75" x14ac:dyDescent="0.3">
      <c r="A70" s="11">
        <v>89</v>
      </c>
      <c r="B70" s="11"/>
      <c r="C70" s="33" t="s">
        <v>9</v>
      </c>
      <c r="D70" s="34" t="s">
        <v>3</v>
      </c>
      <c r="E70" s="10" t="s">
        <v>62</v>
      </c>
      <c r="F70" s="10" t="s">
        <v>3</v>
      </c>
      <c r="G70" s="8">
        <f t="array" ref="G70">IF(F70="","",MIN(IF(($C$10:$C$214=E70)*($D$10:$D$214=F70),$A$10:$A$214)))</f>
        <v>43</v>
      </c>
      <c r="H70" s="8">
        <f t="array" ref="H70">IFERROR(INDEX($B$10:$B$214,MATCH(E70&amp;F70&amp;G70,$C$10:$C$214&amp;$D$10:$D$214&amp;$A$10:$A$214,0)),"")</f>
        <v>0</v>
      </c>
      <c r="I70" s="11">
        <f t="array" ref="I70">IF(F70="","",MAX(IF(($C$10:$C$214=E70)*($D$10:$D$214=F70),$A$10:$A$214)))</f>
        <v>43</v>
      </c>
      <c r="J70" s="14">
        <f t="shared" si="2"/>
        <v>0</v>
      </c>
      <c r="K70" s="14" t="str">
        <f t="array" ref="K70">IFERROR(INDEX($B$10:$B$214,MATCH(E70&amp;F70&amp;J70,$C$10:$C$214&amp;$D$10:$D$214&amp;$A$10:$A$214,0)),"0")</f>
        <v>0</v>
      </c>
      <c r="L70" s="10"/>
      <c r="M70" s="11">
        <f t="shared" si="4"/>
        <v>43</v>
      </c>
      <c r="N70" s="11" t="str">
        <f t="shared" si="3"/>
        <v/>
      </c>
      <c r="O70" s="10"/>
      <c r="P70" s="1" t="s">
        <v>126</v>
      </c>
      <c r="Q70" s="2" t="s">
        <v>61</v>
      </c>
    </row>
    <row r="71" spans="1:17" ht="18.75" x14ac:dyDescent="0.3">
      <c r="A71" s="11">
        <v>89</v>
      </c>
      <c r="B71" s="11"/>
      <c r="C71" s="33" t="s">
        <v>9</v>
      </c>
      <c r="D71" s="34" t="s">
        <v>3</v>
      </c>
      <c r="E71" s="10" t="s">
        <v>63</v>
      </c>
      <c r="F71" s="10" t="s">
        <v>3</v>
      </c>
      <c r="G71" s="8">
        <f t="array" ref="G71">IF(F71="","",MIN(IF(($C$10:$C$214=E71)*($D$10:$D$214=F71),$A$10:$A$214)))</f>
        <v>45</v>
      </c>
      <c r="H71" s="8">
        <f t="array" ref="H71">IFERROR(INDEX($B$10:$B$214,MATCH(E71&amp;F71&amp;G71,$C$10:$C$214&amp;$D$10:$D$214&amp;$A$10:$A$214,0)),"")</f>
        <v>0</v>
      </c>
      <c r="I71" s="11">
        <f t="array" ref="I71">IF(F71="","",MAX(IF(($C$10:$C$214=E71)*($D$10:$D$214=F71),$A$10:$A$214)))</f>
        <v>45</v>
      </c>
      <c r="J71" s="14">
        <f t="shared" si="2"/>
        <v>0</v>
      </c>
      <c r="K71" s="14" t="str">
        <f t="array" ref="K71">IFERROR(INDEX($B$10:$B$214,MATCH(E71&amp;F71&amp;J71,$C$10:$C$214&amp;$D$10:$D$214&amp;$A$10:$A$214,0)),"0")</f>
        <v>0</v>
      </c>
      <c r="L71" s="10"/>
      <c r="M71" s="11">
        <f t="shared" si="4"/>
        <v>45</v>
      </c>
      <c r="N71" s="11" t="str">
        <f t="shared" si="3"/>
        <v/>
      </c>
      <c r="O71" s="10"/>
      <c r="P71" s="3" t="s">
        <v>127</v>
      </c>
      <c r="Q71" s="4" t="s">
        <v>62</v>
      </c>
    </row>
    <row r="72" spans="1:17" ht="18.75" x14ac:dyDescent="0.3">
      <c r="A72" s="11">
        <v>89</v>
      </c>
      <c r="B72" s="11"/>
      <c r="C72" s="33" t="s">
        <v>9</v>
      </c>
      <c r="D72" s="34" t="s">
        <v>3</v>
      </c>
      <c r="E72" s="10" t="s">
        <v>64</v>
      </c>
      <c r="F72" s="10" t="s">
        <v>3</v>
      </c>
      <c r="G72" s="8">
        <f t="array" ref="G72">IF(F72="","",MIN(IF(($C$10:$C$214=E72)*($D$10:$D$214=F72),$A$10:$A$214)))</f>
        <v>47</v>
      </c>
      <c r="H72" s="8">
        <f t="array" ref="H72">IFERROR(INDEX($B$10:$B$214,MATCH(E72&amp;F72&amp;G72,$C$10:$C$214&amp;$D$10:$D$214&amp;$A$10:$A$214,0)),"")</f>
        <v>0</v>
      </c>
      <c r="I72" s="11">
        <f t="array" ref="I72">IF(F72="","",MAX(IF(($C$10:$C$214=E72)*($D$10:$D$214=F72),$A$10:$A$214)))</f>
        <v>55</v>
      </c>
      <c r="J72" s="14">
        <f t="shared" si="2"/>
        <v>55</v>
      </c>
      <c r="K72" s="14">
        <f t="array" ref="K72">IFERROR(INDEX($B$10:$B$214,MATCH(E72&amp;F72&amp;J72,$C$10:$C$214&amp;$D$10:$D$214&amp;$A$10:$A$214,0)),"0")</f>
        <v>0</v>
      </c>
      <c r="L72" s="10"/>
      <c r="M72" s="11">
        <f t="shared" si="4"/>
        <v>47</v>
      </c>
      <c r="N72" s="11">
        <f t="shared" si="3"/>
        <v>55</v>
      </c>
      <c r="O72" s="10"/>
      <c r="P72" s="1" t="s">
        <v>128</v>
      </c>
      <c r="Q72" s="2" t="s">
        <v>63</v>
      </c>
    </row>
    <row r="73" spans="1:17" ht="18.75" x14ac:dyDescent="0.3">
      <c r="A73" s="11">
        <v>87</v>
      </c>
      <c r="B73" s="11"/>
      <c r="C73" s="33" t="s">
        <v>9</v>
      </c>
      <c r="D73" s="34" t="s">
        <v>3</v>
      </c>
      <c r="E73" s="10"/>
      <c r="F73" s="10"/>
      <c r="G73" s="8" t="str">
        <f t="array" ref="G73">IF(F73="","",MIN(IF(($C$10:$C$214=E73)*($D$10:$D$214=F73),$A$10:$A$214)))</f>
        <v/>
      </c>
      <c r="H73" s="8" t="str">
        <f t="array" ref="H73">IFERROR(INDEX($B$10:$B$214,MATCH(E73&amp;F73&amp;G73,$C$10:$C$214&amp;$D$10:$D$214&amp;$A$10:$A$214,0)),"")</f>
        <v/>
      </c>
      <c r="I73" s="11" t="str">
        <f t="array" ref="I73">IF(F73="","",MAX(IF(($C$10:$C$214=E73)*($D$10:$D$214=F73),$A$10:$A$214)))</f>
        <v/>
      </c>
      <c r="J73" s="14">
        <f t="shared" si="2"/>
        <v>0</v>
      </c>
      <c r="K73" s="14" t="str">
        <f t="array" ref="K73">IFERROR(INDEX($B$10:$B$214,MATCH(E73&amp;F73&amp;J73,$C$10:$C$214&amp;$D$10:$D$214&amp;$A$10:$A$214,0)),"0")</f>
        <v>0</v>
      </c>
      <c r="L73" s="10"/>
      <c r="M73" s="11" t="str">
        <f t="shared" si="4"/>
        <v xml:space="preserve"> </v>
      </c>
      <c r="N73" s="11" t="str">
        <f t="shared" si="3"/>
        <v/>
      </c>
      <c r="O73" s="10"/>
      <c r="P73" s="3" t="s">
        <v>129</v>
      </c>
      <c r="Q73" s="4" t="s">
        <v>64</v>
      </c>
    </row>
    <row r="74" spans="1:17" ht="18.75" x14ac:dyDescent="0.3">
      <c r="A74" s="11">
        <v>85</v>
      </c>
      <c r="B74" s="11"/>
      <c r="C74" s="33" t="s">
        <v>18</v>
      </c>
      <c r="D74" s="34" t="s">
        <v>3</v>
      </c>
      <c r="E74" s="10"/>
      <c r="F74" s="10"/>
      <c r="G74" s="8" t="str">
        <f t="array" ref="G74">IF(F74="","",MIN(IF(($C$10:$C$214=E74)*($D$10:$D$214=F74),$A$10:$A$214)))</f>
        <v/>
      </c>
      <c r="H74" s="8" t="str">
        <f t="array" ref="H74">IFERROR(INDEX($B$10:$B$214,MATCH(E74&amp;F74&amp;G74,$C$10:$C$214&amp;$D$10:$D$214&amp;$A$10:$A$214,0)),"")</f>
        <v/>
      </c>
      <c r="I74" s="11" t="str">
        <f t="array" ref="I74">IF(F74="","",MAX(IF(($C$10:$C$214=E74)*($D$10:$D$214=F74),$A$10:$A$214)))</f>
        <v/>
      </c>
      <c r="J74" s="14">
        <f t="shared" ref="J74:J137" si="5">IF(I74=G74,0,I74)</f>
        <v>0</v>
      </c>
      <c r="K74" s="14" t="str">
        <f t="array" ref="K74">IFERROR(INDEX($B$10:$B$214,MATCH(E74&amp;F74&amp;J74,$C$10:$C$214&amp;$D$10:$D$214&amp;$A$10:$A$214,0)),"0")</f>
        <v>0</v>
      </c>
      <c r="L74" s="10"/>
      <c r="M74" s="11" t="str">
        <f t="shared" si="4"/>
        <v xml:space="preserve"> </v>
      </c>
      <c r="N74" s="11" t="str">
        <f t="shared" ref="N74:N137" si="6">IF(J74=0,"",J74)</f>
        <v/>
      </c>
      <c r="O74" s="10"/>
      <c r="P74" s="3"/>
      <c r="Q74" s="4"/>
    </row>
    <row r="75" spans="1:17" ht="18.75" x14ac:dyDescent="0.3">
      <c r="A75" s="11">
        <v>83</v>
      </c>
      <c r="B75" s="11"/>
      <c r="C75" s="33" t="s">
        <v>19</v>
      </c>
      <c r="D75" s="34" t="s">
        <v>3</v>
      </c>
      <c r="E75" s="10"/>
      <c r="F75" s="10"/>
      <c r="G75" s="8" t="str">
        <f t="array" ref="G75">IF(F75="","",MIN(IF(($C$10:$C$214=E75)*($D$10:$D$214=F75),$A$10:$A$214)))</f>
        <v/>
      </c>
      <c r="H75" s="8" t="str">
        <f t="array" ref="H75">IFERROR(INDEX($B$10:$B$214,MATCH(E75&amp;F75&amp;G75,$C$10:$C$214&amp;$D$10:$D$214&amp;$A$10:$A$214,0)),"")</f>
        <v/>
      </c>
      <c r="I75" s="11" t="str">
        <f t="array" ref="I75">IF(F75="","",MAX(IF(($C$10:$C$214=E75)*($D$10:$D$214=F75),$A$10:$A$214)))</f>
        <v/>
      </c>
      <c r="J75" s="14">
        <f t="shared" si="5"/>
        <v>0</v>
      </c>
      <c r="K75" s="14" t="str">
        <f t="array" ref="K75">IFERROR(INDEX($B$10:$B$214,MATCH(E75&amp;F75&amp;J75,$C$10:$C$214&amp;$D$10:$D$214&amp;$A$10:$A$214,0)),"0")</f>
        <v>0</v>
      </c>
      <c r="L75" s="10"/>
      <c r="M75" s="11" t="str">
        <f t="shared" ref="M75:M138" si="7">IF(H75=0,G75,G75&amp;" "&amp;H75)</f>
        <v xml:space="preserve"> </v>
      </c>
      <c r="N75" s="11" t="str">
        <f t="shared" si="6"/>
        <v/>
      </c>
      <c r="O75" s="10"/>
      <c r="P75" s="1"/>
      <c r="Q75" s="2"/>
    </row>
    <row r="76" spans="1:17" ht="18.75" x14ac:dyDescent="0.3">
      <c r="A76" s="11">
        <v>2</v>
      </c>
      <c r="B76" s="11"/>
      <c r="C76" s="33" t="s">
        <v>20</v>
      </c>
      <c r="D76" s="34" t="s">
        <v>21</v>
      </c>
      <c r="E76" s="10"/>
      <c r="F76" s="10"/>
      <c r="G76" s="8" t="str">
        <f t="array" ref="G76">IF(F76="","",MIN(IF(($C$10:$C$214=E76)*($D$10:$D$214=F76),$A$10:$A$214)))</f>
        <v/>
      </c>
      <c r="H76" s="8" t="str">
        <f t="array" ref="H76">IFERROR(INDEX($B$10:$B$214,MATCH(E76&amp;F76&amp;G76,$C$10:$C$214&amp;$D$10:$D$214&amp;$A$10:$A$214,0)),"")</f>
        <v/>
      </c>
      <c r="I76" s="11" t="str">
        <f t="array" ref="I76">IF(F76="","",MAX(IF(($C$10:$C$214=E76)*($D$10:$D$214=F76),$A$10:$A$214)))</f>
        <v/>
      </c>
      <c r="J76" s="14">
        <f t="shared" si="5"/>
        <v>0</v>
      </c>
      <c r="K76" s="14" t="str">
        <f t="array" ref="K76">IFERROR(INDEX($B$10:$B$214,MATCH(E76&amp;F76&amp;J76,$C$10:$C$214&amp;$D$10:$D$214&amp;$A$10:$A$214,0)),"0")</f>
        <v>0</v>
      </c>
      <c r="L76" s="10"/>
      <c r="M76" s="11" t="str">
        <f t="shared" si="7"/>
        <v xml:space="preserve"> </v>
      </c>
      <c r="N76" s="11" t="str">
        <f t="shared" si="6"/>
        <v/>
      </c>
      <c r="O76" s="10"/>
      <c r="P76" s="3"/>
      <c r="Q76" s="4"/>
    </row>
    <row r="77" spans="1:17" ht="18.75" x14ac:dyDescent="0.3">
      <c r="A77" s="11">
        <v>6</v>
      </c>
      <c r="B77" s="11"/>
      <c r="C77" s="33" t="s">
        <v>20</v>
      </c>
      <c r="D77" s="38" t="s">
        <v>21</v>
      </c>
      <c r="E77" s="10"/>
      <c r="F77" s="10"/>
      <c r="G77" s="8" t="str">
        <f t="array" ref="G77">IF(F77="","",MIN(IF(($C$10:$C$214=E77)*($D$10:$D$214=F77),$A$10:$A$214)))</f>
        <v/>
      </c>
      <c r="H77" s="8" t="str">
        <f t="array" ref="H77">IFERROR(INDEX($B$10:$B$214,MATCH(E77&amp;F77&amp;G77,$C$10:$C$214&amp;$D$10:$D$214&amp;$A$10:$A$214,0)),"")</f>
        <v/>
      </c>
      <c r="I77" s="11" t="str">
        <f t="array" ref="I77">IF(F77="","",MAX(IF(($C$10:$C$214=E77)*($D$10:$D$214=F77),$A$10:$A$214)))</f>
        <v/>
      </c>
      <c r="J77" s="14">
        <f t="shared" si="5"/>
        <v>0</v>
      </c>
      <c r="K77" s="14" t="str">
        <f t="array" ref="K77">IFERROR(INDEX($B$10:$B$214,MATCH(E77&amp;F77&amp;J77,$C$10:$C$214&amp;$D$10:$D$214&amp;$A$10:$A$214,0)),"0")</f>
        <v>0</v>
      </c>
      <c r="L77" s="10"/>
      <c r="M77" s="11" t="str">
        <f t="shared" si="7"/>
        <v xml:space="preserve"> </v>
      </c>
      <c r="N77" s="11" t="str">
        <f t="shared" si="6"/>
        <v/>
      </c>
      <c r="O77" s="10"/>
      <c r="P77" s="1"/>
      <c r="Q77" s="2"/>
    </row>
    <row r="78" spans="1:17" ht="18.75" x14ac:dyDescent="0.3">
      <c r="A78" s="11">
        <v>8</v>
      </c>
      <c r="B78" s="11"/>
      <c r="C78" s="33" t="s">
        <v>20</v>
      </c>
      <c r="D78" s="38" t="s">
        <v>21</v>
      </c>
      <c r="E78" s="10"/>
      <c r="F78" s="10"/>
      <c r="G78" s="8" t="str">
        <f t="array" ref="G78">IF(F78="","",MIN(IF(($C$10:$C$214=E78)*($D$10:$D$214=F78),$A$10:$A$214)))</f>
        <v/>
      </c>
      <c r="H78" s="8" t="str">
        <f t="array" ref="H78">IFERROR(INDEX($B$10:$B$214,MATCH(E78&amp;F78&amp;G78,$C$10:$C$214&amp;$D$10:$D$214&amp;$A$10:$A$214,0)),"")</f>
        <v/>
      </c>
      <c r="I78" s="11" t="str">
        <f t="array" ref="I78">IF(F78="","",MAX(IF(($C$10:$C$214=E78)*($D$10:$D$214=F78),$A$10:$A$214)))</f>
        <v/>
      </c>
      <c r="J78" s="14">
        <f t="shared" si="5"/>
        <v>0</v>
      </c>
      <c r="K78" s="14" t="str">
        <f t="array" ref="K78">IFERROR(INDEX($B$10:$B$214,MATCH(E78&amp;F78&amp;J78,$C$10:$C$214&amp;$D$10:$D$214&amp;$A$10:$A$214,0)),"0")</f>
        <v>0</v>
      </c>
      <c r="L78" s="10"/>
      <c r="M78" s="11" t="str">
        <f t="shared" si="7"/>
        <v xml:space="preserve"> </v>
      </c>
      <c r="N78" s="11" t="str">
        <f t="shared" si="6"/>
        <v/>
      </c>
      <c r="O78" s="10"/>
      <c r="P78" s="3"/>
      <c r="Q78" s="4"/>
    </row>
    <row r="79" spans="1:17" ht="18.75" x14ac:dyDescent="0.3">
      <c r="A79" s="11">
        <v>10</v>
      </c>
      <c r="B79" s="11"/>
      <c r="C79" s="33" t="s">
        <v>20</v>
      </c>
      <c r="D79" s="38" t="s">
        <v>21</v>
      </c>
      <c r="E79" s="10"/>
      <c r="F79" s="10"/>
      <c r="G79" s="8" t="str">
        <f t="array" ref="G79">IF(F79="","",MIN(IF(($C$10:$C$214=E79)*($D$10:$D$214=F79),$A$10:$A$214)))</f>
        <v/>
      </c>
      <c r="H79" s="8" t="str">
        <f t="array" ref="H79">IFERROR(INDEX($B$10:$B$214,MATCH(E79&amp;F79&amp;G79,$C$10:$C$214&amp;$D$10:$D$214&amp;$A$10:$A$214,0)),"")</f>
        <v/>
      </c>
      <c r="I79" s="11" t="str">
        <f t="array" ref="I79">IF(F79="","",MAX(IF(($C$10:$C$214=E79)*($D$10:$D$214=F79),$A$10:$A$214)))</f>
        <v/>
      </c>
      <c r="J79" s="14">
        <f t="shared" si="5"/>
        <v>0</v>
      </c>
      <c r="K79" s="14" t="str">
        <f t="array" ref="K79">IFERROR(INDEX($B$10:$B$214,MATCH(E79&amp;F79&amp;J79,$C$10:$C$214&amp;$D$10:$D$214&amp;$A$10:$A$214,0)),"0")</f>
        <v>0</v>
      </c>
      <c r="L79" s="10"/>
      <c r="M79" s="11" t="str">
        <f t="shared" si="7"/>
        <v xml:space="preserve"> </v>
      </c>
      <c r="N79" s="11" t="str">
        <f t="shared" si="6"/>
        <v/>
      </c>
      <c r="O79" s="10"/>
      <c r="P79" s="1"/>
      <c r="Q79" s="2"/>
    </row>
    <row r="80" spans="1:17" ht="18.75" x14ac:dyDescent="0.3">
      <c r="A80" s="11">
        <v>12</v>
      </c>
      <c r="B80" s="11"/>
      <c r="C80" s="33" t="s">
        <v>20</v>
      </c>
      <c r="D80" s="38" t="s">
        <v>21</v>
      </c>
      <c r="E80" s="10"/>
      <c r="F80" s="10"/>
      <c r="G80" s="8" t="str">
        <f t="array" ref="G80">IF(F80="","",MIN(IF(($C$10:$C$214=E80)*($D$10:$D$214=F80),$A$10:$A$214)))</f>
        <v/>
      </c>
      <c r="H80" s="8" t="str">
        <f t="array" ref="H80">IFERROR(INDEX($B$10:$B$214,MATCH(E80&amp;F80&amp;G80,$C$10:$C$214&amp;$D$10:$D$214&amp;$A$10:$A$214,0)),"")</f>
        <v/>
      </c>
      <c r="I80" s="11" t="str">
        <f t="array" ref="I80">IF(F80="","",MAX(IF(($C$10:$C$214=E80)*($D$10:$D$214=F80),$A$10:$A$214)))</f>
        <v/>
      </c>
      <c r="J80" s="14">
        <f t="shared" si="5"/>
        <v>0</v>
      </c>
      <c r="K80" s="14" t="str">
        <f t="array" ref="K80">IFERROR(INDEX($B$10:$B$214,MATCH(E80&amp;F80&amp;J80,$C$10:$C$214&amp;$D$10:$D$214&amp;$A$10:$A$214,0)),"0")</f>
        <v>0</v>
      </c>
      <c r="L80" s="10"/>
      <c r="M80" s="11" t="str">
        <f t="shared" si="7"/>
        <v xml:space="preserve"> </v>
      </c>
      <c r="N80" s="11" t="str">
        <f t="shared" si="6"/>
        <v/>
      </c>
      <c r="O80" s="10"/>
      <c r="P80" s="3"/>
      <c r="Q80" s="4"/>
    </row>
    <row r="81" spans="1:17" ht="18.75" x14ac:dyDescent="0.3">
      <c r="A81" s="11">
        <v>12</v>
      </c>
      <c r="B81" s="11" t="s">
        <v>11</v>
      </c>
      <c r="C81" s="33" t="s">
        <v>20</v>
      </c>
      <c r="D81" s="38" t="s">
        <v>21</v>
      </c>
      <c r="E81" s="10"/>
      <c r="F81" s="10"/>
      <c r="G81" s="8" t="str">
        <f t="array" ref="G81">IF(F81="","",MIN(IF(($C$10:$C$214=E81)*($D$10:$D$214=F81),$A$10:$A$214)))</f>
        <v/>
      </c>
      <c r="H81" s="8" t="str">
        <f t="array" ref="H81">IFERROR(INDEX($B$10:$B$214,MATCH(E81&amp;F81&amp;G81,$C$10:$C$214&amp;$D$10:$D$214&amp;$A$10:$A$214,0)),"")</f>
        <v/>
      </c>
      <c r="I81" s="11" t="str">
        <f t="array" ref="I81">IF(F81="","",MAX(IF(($C$10:$C$214=E81)*($D$10:$D$214=F81),$A$10:$A$214)))</f>
        <v/>
      </c>
      <c r="J81" s="14">
        <f t="shared" si="5"/>
        <v>0</v>
      </c>
      <c r="K81" s="14" t="str">
        <f t="array" ref="K81">IFERROR(INDEX($B$10:$B$214,MATCH(E81&amp;F81&amp;J81,$C$10:$C$214&amp;$D$10:$D$214&amp;$A$10:$A$214,0)),"0")</f>
        <v>0</v>
      </c>
      <c r="L81" s="10"/>
      <c r="M81" s="11" t="str">
        <f t="shared" si="7"/>
        <v xml:space="preserve"> </v>
      </c>
      <c r="N81" s="11" t="str">
        <f t="shared" si="6"/>
        <v/>
      </c>
      <c r="O81" s="10"/>
      <c r="P81" s="1"/>
      <c r="Q81" s="2"/>
    </row>
    <row r="82" spans="1:17" ht="18.75" x14ac:dyDescent="0.3">
      <c r="A82" s="11">
        <v>14</v>
      </c>
      <c r="B82" s="11"/>
      <c r="C82" s="33" t="s">
        <v>20</v>
      </c>
      <c r="D82" s="38" t="s">
        <v>21</v>
      </c>
      <c r="E82" s="10"/>
      <c r="F82" s="10"/>
      <c r="G82" s="8" t="str">
        <f t="array" ref="G82">IF(F82="","",MIN(IF(($C$10:$C$214=E82)*($D$10:$D$214=F82),$A$10:$A$214)))</f>
        <v/>
      </c>
      <c r="H82" s="8" t="str">
        <f t="array" ref="H82">IFERROR(INDEX($B$10:$B$214,MATCH(E82&amp;F82&amp;G82,$C$10:$C$214&amp;$D$10:$D$214&amp;$A$10:$A$214,0)),"")</f>
        <v/>
      </c>
      <c r="I82" s="11" t="str">
        <f t="array" ref="I82">IF(F82="","",MAX(IF(($C$10:$C$214=E82)*($D$10:$D$214=F82),$A$10:$A$214)))</f>
        <v/>
      </c>
      <c r="J82" s="14">
        <f t="shared" si="5"/>
        <v>0</v>
      </c>
      <c r="K82" s="14" t="str">
        <f t="array" ref="K82">IFERROR(INDEX($B$10:$B$214,MATCH(E82&amp;F82&amp;J82,$C$10:$C$214&amp;$D$10:$D$214&amp;$A$10:$A$214,0)),"0")</f>
        <v>0</v>
      </c>
      <c r="L82" s="10"/>
      <c r="M82" s="11" t="str">
        <f t="shared" si="7"/>
        <v xml:space="preserve"> </v>
      </c>
      <c r="N82" s="11" t="str">
        <f t="shared" si="6"/>
        <v/>
      </c>
      <c r="O82" s="10"/>
      <c r="P82" s="3"/>
      <c r="Q82" s="4"/>
    </row>
    <row r="83" spans="1:17" ht="18.75" x14ac:dyDescent="0.3">
      <c r="A83" s="11">
        <v>14</v>
      </c>
      <c r="B83" s="11" t="s">
        <v>11</v>
      </c>
      <c r="C83" s="33" t="s">
        <v>20</v>
      </c>
      <c r="D83" s="38" t="s">
        <v>21</v>
      </c>
      <c r="E83" s="10"/>
      <c r="F83" s="10"/>
      <c r="G83" s="8" t="str">
        <f t="array" ref="G83">IF(F83="","",MIN(IF(($C$10:$C$214=E83)*($D$10:$D$214=F83),$A$10:$A$214)))</f>
        <v/>
      </c>
      <c r="H83" s="8" t="str">
        <f t="array" ref="H83">IFERROR(INDEX($B$10:$B$214,MATCH(E83&amp;F83&amp;G83,$C$10:$C$214&amp;$D$10:$D$214&amp;$A$10:$A$214,0)),"")</f>
        <v/>
      </c>
      <c r="I83" s="11" t="str">
        <f t="array" ref="I83">IF(F83="","",MAX(IF(($C$10:$C$214=E83)*($D$10:$D$214=F83),$A$10:$A$214)))</f>
        <v/>
      </c>
      <c r="J83" s="14">
        <f t="shared" si="5"/>
        <v>0</v>
      </c>
      <c r="K83" s="14" t="str">
        <f t="array" ref="K83">IFERROR(INDEX($B$10:$B$214,MATCH(E83&amp;F83&amp;J83,$C$10:$C$214&amp;$D$10:$D$214&amp;$A$10:$A$214,0)),"0")</f>
        <v>0</v>
      </c>
      <c r="L83" s="10"/>
      <c r="M83" s="11" t="str">
        <f t="shared" si="7"/>
        <v xml:space="preserve"> </v>
      </c>
      <c r="N83" s="11" t="str">
        <f t="shared" si="6"/>
        <v/>
      </c>
      <c r="O83" s="10"/>
      <c r="P83" s="1"/>
      <c r="Q83" s="2"/>
    </row>
    <row r="84" spans="1:17" ht="18.75" x14ac:dyDescent="0.3">
      <c r="A84" s="11">
        <v>16</v>
      </c>
      <c r="B84" s="11"/>
      <c r="C84" s="33" t="s">
        <v>20</v>
      </c>
      <c r="D84" s="38" t="s">
        <v>21</v>
      </c>
      <c r="E84" s="10"/>
      <c r="F84" s="10"/>
      <c r="G84" s="8" t="str">
        <f t="array" ref="G84">IF(F84="","",MIN(IF(($C$10:$C$214=E84)*($D$10:$D$214=F84),$A$10:$A$214)))</f>
        <v/>
      </c>
      <c r="H84" s="8" t="str">
        <f t="array" ref="H84">IFERROR(INDEX($B$10:$B$214,MATCH(E84&amp;F84&amp;G84,$C$10:$C$214&amp;$D$10:$D$214&amp;$A$10:$A$214,0)),"")</f>
        <v/>
      </c>
      <c r="I84" s="11" t="str">
        <f t="array" ref="I84">IF(F84="","",MAX(IF(($C$10:$C$214=E84)*($D$10:$D$214=F84),$A$10:$A$214)))</f>
        <v/>
      </c>
      <c r="J84" s="14">
        <f t="shared" si="5"/>
        <v>0</v>
      </c>
      <c r="K84" s="14" t="str">
        <f t="array" ref="K84">IFERROR(INDEX($B$10:$B$214,MATCH(E84&amp;F84&amp;J84,$C$10:$C$214&amp;$D$10:$D$214&amp;$A$10:$A$214,0)),"0")</f>
        <v>0</v>
      </c>
      <c r="L84" s="10"/>
      <c r="M84" s="11" t="str">
        <f t="shared" si="7"/>
        <v xml:space="preserve"> </v>
      </c>
      <c r="N84" s="11" t="str">
        <f t="shared" si="6"/>
        <v/>
      </c>
      <c r="O84" s="10"/>
      <c r="P84" s="3"/>
      <c r="Q84" s="4"/>
    </row>
    <row r="85" spans="1:17" ht="18.75" x14ac:dyDescent="0.3">
      <c r="A85" s="11">
        <v>18</v>
      </c>
      <c r="B85" s="11"/>
      <c r="C85" s="33" t="s">
        <v>20</v>
      </c>
      <c r="D85" s="38" t="s">
        <v>21</v>
      </c>
      <c r="E85" s="10"/>
      <c r="F85" s="10"/>
      <c r="G85" s="8" t="str">
        <f t="array" ref="G85">IF(F85="","",MIN(IF(($C$10:$C$214=E85)*($D$10:$D$214=F85),$A$10:$A$214)))</f>
        <v/>
      </c>
      <c r="H85" s="8" t="str">
        <f t="array" ref="H85">IFERROR(INDEX($B$10:$B$214,MATCH(E85&amp;F85&amp;G85,$C$10:$C$214&amp;$D$10:$D$214&amp;$A$10:$A$214,0)),"")</f>
        <v/>
      </c>
      <c r="I85" s="11" t="str">
        <f t="array" ref="I85">IF(F85="","",MAX(IF(($C$10:$C$214=E85)*($D$10:$D$214=F85),$A$10:$A$214)))</f>
        <v/>
      </c>
      <c r="J85" s="14">
        <f t="shared" si="5"/>
        <v>0</v>
      </c>
      <c r="K85" s="14" t="str">
        <f t="array" ref="K85">IFERROR(INDEX($B$10:$B$214,MATCH(E85&amp;F85&amp;J85,$C$10:$C$214&amp;$D$10:$D$214&amp;$A$10:$A$214,0)),"0")</f>
        <v>0</v>
      </c>
      <c r="L85" s="10"/>
      <c r="M85" s="11" t="str">
        <f t="shared" si="7"/>
        <v xml:space="preserve"> </v>
      </c>
      <c r="N85" s="11" t="str">
        <f t="shared" si="6"/>
        <v/>
      </c>
      <c r="O85" s="10"/>
      <c r="P85" s="1"/>
      <c r="Q85" s="2"/>
    </row>
    <row r="86" spans="1:17" ht="18.75" x14ac:dyDescent="0.3">
      <c r="A86" s="11">
        <v>22</v>
      </c>
      <c r="B86" s="11"/>
      <c r="C86" s="33" t="s">
        <v>20</v>
      </c>
      <c r="D86" s="38" t="s">
        <v>21</v>
      </c>
      <c r="E86" s="10"/>
      <c r="F86" s="10"/>
      <c r="G86" s="8" t="str">
        <f t="array" ref="G86">IF(F86="","",MIN(IF(($C$10:$C$214=E86)*($D$10:$D$214=F86),$A$10:$A$214)))</f>
        <v/>
      </c>
      <c r="H86" s="8" t="str">
        <f t="array" ref="H86">IFERROR(INDEX($B$10:$B$214,MATCH(E86&amp;F86&amp;G86,$C$10:$C$214&amp;$D$10:$D$214&amp;$A$10:$A$214,0)),"")</f>
        <v/>
      </c>
      <c r="I86" s="11" t="str">
        <f t="array" ref="I86">IF(F86="","",MAX(IF(($C$10:$C$214=E86)*($D$10:$D$214=F86),$A$10:$A$214)))</f>
        <v/>
      </c>
      <c r="J86" s="14">
        <f t="shared" si="5"/>
        <v>0</v>
      </c>
      <c r="K86" s="14" t="str">
        <f t="array" ref="K86">IFERROR(INDEX($B$10:$B$214,MATCH(E86&amp;F86&amp;J86,$C$10:$C$214&amp;$D$10:$D$214&amp;$A$10:$A$214,0)),"0")</f>
        <v>0</v>
      </c>
      <c r="L86" s="10"/>
      <c r="M86" s="11" t="str">
        <f t="shared" si="7"/>
        <v xml:space="preserve"> </v>
      </c>
      <c r="N86" s="11" t="str">
        <f t="shared" si="6"/>
        <v/>
      </c>
      <c r="O86" s="10"/>
      <c r="P86" s="3"/>
      <c r="Q86" s="4"/>
    </row>
    <row r="87" spans="1:17" ht="18.75" x14ac:dyDescent="0.3">
      <c r="A87" s="11">
        <v>24</v>
      </c>
      <c r="B87" s="11"/>
      <c r="C87" s="33" t="s">
        <v>20</v>
      </c>
      <c r="D87" s="38" t="s">
        <v>21</v>
      </c>
      <c r="E87" s="10"/>
      <c r="F87" s="10"/>
      <c r="G87" s="8" t="str">
        <f t="array" ref="G87">IF(F87="","",MIN(IF(($C$10:$C$214=E87)*($D$10:$D$214=F87),$A$10:$A$214)))</f>
        <v/>
      </c>
      <c r="H87" s="8" t="str">
        <f t="array" ref="H87">IFERROR(INDEX($B$10:$B$214,MATCH(E87&amp;F87&amp;G87,$C$10:$C$214&amp;$D$10:$D$214&amp;$A$10:$A$214,0)),"")</f>
        <v/>
      </c>
      <c r="I87" s="11" t="str">
        <f t="array" ref="I87">IF(F87="","",MAX(IF(($C$10:$C$214=E87)*($D$10:$D$214=F87),$A$10:$A$214)))</f>
        <v/>
      </c>
      <c r="J87" s="14">
        <f t="shared" si="5"/>
        <v>0</v>
      </c>
      <c r="K87" s="14" t="str">
        <f t="array" ref="K87">IFERROR(INDEX($B$10:$B$214,MATCH(E87&amp;F87&amp;J87,$C$10:$C$214&amp;$D$10:$D$214&amp;$A$10:$A$214,0)),"0")</f>
        <v>0</v>
      </c>
      <c r="L87" s="10"/>
      <c r="M87" s="11" t="str">
        <f t="shared" si="7"/>
        <v xml:space="preserve"> </v>
      </c>
      <c r="N87" s="11" t="str">
        <f t="shared" si="6"/>
        <v/>
      </c>
      <c r="O87" s="10"/>
      <c r="P87" s="1"/>
      <c r="Q87" s="2"/>
    </row>
    <row r="88" spans="1:17" ht="18.75" x14ac:dyDescent="0.3">
      <c r="A88" s="11">
        <v>26</v>
      </c>
      <c r="B88" s="11"/>
      <c r="C88" s="33" t="s">
        <v>20</v>
      </c>
      <c r="D88" s="38" t="s">
        <v>21</v>
      </c>
      <c r="E88" s="10"/>
      <c r="F88" s="10"/>
      <c r="G88" s="8" t="str">
        <f t="array" ref="G88">IF(F88="","",MIN(IF(($C$10:$C$214=E88)*($D$10:$D$214=F88),$A$10:$A$214)))</f>
        <v/>
      </c>
      <c r="H88" s="8" t="str">
        <f t="array" ref="H88">IFERROR(INDEX($B$10:$B$214,MATCH(E88&amp;F88&amp;G88,$C$10:$C$214&amp;$D$10:$D$214&amp;$A$10:$A$214,0)),"")</f>
        <v/>
      </c>
      <c r="I88" s="11" t="str">
        <f t="array" ref="I88">IF(F88="","",MAX(IF(($C$10:$C$214=E88)*($D$10:$D$214=F88),$A$10:$A$214)))</f>
        <v/>
      </c>
      <c r="J88" s="14">
        <f t="shared" si="5"/>
        <v>0</v>
      </c>
      <c r="K88" s="14" t="str">
        <f t="array" ref="K88">IFERROR(INDEX($B$10:$B$214,MATCH(E88&amp;F88&amp;J88,$C$10:$C$214&amp;$D$10:$D$214&amp;$A$10:$A$214,0)),"0")</f>
        <v>0</v>
      </c>
      <c r="L88" s="10"/>
      <c r="M88" s="11" t="str">
        <f t="shared" si="7"/>
        <v xml:space="preserve"> </v>
      </c>
      <c r="N88" s="11" t="str">
        <f t="shared" si="6"/>
        <v/>
      </c>
      <c r="O88" s="10"/>
      <c r="P88" s="3"/>
      <c r="Q88" s="4"/>
    </row>
    <row r="89" spans="1:17" ht="18.75" x14ac:dyDescent="0.3">
      <c r="A89" s="11">
        <v>27</v>
      </c>
      <c r="B89" s="11"/>
      <c r="C89" s="33" t="s">
        <v>20</v>
      </c>
      <c r="D89" s="38" t="s">
        <v>21</v>
      </c>
      <c r="E89" s="10"/>
      <c r="F89" s="10"/>
      <c r="G89" s="8" t="str">
        <f t="array" ref="G89">IF(F89="","",MIN(IF(($C$10:$C$214=E89)*($D$10:$D$214=F89),$A$10:$A$214)))</f>
        <v/>
      </c>
      <c r="H89" s="8" t="str">
        <f t="array" ref="H89">IFERROR(INDEX($B$10:$B$214,MATCH(E89&amp;F89&amp;G89,$C$10:$C$214&amp;$D$10:$D$214&amp;$A$10:$A$214,0)),"")</f>
        <v/>
      </c>
      <c r="I89" s="11" t="str">
        <f t="array" ref="I89">IF(F89="","",MAX(IF(($C$10:$C$214=E89)*($D$10:$D$214=F89),$A$10:$A$214)))</f>
        <v/>
      </c>
      <c r="J89" s="14">
        <f t="shared" si="5"/>
        <v>0</v>
      </c>
      <c r="K89" s="14" t="str">
        <f t="array" ref="K89">IFERROR(INDEX($B$10:$B$214,MATCH(E89&amp;F89&amp;J89,$C$10:$C$214&amp;$D$10:$D$214&amp;$A$10:$A$214,0)),"0")</f>
        <v>0</v>
      </c>
      <c r="L89" s="10"/>
      <c r="M89" s="11" t="str">
        <f t="shared" si="7"/>
        <v xml:space="preserve"> </v>
      </c>
      <c r="N89" s="11" t="str">
        <f t="shared" si="6"/>
        <v/>
      </c>
      <c r="O89" s="10"/>
      <c r="P89" s="1"/>
      <c r="Q89" s="2"/>
    </row>
    <row r="90" spans="1:17" ht="18.75" x14ac:dyDescent="0.3">
      <c r="A90" s="11">
        <v>25</v>
      </c>
      <c r="B90" s="11"/>
      <c r="C90" s="33" t="s">
        <v>20</v>
      </c>
      <c r="D90" s="38" t="s">
        <v>21</v>
      </c>
      <c r="E90" s="10"/>
      <c r="F90" s="10"/>
      <c r="G90" s="8" t="str">
        <f t="array" ref="G90">IF(F90="","",MIN(IF(($C$10:$C$214=E90)*($D$10:$D$214=F90),$A$10:$A$214)))</f>
        <v/>
      </c>
      <c r="H90" s="8" t="str">
        <f t="array" ref="H90">IFERROR(INDEX($B$10:$B$214,MATCH(E90&amp;F90&amp;G90,$C$10:$C$214&amp;$D$10:$D$214&amp;$A$10:$A$214,0)),"")</f>
        <v/>
      </c>
      <c r="I90" s="11" t="str">
        <f t="array" ref="I90">IF(F90="","",MAX(IF(($C$10:$C$214=E90)*($D$10:$D$214=F90),$A$10:$A$214)))</f>
        <v/>
      </c>
      <c r="J90" s="14">
        <f t="shared" si="5"/>
        <v>0</v>
      </c>
      <c r="K90" s="14" t="str">
        <f t="array" ref="K90">IFERROR(INDEX($B$10:$B$214,MATCH(E90&amp;F90&amp;J90,$C$10:$C$214&amp;$D$10:$D$214&amp;$A$10:$A$214,0)),"0")</f>
        <v>0</v>
      </c>
      <c r="L90" s="10"/>
      <c r="M90" s="11" t="str">
        <f t="shared" si="7"/>
        <v xml:space="preserve"> </v>
      </c>
      <c r="N90" s="11" t="str">
        <f t="shared" si="6"/>
        <v/>
      </c>
      <c r="O90" s="10"/>
      <c r="P90" s="3"/>
      <c r="Q90" s="4"/>
    </row>
    <row r="91" spans="1:17" ht="18.75" x14ac:dyDescent="0.3">
      <c r="A91" s="11">
        <v>23</v>
      </c>
      <c r="B91" s="11"/>
      <c r="C91" s="33" t="s">
        <v>20</v>
      </c>
      <c r="D91" s="38" t="s">
        <v>21</v>
      </c>
      <c r="E91" s="10"/>
      <c r="F91" s="10"/>
      <c r="G91" s="8" t="str">
        <f t="array" ref="G91">IF(F91="","",MIN(IF(($C$10:$C$214=E91)*($D$10:$D$214=F91),$A$10:$A$214)))</f>
        <v/>
      </c>
      <c r="H91" s="8" t="str">
        <f t="array" ref="H91">IFERROR(INDEX($B$10:$B$214,MATCH(E91&amp;F91&amp;G91,$C$10:$C$214&amp;$D$10:$D$214&amp;$A$10:$A$214,0)),"")</f>
        <v/>
      </c>
      <c r="I91" s="11" t="str">
        <f t="array" ref="I91">IF(F91="","",MAX(IF(($C$10:$C$214=E91)*($D$10:$D$214=F91),$A$10:$A$214)))</f>
        <v/>
      </c>
      <c r="J91" s="14">
        <f t="shared" si="5"/>
        <v>0</v>
      </c>
      <c r="K91" s="14" t="str">
        <f t="array" ref="K91">IFERROR(INDEX($B$10:$B$214,MATCH(E91&amp;F91&amp;J91,$C$10:$C$214&amp;$D$10:$D$214&amp;$A$10:$A$214,0)),"0")</f>
        <v>0</v>
      </c>
      <c r="L91" s="10"/>
      <c r="M91" s="11" t="str">
        <f t="shared" si="7"/>
        <v xml:space="preserve"> </v>
      </c>
      <c r="N91" s="11" t="str">
        <f t="shared" si="6"/>
        <v/>
      </c>
      <c r="O91" s="10"/>
      <c r="P91" s="1"/>
      <c r="Q91" s="2"/>
    </row>
    <row r="92" spans="1:17" ht="18.75" x14ac:dyDescent="0.3">
      <c r="A92" s="11">
        <v>19</v>
      </c>
      <c r="B92" s="11"/>
      <c r="C92" s="33" t="s">
        <v>20</v>
      </c>
      <c r="D92" s="38" t="s">
        <v>21</v>
      </c>
      <c r="E92" s="10"/>
      <c r="F92" s="10"/>
      <c r="G92" s="8" t="str">
        <f t="array" ref="G92">IF(F92="","",MIN(IF(($C$10:$C$214=E92)*($D$10:$D$214=F92),$A$10:$A$214)))</f>
        <v/>
      </c>
      <c r="H92" s="8" t="str">
        <f t="array" ref="H92">IFERROR(INDEX($B$10:$B$214,MATCH(E92&amp;F92&amp;G92,$C$10:$C$214&amp;$D$10:$D$214&amp;$A$10:$A$214,0)),"")</f>
        <v/>
      </c>
      <c r="I92" s="11" t="str">
        <f t="array" ref="I92">IF(F92="","",MAX(IF(($C$10:$C$214=E92)*($D$10:$D$214=F92),$A$10:$A$214)))</f>
        <v/>
      </c>
      <c r="J92" s="14">
        <f t="shared" si="5"/>
        <v>0</v>
      </c>
      <c r="K92" s="14" t="str">
        <f t="array" ref="K92">IFERROR(INDEX($B$10:$B$214,MATCH(E92&amp;F92&amp;J92,$C$10:$C$214&amp;$D$10:$D$214&amp;$A$10:$A$214,0)),"0")</f>
        <v>0</v>
      </c>
      <c r="L92" s="10"/>
      <c r="M92" s="11" t="str">
        <f t="shared" si="7"/>
        <v xml:space="preserve"> </v>
      </c>
      <c r="N92" s="11" t="str">
        <f t="shared" si="6"/>
        <v/>
      </c>
      <c r="O92" s="10"/>
      <c r="P92" s="3"/>
      <c r="Q92" s="4"/>
    </row>
    <row r="93" spans="1:17" ht="18.75" x14ac:dyDescent="0.3">
      <c r="A93" s="11">
        <v>17</v>
      </c>
      <c r="B93" s="11"/>
      <c r="C93" s="33" t="s">
        <v>20</v>
      </c>
      <c r="D93" s="38" t="s">
        <v>21</v>
      </c>
      <c r="E93" s="10"/>
      <c r="F93" s="10"/>
      <c r="G93" s="8" t="str">
        <f t="array" ref="G93">IF(F93="","",MIN(IF(($C$10:$C$214=E93)*($D$10:$D$214=F93),$A$10:$A$214)))</f>
        <v/>
      </c>
      <c r="H93" s="8" t="str">
        <f t="array" ref="H93">IFERROR(INDEX($B$10:$B$214,MATCH(E93&amp;F93&amp;G93,$C$10:$C$214&amp;$D$10:$D$214&amp;$A$10:$A$214,0)),"")</f>
        <v/>
      </c>
      <c r="I93" s="11" t="str">
        <f t="array" ref="I93">IF(F93="","",MAX(IF(($C$10:$C$214=E93)*($D$10:$D$214=F93),$A$10:$A$214)))</f>
        <v/>
      </c>
      <c r="J93" s="14">
        <f t="shared" si="5"/>
        <v>0</v>
      </c>
      <c r="K93" s="14" t="str">
        <f t="array" ref="K93">IFERROR(INDEX($B$10:$B$214,MATCH(E93&amp;F93&amp;J93,$C$10:$C$214&amp;$D$10:$D$214&amp;$A$10:$A$214,0)),"0")</f>
        <v>0</v>
      </c>
      <c r="L93" s="10"/>
      <c r="M93" s="11" t="str">
        <f t="shared" si="7"/>
        <v xml:space="preserve"> </v>
      </c>
      <c r="N93" s="11" t="str">
        <f t="shared" si="6"/>
        <v/>
      </c>
      <c r="O93" s="10"/>
      <c r="P93" s="1"/>
      <c r="Q93" s="2"/>
    </row>
    <row r="94" spans="1:17" ht="18.75" x14ac:dyDescent="0.3">
      <c r="A94" s="11">
        <v>15</v>
      </c>
      <c r="B94" s="11"/>
      <c r="C94" s="33" t="s">
        <v>20</v>
      </c>
      <c r="D94" s="38" t="s">
        <v>21</v>
      </c>
      <c r="E94" s="10"/>
      <c r="F94" s="10"/>
      <c r="G94" s="8" t="str">
        <f t="array" ref="G94">IF(F94="","",MIN(IF(($C$10:$C$214=E94)*($D$10:$D$214=F94),$A$10:$A$214)))</f>
        <v/>
      </c>
      <c r="H94" s="8" t="str">
        <f t="array" ref="H94">IFERROR(INDEX($B$10:$B$214,MATCH(E94&amp;F94&amp;G94,$C$10:$C$214&amp;$D$10:$D$214&amp;$A$10:$A$214,0)),"")</f>
        <v/>
      </c>
      <c r="I94" s="11" t="str">
        <f t="array" ref="I94">IF(F94="","",MAX(IF(($C$10:$C$214=E94)*($D$10:$D$214=F94),$A$10:$A$214)))</f>
        <v/>
      </c>
      <c r="J94" s="14">
        <f t="shared" si="5"/>
        <v>0</v>
      </c>
      <c r="K94" s="14" t="str">
        <f t="array" ref="K94">IFERROR(INDEX($B$10:$B$214,MATCH(E94&amp;F94&amp;J94,$C$10:$C$214&amp;$D$10:$D$214&amp;$A$10:$A$214,0)),"0")</f>
        <v>0</v>
      </c>
      <c r="L94" s="10"/>
      <c r="M94" s="11" t="str">
        <f t="shared" si="7"/>
        <v xml:space="preserve"> </v>
      </c>
      <c r="N94" s="11" t="str">
        <f t="shared" si="6"/>
        <v/>
      </c>
      <c r="O94" s="10"/>
      <c r="P94" s="3"/>
      <c r="Q94" s="4"/>
    </row>
    <row r="95" spans="1:17" ht="18.75" x14ac:dyDescent="0.3">
      <c r="A95" s="11">
        <v>13</v>
      </c>
      <c r="B95" s="11"/>
      <c r="C95" s="33" t="s">
        <v>20</v>
      </c>
      <c r="D95" s="38" t="s">
        <v>21</v>
      </c>
      <c r="E95" s="10"/>
      <c r="F95" s="10"/>
      <c r="G95" s="8" t="str">
        <f t="array" ref="G95">IF(F95="","",MIN(IF(($C$10:$C$214=E95)*($D$10:$D$214=F95),$A$10:$A$214)))</f>
        <v/>
      </c>
      <c r="H95" s="8" t="str">
        <f t="array" ref="H95">IFERROR(INDEX($B$10:$B$214,MATCH(E95&amp;F95&amp;G95,$C$10:$C$214&amp;$D$10:$D$214&amp;$A$10:$A$214,0)),"")</f>
        <v/>
      </c>
      <c r="I95" s="11" t="str">
        <f t="array" ref="I95">IF(F95="","",MAX(IF(($C$10:$C$214=E95)*($D$10:$D$214=F95),$A$10:$A$214)))</f>
        <v/>
      </c>
      <c r="J95" s="14">
        <f t="shared" si="5"/>
        <v>0</v>
      </c>
      <c r="K95" s="14" t="str">
        <f t="array" ref="K95">IFERROR(INDEX($B$10:$B$214,MATCH(E95&amp;F95&amp;J95,$C$10:$C$214&amp;$D$10:$D$214&amp;$A$10:$A$214,0)),"0")</f>
        <v>0</v>
      </c>
      <c r="L95" s="10"/>
      <c r="M95" s="11" t="str">
        <f t="shared" si="7"/>
        <v xml:space="preserve"> </v>
      </c>
      <c r="N95" s="11" t="str">
        <f t="shared" si="6"/>
        <v/>
      </c>
      <c r="O95" s="10"/>
      <c r="P95" s="1"/>
      <c r="Q95" s="2"/>
    </row>
    <row r="96" spans="1:17" ht="18.75" x14ac:dyDescent="0.3">
      <c r="A96" s="11">
        <v>11</v>
      </c>
      <c r="B96" s="11"/>
      <c r="C96" s="33" t="s">
        <v>20</v>
      </c>
      <c r="D96" s="38" t="s">
        <v>21</v>
      </c>
      <c r="E96" s="10"/>
      <c r="F96" s="10"/>
      <c r="G96" s="8" t="str">
        <f t="array" ref="G96">IF(F96="","",MIN(IF(($C$10:$C$214=E96)*($D$10:$D$214=F96),$A$10:$A$214)))</f>
        <v/>
      </c>
      <c r="H96" s="8" t="str">
        <f t="array" ref="H96">IFERROR(INDEX($B$10:$B$214,MATCH(E96&amp;F96&amp;G96,$C$10:$C$214&amp;$D$10:$D$214&amp;$A$10:$A$214,0)),"")</f>
        <v/>
      </c>
      <c r="I96" s="11" t="str">
        <f t="array" ref="I96">IF(F96="","",MAX(IF(($C$10:$C$214=E96)*($D$10:$D$214=F96),$A$10:$A$214)))</f>
        <v/>
      </c>
      <c r="J96" s="14">
        <f t="shared" si="5"/>
        <v>0</v>
      </c>
      <c r="K96" s="14" t="str">
        <f t="array" ref="K96">IFERROR(INDEX($B$10:$B$214,MATCH(E96&amp;F96&amp;J96,$C$10:$C$214&amp;$D$10:$D$214&amp;$A$10:$A$214,0)),"0")</f>
        <v>0</v>
      </c>
      <c r="L96" s="10"/>
      <c r="M96" s="11" t="str">
        <f t="shared" si="7"/>
        <v xml:space="preserve"> </v>
      </c>
      <c r="N96" s="11" t="str">
        <f t="shared" si="6"/>
        <v/>
      </c>
      <c r="O96" s="10"/>
      <c r="P96" s="3"/>
      <c r="Q96" s="4"/>
    </row>
    <row r="97" spans="1:17" ht="18.75" x14ac:dyDescent="0.3">
      <c r="A97" s="11">
        <v>9</v>
      </c>
      <c r="B97" s="11"/>
      <c r="C97" s="33" t="s">
        <v>20</v>
      </c>
      <c r="D97" s="38" t="s">
        <v>21</v>
      </c>
      <c r="E97" s="10"/>
      <c r="F97" s="10"/>
      <c r="G97" s="8" t="str">
        <f t="array" ref="G97">IF(F97="","",MIN(IF(($C$10:$C$214=E97)*($D$10:$D$214=F97),$A$10:$A$214)))</f>
        <v/>
      </c>
      <c r="H97" s="8" t="str">
        <f t="array" ref="H97">IFERROR(INDEX($B$10:$B$214,MATCH(E97&amp;F97&amp;G97,$C$10:$C$214&amp;$D$10:$D$214&amp;$A$10:$A$214,0)),"")</f>
        <v/>
      </c>
      <c r="I97" s="11" t="str">
        <f t="array" ref="I97">IF(F97="","",MAX(IF(($C$10:$C$214=E97)*($D$10:$D$214=F97),$A$10:$A$214)))</f>
        <v/>
      </c>
      <c r="J97" s="14">
        <f t="shared" si="5"/>
        <v>0</v>
      </c>
      <c r="K97" s="14" t="str">
        <f t="array" ref="K97">IFERROR(INDEX($B$10:$B$214,MATCH(E97&amp;F97&amp;J97,$C$10:$C$214&amp;$D$10:$D$214&amp;$A$10:$A$214,0)),"0")</f>
        <v>0</v>
      </c>
      <c r="L97" s="10"/>
      <c r="M97" s="11" t="str">
        <f t="shared" si="7"/>
        <v xml:space="preserve"> </v>
      </c>
      <c r="N97" s="11" t="str">
        <f t="shared" si="6"/>
        <v/>
      </c>
      <c r="O97" s="10"/>
      <c r="P97" s="1"/>
      <c r="Q97" s="2"/>
    </row>
    <row r="98" spans="1:17" ht="18.75" x14ac:dyDescent="0.3">
      <c r="A98" s="11">
        <v>7</v>
      </c>
      <c r="B98" s="11"/>
      <c r="C98" s="33" t="s">
        <v>20</v>
      </c>
      <c r="D98" s="38" t="s">
        <v>21</v>
      </c>
      <c r="E98" s="10"/>
      <c r="F98" s="10"/>
      <c r="G98" s="8" t="str">
        <f t="array" ref="G98">IF(F98="","",MIN(IF(($C$10:$C$214=E98)*($D$10:$D$214=F98),$A$10:$A$214)))</f>
        <v/>
      </c>
      <c r="H98" s="8" t="str">
        <f t="array" ref="H98">IFERROR(INDEX($B$10:$B$214,MATCH(E98&amp;F98&amp;G98,$C$10:$C$214&amp;$D$10:$D$214&amp;$A$10:$A$214,0)),"")</f>
        <v/>
      </c>
      <c r="I98" s="11" t="str">
        <f t="array" ref="I98">IF(F98="","",MAX(IF(($C$10:$C$214=E98)*($D$10:$D$214=F98),$A$10:$A$214)))</f>
        <v/>
      </c>
      <c r="J98" s="14">
        <f t="shared" si="5"/>
        <v>0</v>
      </c>
      <c r="K98" s="14" t="str">
        <f t="array" ref="K98">IFERROR(INDEX($B$10:$B$214,MATCH(E98&amp;F98&amp;J98,$C$10:$C$214&amp;$D$10:$D$214&amp;$A$10:$A$214,0)),"0")</f>
        <v>0</v>
      </c>
      <c r="L98" s="10"/>
      <c r="M98" s="11" t="str">
        <f t="shared" si="7"/>
        <v xml:space="preserve"> </v>
      </c>
      <c r="N98" s="11" t="str">
        <f t="shared" si="6"/>
        <v/>
      </c>
      <c r="O98" s="10"/>
      <c r="P98" s="3"/>
      <c r="Q98" s="4"/>
    </row>
    <row r="99" spans="1:17" ht="18.75" x14ac:dyDescent="0.3">
      <c r="A99" s="11">
        <v>5</v>
      </c>
      <c r="B99" s="11"/>
      <c r="C99" s="33" t="s">
        <v>20</v>
      </c>
      <c r="D99" s="38" t="s">
        <v>21</v>
      </c>
      <c r="E99" s="10"/>
      <c r="F99" s="10"/>
      <c r="G99" s="8" t="str">
        <f t="array" ref="G99">IF(F99="","",MIN(IF(($C$10:$C$214=E99)*($D$10:$D$214=F99),$A$10:$A$214)))</f>
        <v/>
      </c>
      <c r="H99" s="8" t="str">
        <f t="array" ref="H99">IFERROR(INDEX($B$10:$B$214,MATCH(E99&amp;F99&amp;G99,$C$10:$C$214&amp;$D$10:$D$214&amp;$A$10:$A$214,0)),"")</f>
        <v/>
      </c>
      <c r="I99" s="11" t="str">
        <f t="array" ref="I99">IF(F99="","",MAX(IF(($C$10:$C$214=E99)*($D$10:$D$214=F99),$A$10:$A$214)))</f>
        <v/>
      </c>
      <c r="J99" s="14">
        <f t="shared" si="5"/>
        <v>0</v>
      </c>
      <c r="K99" s="14" t="str">
        <f t="array" ref="K99">IFERROR(INDEX($B$10:$B$214,MATCH(E99&amp;F99&amp;J99,$C$10:$C$214&amp;$D$10:$D$214&amp;$A$10:$A$214,0)),"0")</f>
        <v>0</v>
      </c>
      <c r="L99" s="10"/>
      <c r="M99" s="11" t="str">
        <f t="shared" si="7"/>
        <v xml:space="preserve"> </v>
      </c>
      <c r="N99" s="11" t="str">
        <f t="shared" si="6"/>
        <v/>
      </c>
      <c r="O99" s="10"/>
      <c r="P99" s="1"/>
      <c r="Q99" s="2"/>
    </row>
    <row r="100" spans="1:17" ht="18.75" x14ac:dyDescent="0.3">
      <c r="A100" s="11">
        <v>3</v>
      </c>
      <c r="B100" s="11"/>
      <c r="C100" s="33" t="s">
        <v>20</v>
      </c>
      <c r="D100" s="38" t="s">
        <v>21</v>
      </c>
      <c r="E100" s="10"/>
      <c r="F100" s="10"/>
      <c r="G100" s="8" t="str">
        <f t="array" ref="G100">IF(F100="","",MIN(IF(($C$10:$C$214=E100)*($D$10:$D$214=F100),$A$10:$A$214)))</f>
        <v/>
      </c>
      <c r="H100" s="8" t="str">
        <f t="array" ref="H100">IFERROR(INDEX($B$10:$B$214,MATCH(E100&amp;F100&amp;G100,$C$10:$C$214&amp;$D$10:$D$214&amp;$A$10:$A$214,0)),"")</f>
        <v/>
      </c>
      <c r="I100" s="11" t="str">
        <f t="array" ref="I100">IF(F100="","",MAX(IF(($C$10:$C$214=E100)*($D$10:$D$214=F100),$A$10:$A$214)))</f>
        <v/>
      </c>
      <c r="J100" s="14">
        <f t="shared" si="5"/>
        <v>0</v>
      </c>
      <c r="K100" s="14" t="str">
        <f t="array" ref="K100">IFERROR(INDEX($B$10:$B$214,MATCH(E100&amp;F100&amp;J100,$C$10:$C$214&amp;$D$10:$D$214&amp;$A$10:$A$214,0)),"0")</f>
        <v>0</v>
      </c>
      <c r="L100" s="10"/>
      <c r="M100" s="11" t="str">
        <f t="shared" si="7"/>
        <v xml:space="preserve"> </v>
      </c>
      <c r="N100" s="11" t="str">
        <f t="shared" si="6"/>
        <v/>
      </c>
      <c r="O100" s="10"/>
      <c r="P100" s="3"/>
      <c r="Q100" s="4"/>
    </row>
    <row r="101" spans="1:17" ht="18.75" x14ac:dyDescent="0.3">
      <c r="A101" s="11">
        <v>1</v>
      </c>
      <c r="B101" s="11" t="s">
        <v>11</v>
      </c>
      <c r="C101" s="33" t="s">
        <v>20</v>
      </c>
      <c r="D101" s="38" t="s">
        <v>21</v>
      </c>
      <c r="E101" s="10"/>
      <c r="F101" s="10"/>
      <c r="G101" s="8" t="str">
        <f t="array" ref="G101">IF(F101="","",MIN(IF(($C$10:$C$214=E101)*($D$10:$D$214=F101),$A$10:$A$214)))</f>
        <v/>
      </c>
      <c r="H101" s="8" t="str">
        <f t="array" ref="H101">IFERROR(INDEX($B$10:$B$214,MATCH(E101&amp;F101&amp;G101,$C$10:$C$214&amp;$D$10:$D$214&amp;$A$10:$A$214,0)),"")</f>
        <v/>
      </c>
      <c r="I101" s="11" t="str">
        <f t="array" ref="I101">IF(F101="","",MAX(IF(($C$10:$C$214=E101)*($D$10:$D$214=F101),$A$10:$A$214)))</f>
        <v/>
      </c>
      <c r="J101" s="14">
        <f t="shared" si="5"/>
        <v>0</v>
      </c>
      <c r="K101" s="14" t="str">
        <f t="array" ref="K101">IFERROR(INDEX($B$10:$B$214,MATCH(E101&amp;F101&amp;J101,$C$10:$C$214&amp;$D$10:$D$214&amp;$A$10:$A$214,0)),"0")</f>
        <v>0</v>
      </c>
      <c r="L101" s="10"/>
      <c r="M101" s="11" t="str">
        <f t="shared" si="7"/>
        <v xml:space="preserve"> </v>
      </c>
      <c r="N101" s="11" t="str">
        <f t="shared" si="6"/>
        <v/>
      </c>
      <c r="O101" s="10"/>
      <c r="P101" s="1"/>
      <c r="Q101" s="2"/>
    </row>
    <row r="102" spans="1:17" ht="18.75" x14ac:dyDescent="0.3">
      <c r="A102" s="11">
        <v>1</v>
      </c>
      <c r="B102" s="11"/>
      <c r="C102" s="33" t="s">
        <v>20</v>
      </c>
      <c r="D102" s="38" t="s">
        <v>21</v>
      </c>
      <c r="E102" s="10"/>
      <c r="F102" s="10"/>
      <c r="G102" s="8" t="str">
        <f t="array" ref="G102">IF(F102="","",MIN(IF(($C$10:$C$214=E102)*($D$10:$D$214=F102),$A$10:$A$214)))</f>
        <v/>
      </c>
      <c r="H102" s="8" t="str">
        <f t="array" ref="H102">IFERROR(INDEX($B$10:$B$214,MATCH(E102&amp;F102&amp;G102,$C$10:$C$214&amp;$D$10:$D$214&amp;$A$10:$A$214,0)),"")</f>
        <v/>
      </c>
      <c r="I102" s="11" t="str">
        <f t="array" ref="I102">IF(F102="","",MAX(IF(($C$10:$C$214=E102)*($D$10:$D$214=F102),$A$10:$A$214)))</f>
        <v/>
      </c>
      <c r="J102" s="14">
        <f t="shared" si="5"/>
        <v>0</v>
      </c>
      <c r="K102" s="14" t="str">
        <f t="array" ref="K102">IFERROR(INDEX($B$10:$B$214,MATCH(E102&amp;F102&amp;J102,$C$10:$C$214&amp;$D$10:$D$214&amp;$A$10:$A$214,0)),"0")</f>
        <v>0</v>
      </c>
      <c r="L102" s="10"/>
      <c r="M102" s="11" t="str">
        <f t="shared" si="7"/>
        <v xml:space="preserve"> </v>
      </c>
      <c r="N102" s="11" t="str">
        <f t="shared" si="6"/>
        <v/>
      </c>
      <c r="O102" s="10"/>
      <c r="P102" s="3"/>
      <c r="Q102" s="4"/>
    </row>
    <row r="103" spans="1:17" ht="18.75" x14ac:dyDescent="0.3">
      <c r="A103" s="11">
        <v>79</v>
      </c>
      <c r="B103" s="11"/>
      <c r="C103" s="33" t="s">
        <v>22</v>
      </c>
      <c r="D103" s="38" t="s">
        <v>3</v>
      </c>
      <c r="E103" s="10"/>
      <c r="F103" s="10"/>
      <c r="G103" s="8" t="str">
        <f t="array" ref="G103">IF(F103="","",MIN(IF(($C$10:$C$214=E103)*($D$10:$D$214=F103),$A$10:$A$214)))</f>
        <v/>
      </c>
      <c r="H103" s="8" t="str">
        <f t="array" ref="H103">IFERROR(INDEX($B$10:$B$214,MATCH(E103&amp;F103&amp;G103,$C$10:$C$214&amp;$D$10:$D$214&amp;$A$10:$A$214,0)),"")</f>
        <v/>
      </c>
      <c r="I103" s="11" t="str">
        <f t="array" ref="I103">IF(F103="","",MAX(IF(($C$10:$C$214=E103)*($D$10:$D$214=F103),$A$10:$A$214)))</f>
        <v/>
      </c>
      <c r="J103" s="14">
        <f t="shared" si="5"/>
        <v>0</v>
      </c>
      <c r="K103" s="14" t="str">
        <f t="array" ref="K103">IFERROR(INDEX($B$10:$B$214,MATCH(E103&amp;F103&amp;J103,$C$10:$C$214&amp;$D$10:$D$214&amp;$A$10:$A$214,0)),"0")</f>
        <v>0</v>
      </c>
      <c r="L103" s="10"/>
      <c r="M103" s="11" t="str">
        <f t="shared" si="7"/>
        <v xml:space="preserve"> </v>
      </c>
      <c r="N103" s="11" t="str">
        <f t="shared" si="6"/>
        <v/>
      </c>
      <c r="O103" s="10"/>
      <c r="P103" s="1"/>
      <c r="Q103" s="2"/>
    </row>
    <row r="104" spans="1:17" ht="18.75" x14ac:dyDescent="0.3">
      <c r="A104" s="11">
        <v>77</v>
      </c>
      <c r="B104" s="11"/>
      <c r="C104" s="33" t="s">
        <v>23</v>
      </c>
      <c r="D104" s="38" t="s">
        <v>3</v>
      </c>
      <c r="E104" s="10"/>
      <c r="F104" s="10"/>
      <c r="G104" s="8" t="str">
        <f t="array" ref="G104">IF(F104="","",MIN(IF(($C$10:$C$214=E104)*($D$10:$D$214=F104),$A$10:$A$214)))</f>
        <v/>
      </c>
      <c r="H104" s="8" t="str">
        <f t="array" ref="H104">IFERROR(INDEX($B$10:$B$214,MATCH(E104&amp;F104&amp;G104,$C$10:$C$214&amp;$D$10:$D$214&amp;$A$10:$A$214,0)),"")</f>
        <v/>
      </c>
      <c r="I104" s="11" t="str">
        <f t="array" ref="I104">IF(F104="","",MAX(IF(($C$10:$C$214=E104)*($D$10:$D$214=F104),$A$10:$A$214)))</f>
        <v/>
      </c>
      <c r="J104" s="14">
        <f t="shared" si="5"/>
        <v>0</v>
      </c>
      <c r="K104" s="14" t="str">
        <f t="array" ref="K104">IFERROR(INDEX($B$10:$B$214,MATCH(E104&amp;F104&amp;J104,$C$10:$C$214&amp;$D$10:$D$214&amp;$A$10:$A$214,0)),"0")</f>
        <v>0</v>
      </c>
      <c r="L104" s="10"/>
      <c r="M104" s="11" t="str">
        <f t="shared" si="7"/>
        <v xml:space="preserve"> </v>
      </c>
      <c r="N104" s="11" t="str">
        <f t="shared" si="6"/>
        <v/>
      </c>
      <c r="O104" s="10"/>
      <c r="P104" s="3"/>
      <c r="Q104" s="4"/>
    </row>
    <row r="105" spans="1:17" ht="18.75" x14ac:dyDescent="0.3">
      <c r="A105" s="11">
        <v>77</v>
      </c>
      <c r="B105" s="11"/>
      <c r="C105" s="33" t="s">
        <v>23</v>
      </c>
      <c r="D105" s="38" t="s">
        <v>3</v>
      </c>
      <c r="E105" s="10"/>
      <c r="F105" s="10"/>
      <c r="G105" s="8" t="str">
        <f t="array" ref="G105">IF(F105="","",MIN(IF(($C$10:$C$214=E105)*($D$10:$D$214=F105),$A$10:$A$214)))</f>
        <v/>
      </c>
      <c r="H105" s="8" t="str">
        <f t="array" ref="H105">IFERROR(INDEX($B$10:$B$214,MATCH(E105&amp;F105&amp;G105,$C$10:$C$214&amp;$D$10:$D$214&amp;$A$10:$A$214,0)),"")</f>
        <v/>
      </c>
      <c r="I105" s="11" t="str">
        <f t="array" ref="I105">IF(F105="","",MAX(IF(($C$10:$C$214=E105)*($D$10:$D$214=F105),$A$10:$A$214)))</f>
        <v/>
      </c>
      <c r="J105" s="14">
        <f t="shared" si="5"/>
        <v>0</v>
      </c>
      <c r="K105" s="14" t="str">
        <f t="array" ref="K105">IFERROR(INDEX($B$10:$B$214,MATCH(E105&amp;F105&amp;J105,$C$10:$C$214&amp;$D$10:$D$214&amp;$A$10:$A$214,0)),"0")</f>
        <v>0</v>
      </c>
      <c r="L105" s="10"/>
      <c r="M105" s="11" t="str">
        <f t="shared" si="7"/>
        <v xml:space="preserve"> </v>
      </c>
      <c r="N105" s="11" t="str">
        <f t="shared" si="6"/>
        <v/>
      </c>
      <c r="O105" s="10"/>
      <c r="P105" s="1"/>
      <c r="Q105" s="2"/>
    </row>
    <row r="106" spans="1:17" ht="18.75" x14ac:dyDescent="0.3">
      <c r="A106" s="11">
        <v>77</v>
      </c>
      <c r="B106" s="11"/>
      <c r="C106" s="33" t="s">
        <v>23</v>
      </c>
      <c r="D106" s="38" t="s">
        <v>3</v>
      </c>
      <c r="E106" s="10"/>
      <c r="F106" s="10"/>
      <c r="G106" s="8" t="str">
        <f t="array" ref="G106">IF(F106="","",MIN(IF(($C$10:$C$214=E106)*($D$10:$D$214=F106),$A$10:$A$214)))</f>
        <v/>
      </c>
      <c r="H106" s="8" t="str">
        <f t="array" ref="H106">IFERROR(INDEX($B$10:$B$214,MATCH(E106&amp;F106&amp;G106,$C$10:$C$214&amp;$D$10:$D$214&amp;$A$10:$A$214,0)),"")</f>
        <v/>
      </c>
      <c r="I106" s="11" t="str">
        <f t="array" ref="I106">IF(F106="","",MAX(IF(($C$10:$C$214=E106)*($D$10:$D$214=F106),$A$10:$A$214)))</f>
        <v/>
      </c>
      <c r="J106" s="14">
        <f t="shared" si="5"/>
        <v>0</v>
      </c>
      <c r="K106" s="14" t="str">
        <f t="array" ref="K106">IFERROR(INDEX($B$10:$B$214,MATCH(E106&amp;F106&amp;J106,$C$10:$C$214&amp;$D$10:$D$214&amp;$A$10:$A$214,0)),"0")</f>
        <v>0</v>
      </c>
      <c r="L106" s="10"/>
      <c r="M106" s="11" t="str">
        <f t="shared" si="7"/>
        <v xml:space="preserve"> </v>
      </c>
      <c r="N106" s="11" t="str">
        <f t="shared" si="6"/>
        <v/>
      </c>
      <c r="O106" s="10"/>
      <c r="P106" s="3"/>
      <c r="Q106" s="4"/>
    </row>
    <row r="107" spans="1:17" ht="18.75" x14ac:dyDescent="0.3">
      <c r="A107" s="11">
        <v>77</v>
      </c>
      <c r="B107" s="11"/>
      <c r="C107" s="33" t="s">
        <v>23</v>
      </c>
      <c r="D107" s="38" t="s">
        <v>3</v>
      </c>
      <c r="E107" s="10"/>
      <c r="F107" s="10"/>
      <c r="G107" s="8" t="str">
        <f t="array" ref="G107">IF(F107="","",MIN(IF(($C$10:$C$214=E107)*($D$10:$D$214=F107),$A$10:$A$214)))</f>
        <v/>
      </c>
      <c r="H107" s="8" t="str">
        <f t="array" ref="H107">IFERROR(INDEX($B$10:$B$214,MATCH(E107&amp;F107&amp;G107,$C$10:$C$214&amp;$D$10:$D$214&amp;$A$10:$A$214,0)),"")</f>
        <v/>
      </c>
      <c r="I107" s="11" t="str">
        <f t="array" ref="I107">IF(F107="","",MAX(IF(($C$10:$C$214=E107)*($D$10:$D$214=F107),$A$10:$A$214)))</f>
        <v/>
      </c>
      <c r="J107" s="14">
        <f t="shared" si="5"/>
        <v>0</v>
      </c>
      <c r="K107" s="14" t="str">
        <f t="array" ref="K107">IFERROR(INDEX($B$10:$B$214,MATCH(E107&amp;F107&amp;J107,$C$10:$C$214&amp;$D$10:$D$214&amp;$A$10:$A$214,0)),"0")</f>
        <v>0</v>
      </c>
      <c r="L107" s="10"/>
      <c r="M107" s="11" t="str">
        <f t="shared" si="7"/>
        <v xml:space="preserve"> </v>
      </c>
      <c r="N107" s="11" t="str">
        <f t="shared" si="6"/>
        <v/>
      </c>
      <c r="O107" s="10"/>
      <c r="P107" s="1"/>
      <c r="Q107" s="2"/>
    </row>
    <row r="108" spans="1:17" ht="18.75" x14ac:dyDescent="0.3">
      <c r="A108" s="11">
        <v>75</v>
      </c>
      <c r="B108" s="11" t="s">
        <v>11</v>
      </c>
      <c r="C108" s="33" t="s">
        <v>23</v>
      </c>
      <c r="D108" s="38" t="s">
        <v>3</v>
      </c>
      <c r="E108" s="10"/>
      <c r="F108" s="10"/>
      <c r="G108" s="8" t="str">
        <f t="array" ref="G108">IF(F108="","",MIN(IF(($C$10:$C$214=E108)*($D$10:$D$214=F108),$A$10:$A$214)))</f>
        <v/>
      </c>
      <c r="H108" s="8" t="str">
        <f t="array" ref="H108">IFERROR(INDEX($B$10:$B$214,MATCH(E108&amp;F108&amp;G108,$C$10:$C$214&amp;$D$10:$D$214&amp;$A$10:$A$214,0)),"")</f>
        <v/>
      </c>
      <c r="I108" s="11" t="str">
        <f t="array" ref="I108">IF(F108="","",MAX(IF(($C$10:$C$214=E108)*($D$10:$D$214=F108),$A$10:$A$214)))</f>
        <v/>
      </c>
      <c r="J108" s="14">
        <f t="shared" si="5"/>
        <v>0</v>
      </c>
      <c r="K108" s="14" t="str">
        <f t="array" ref="K108">IFERROR(INDEX($B$10:$B$214,MATCH(E108&amp;F108&amp;J108,$C$10:$C$214&amp;$D$10:$D$214&amp;$A$10:$A$214,0)),"0")</f>
        <v>0</v>
      </c>
      <c r="L108" s="10"/>
      <c r="M108" s="11" t="str">
        <f t="shared" si="7"/>
        <v xml:space="preserve"> </v>
      </c>
      <c r="N108" s="11" t="str">
        <f t="shared" si="6"/>
        <v/>
      </c>
      <c r="O108" s="10"/>
      <c r="P108" s="3"/>
      <c r="Q108" s="4"/>
    </row>
    <row r="109" spans="1:17" ht="18.75" x14ac:dyDescent="0.3">
      <c r="A109" s="11">
        <v>75</v>
      </c>
      <c r="B109" s="11"/>
      <c r="C109" s="33" t="s">
        <v>23</v>
      </c>
      <c r="D109" s="38" t="s">
        <v>3</v>
      </c>
      <c r="E109" s="10"/>
      <c r="F109" s="10"/>
      <c r="G109" s="8" t="str">
        <f t="array" ref="G109">IF(F109="","",MIN(IF(($C$10:$C$214=E109)*($D$10:$D$214=F109),$A$10:$A$214)))</f>
        <v/>
      </c>
      <c r="H109" s="8" t="str">
        <f t="array" ref="H109">IFERROR(INDEX($B$10:$B$214,MATCH(E109&amp;F109&amp;G109,$C$10:$C$214&amp;$D$10:$D$214&amp;$A$10:$A$214,0)),"")</f>
        <v/>
      </c>
      <c r="I109" s="11" t="str">
        <f t="array" ref="I109">IF(F109="","",MAX(IF(($C$10:$C$214=E109)*($D$10:$D$214=F109),$A$10:$A$214)))</f>
        <v/>
      </c>
      <c r="J109" s="14">
        <f t="shared" si="5"/>
        <v>0</v>
      </c>
      <c r="K109" s="14" t="str">
        <f t="array" ref="K109">IFERROR(INDEX($B$10:$B$214,MATCH(E109&amp;F109&amp;J109,$C$10:$C$214&amp;$D$10:$D$214&amp;$A$10:$A$214,0)),"0")</f>
        <v>0</v>
      </c>
      <c r="L109" s="10"/>
      <c r="M109" s="11" t="str">
        <f t="shared" si="7"/>
        <v xml:space="preserve"> </v>
      </c>
      <c r="N109" s="11" t="str">
        <f t="shared" si="6"/>
        <v/>
      </c>
      <c r="O109" s="10"/>
      <c r="P109" s="1"/>
      <c r="Q109" s="2"/>
    </row>
    <row r="110" spans="1:17" ht="18.75" x14ac:dyDescent="0.3">
      <c r="A110" s="11">
        <v>81</v>
      </c>
      <c r="B110" s="11"/>
      <c r="C110" s="33" t="s">
        <v>24</v>
      </c>
      <c r="D110" s="38" t="s">
        <v>3</v>
      </c>
      <c r="E110" s="10"/>
      <c r="F110" s="10"/>
      <c r="G110" s="8" t="str">
        <f t="array" ref="G110">IF(F110="","",MIN(IF(($C$10:$C$214=E110)*($D$10:$D$214=F110),$A$10:$A$214)))</f>
        <v/>
      </c>
      <c r="H110" s="8" t="str">
        <f t="array" ref="H110">IFERROR(INDEX($B$10:$B$214,MATCH(E110&amp;F110&amp;G110,$C$10:$C$214&amp;$D$10:$D$214&amp;$A$10:$A$214,0)),"")</f>
        <v/>
      </c>
      <c r="I110" s="11" t="str">
        <f t="array" ref="I110">IF(F110="","",MAX(IF(($C$10:$C$214=E110)*($D$10:$D$214=F110),$A$10:$A$214)))</f>
        <v/>
      </c>
      <c r="J110" s="14">
        <f t="shared" si="5"/>
        <v>0</v>
      </c>
      <c r="K110" s="14" t="str">
        <f t="array" ref="K110">IFERROR(INDEX($B$10:$B$214,MATCH(E110&amp;F110&amp;J110,$C$10:$C$214&amp;$D$10:$D$214&amp;$A$10:$A$214,0)),"0")</f>
        <v>0</v>
      </c>
      <c r="L110" s="10"/>
      <c r="M110" s="11" t="str">
        <f t="shared" si="7"/>
        <v xml:space="preserve"> </v>
      </c>
      <c r="N110" s="11" t="str">
        <f t="shared" si="6"/>
        <v/>
      </c>
      <c r="O110" s="10"/>
      <c r="P110" s="3"/>
      <c r="Q110" s="4"/>
    </row>
    <row r="111" spans="1:17" ht="18.75" x14ac:dyDescent="0.3">
      <c r="A111" s="11">
        <v>75</v>
      </c>
      <c r="B111" s="11"/>
      <c r="C111" s="33" t="s">
        <v>25</v>
      </c>
      <c r="D111" s="38" t="s">
        <v>3</v>
      </c>
      <c r="E111" s="10"/>
      <c r="F111" s="10"/>
      <c r="G111" s="8" t="str">
        <f t="array" ref="G111">IF(F111="","",MIN(IF(($C$10:$C$214=E111)*($D$10:$D$214=F111),$A$10:$A$214)))</f>
        <v/>
      </c>
      <c r="H111" s="8" t="str">
        <f t="array" ref="H111">IFERROR(INDEX($B$10:$B$214,MATCH(E111&amp;F111&amp;G111,$C$10:$C$214&amp;$D$10:$D$214&amp;$A$10:$A$214,0)),"")</f>
        <v/>
      </c>
      <c r="I111" s="11" t="str">
        <f t="array" ref="I111">IF(F111="","",MAX(IF(($C$10:$C$214=E111)*($D$10:$D$214=F111),$A$10:$A$214)))</f>
        <v/>
      </c>
      <c r="J111" s="14">
        <f t="shared" si="5"/>
        <v>0</v>
      </c>
      <c r="K111" s="14" t="str">
        <f t="array" ref="K111">IFERROR(INDEX($B$10:$B$214,MATCH(E111&amp;F111&amp;J111,$C$10:$C$214&amp;$D$10:$D$214&amp;$A$10:$A$214,0)),"0")</f>
        <v>0</v>
      </c>
      <c r="L111" s="10"/>
      <c r="M111" s="11" t="str">
        <f t="shared" si="7"/>
        <v xml:space="preserve"> </v>
      </c>
      <c r="N111" s="11" t="str">
        <f t="shared" si="6"/>
        <v/>
      </c>
      <c r="O111" s="10"/>
      <c r="P111" s="1"/>
      <c r="Q111" s="2"/>
    </row>
    <row r="112" spans="1:17" ht="18.75" x14ac:dyDescent="0.3">
      <c r="A112" s="11">
        <v>75</v>
      </c>
      <c r="B112" s="11"/>
      <c r="C112" s="33" t="s">
        <v>25</v>
      </c>
      <c r="D112" s="38" t="s">
        <v>3</v>
      </c>
      <c r="E112" s="10"/>
      <c r="F112" s="10"/>
      <c r="G112" s="8" t="str">
        <f t="array" ref="G112">IF(F112="","",MIN(IF(($C$10:$C$214=E112)*($D$10:$D$214=F112),$A$10:$A$214)))</f>
        <v/>
      </c>
      <c r="H112" s="8" t="str">
        <f t="array" ref="H112">IFERROR(INDEX($B$10:$B$214,MATCH(E112&amp;F112&amp;G112,$C$10:$C$214&amp;$D$10:$D$214&amp;$A$10:$A$214,0)),"")</f>
        <v/>
      </c>
      <c r="I112" s="11" t="str">
        <f t="array" ref="I112">IF(F112="","",MAX(IF(($C$10:$C$214=E112)*($D$10:$D$214=F112),$A$10:$A$214)))</f>
        <v/>
      </c>
      <c r="J112" s="14">
        <f t="shared" si="5"/>
        <v>0</v>
      </c>
      <c r="K112" s="14" t="str">
        <f t="array" ref="K112">IFERROR(INDEX($B$10:$B$214,MATCH(E112&amp;F112&amp;J112,$C$10:$C$214&amp;$D$10:$D$214&amp;$A$10:$A$214,0)),"0")</f>
        <v>0</v>
      </c>
      <c r="L112" s="10"/>
      <c r="M112" s="11" t="str">
        <f t="shared" si="7"/>
        <v xml:space="preserve"> </v>
      </c>
      <c r="N112" s="11" t="str">
        <f t="shared" si="6"/>
        <v/>
      </c>
      <c r="O112" s="10"/>
      <c r="P112" s="3"/>
      <c r="Q112" s="4"/>
    </row>
    <row r="113" spans="1:17" ht="18.75" x14ac:dyDescent="0.3">
      <c r="A113" s="11">
        <v>73</v>
      </c>
      <c r="B113" s="11"/>
      <c r="C113" s="33" t="s">
        <v>25</v>
      </c>
      <c r="D113" s="38" t="s">
        <v>3</v>
      </c>
      <c r="E113" s="10"/>
      <c r="F113" s="10"/>
      <c r="G113" s="8" t="str">
        <f t="array" ref="G113">IF(F113="","",MIN(IF(($C$10:$C$214=E113)*($D$10:$D$214=F113),$A$10:$A$214)))</f>
        <v/>
      </c>
      <c r="H113" s="8" t="str">
        <f t="array" ref="H113">IFERROR(INDEX($B$10:$B$214,MATCH(E113&amp;F113&amp;G113,$C$10:$C$214&amp;$D$10:$D$214&amp;$A$10:$A$214,0)),"")</f>
        <v/>
      </c>
      <c r="I113" s="11" t="str">
        <f t="array" ref="I113">IF(F113="","",MAX(IF(($C$10:$C$214=E113)*($D$10:$D$214=F113),$A$10:$A$214)))</f>
        <v/>
      </c>
      <c r="J113" s="14">
        <f t="shared" si="5"/>
        <v>0</v>
      </c>
      <c r="K113" s="14" t="str">
        <f t="array" ref="K113">IFERROR(INDEX($B$10:$B$214,MATCH(E113&amp;F113&amp;J113,$C$10:$C$214&amp;$D$10:$D$214&amp;$A$10:$A$214,0)),"0")</f>
        <v>0</v>
      </c>
      <c r="L113" s="10"/>
      <c r="M113" s="11" t="str">
        <f t="shared" si="7"/>
        <v xml:space="preserve"> </v>
      </c>
      <c r="N113" s="11" t="str">
        <f t="shared" si="6"/>
        <v/>
      </c>
      <c r="O113" s="10"/>
      <c r="P113" s="1"/>
      <c r="Q113" s="2"/>
    </row>
    <row r="114" spans="1:17" ht="18.75" x14ac:dyDescent="0.3">
      <c r="A114" s="11">
        <v>73</v>
      </c>
      <c r="B114" s="11"/>
      <c r="C114" s="33" t="s">
        <v>26</v>
      </c>
      <c r="D114" s="38" t="s">
        <v>3</v>
      </c>
      <c r="E114" s="10"/>
      <c r="F114" s="10"/>
      <c r="G114" s="8" t="str">
        <f t="array" ref="G114">IF(F114="","",MIN(IF(($C$10:$C$214=E114)*($D$10:$D$214=F114),$A$10:$A$214)))</f>
        <v/>
      </c>
      <c r="H114" s="8" t="str">
        <f t="array" ref="H114">IFERROR(INDEX($B$10:$B$214,MATCH(E114&amp;F114&amp;G114,$C$10:$C$214&amp;$D$10:$D$214&amp;$A$10:$A$214,0)),"")</f>
        <v/>
      </c>
      <c r="I114" s="11" t="str">
        <f t="array" ref="I114">IF(F114="","",MAX(IF(($C$10:$C$214=E114)*($D$10:$D$214=F114),$A$10:$A$214)))</f>
        <v/>
      </c>
      <c r="J114" s="14">
        <f t="shared" si="5"/>
        <v>0</v>
      </c>
      <c r="K114" s="14" t="str">
        <f t="array" ref="K114">IFERROR(INDEX($B$10:$B$214,MATCH(E114&amp;F114&amp;J114,$C$10:$C$214&amp;$D$10:$D$214&amp;$A$10:$A$214,0)),"0")</f>
        <v>0</v>
      </c>
      <c r="L114" s="10"/>
      <c r="M114" s="11" t="str">
        <f t="shared" si="7"/>
        <v xml:space="preserve"> </v>
      </c>
      <c r="N114" s="11" t="str">
        <f t="shared" si="6"/>
        <v/>
      </c>
      <c r="O114" s="10"/>
      <c r="P114" s="3"/>
      <c r="Q114" s="4"/>
    </row>
    <row r="115" spans="1:17" ht="18.75" x14ac:dyDescent="0.3">
      <c r="A115" s="11">
        <v>73</v>
      </c>
      <c r="B115" s="11"/>
      <c r="C115" s="33" t="s">
        <v>27</v>
      </c>
      <c r="D115" s="38" t="s">
        <v>3</v>
      </c>
      <c r="E115" s="10"/>
      <c r="F115" s="10"/>
      <c r="G115" s="8" t="str">
        <f t="array" ref="G115">IF(F115="","",MIN(IF(($C$10:$C$214=E115)*($D$10:$D$214=F115),$A$10:$A$214)))</f>
        <v/>
      </c>
      <c r="H115" s="8" t="str">
        <f t="array" ref="H115">IFERROR(INDEX($B$10:$B$214,MATCH(E115&amp;F115&amp;G115,$C$10:$C$214&amp;$D$10:$D$214&amp;$A$10:$A$214,0)),"")</f>
        <v/>
      </c>
      <c r="I115" s="11" t="str">
        <f t="array" ref="I115">IF(F115="","",MAX(IF(($C$10:$C$214=E115)*($D$10:$D$214=F115),$A$10:$A$214)))</f>
        <v/>
      </c>
      <c r="J115" s="14">
        <f t="shared" si="5"/>
        <v>0</v>
      </c>
      <c r="K115" s="14" t="str">
        <f t="array" ref="K115">IFERROR(INDEX($B$10:$B$214,MATCH(E115&amp;F115&amp;J115,$C$10:$C$214&amp;$D$10:$D$214&amp;$A$10:$A$214,0)),"0")</f>
        <v>0</v>
      </c>
      <c r="L115" s="10"/>
      <c r="M115" s="11" t="str">
        <f t="shared" si="7"/>
        <v xml:space="preserve"> </v>
      </c>
      <c r="N115" s="11" t="str">
        <f t="shared" si="6"/>
        <v/>
      </c>
      <c r="O115" s="10"/>
      <c r="P115" s="1"/>
      <c r="Q115" s="2"/>
    </row>
    <row r="116" spans="1:17" ht="18.75" x14ac:dyDescent="0.3">
      <c r="A116" s="11">
        <v>73</v>
      </c>
      <c r="B116" s="11"/>
      <c r="C116" s="33" t="s">
        <v>27</v>
      </c>
      <c r="D116" s="38" t="s">
        <v>3</v>
      </c>
      <c r="E116" s="10"/>
      <c r="F116" s="10"/>
      <c r="G116" s="8" t="str">
        <f t="array" ref="G116">IF(F116="","",MIN(IF(($C$10:$C$214=E116)*($D$10:$D$214=F116),$A$10:$A$214)))</f>
        <v/>
      </c>
      <c r="H116" s="8" t="str">
        <f t="array" ref="H116">IFERROR(INDEX($B$10:$B$214,MATCH(E116&amp;F116&amp;G116,$C$10:$C$214&amp;$D$10:$D$214&amp;$A$10:$A$214,0)),"")</f>
        <v/>
      </c>
      <c r="I116" s="11" t="str">
        <f t="array" ref="I116">IF(F116="","",MAX(IF(($C$10:$C$214=E116)*($D$10:$D$214=F116),$A$10:$A$214)))</f>
        <v/>
      </c>
      <c r="J116" s="14">
        <f t="shared" si="5"/>
        <v>0</v>
      </c>
      <c r="K116" s="14" t="str">
        <f t="array" ref="K116">IFERROR(INDEX($B$10:$B$214,MATCH(E116&amp;F116&amp;J116,$C$10:$C$214&amp;$D$10:$D$214&amp;$A$10:$A$214,0)),"0")</f>
        <v>0</v>
      </c>
      <c r="L116" s="10"/>
      <c r="M116" s="11" t="str">
        <f t="shared" si="7"/>
        <v xml:space="preserve"> </v>
      </c>
      <c r="N116" s="11" t="str">
        <f t="shared" si="6"/>
        <v/>
      </c>
      <c r="O116" s="10"/>
      <c r="P116" s="3"/>
      <c r="Q116" s="4"/>
    </row>
    <row r="117" spans="1:17" ht="18.75" x14ac:dyDescent="0.3">
      <c r="A117" s="11">
        <v>71</v>
      </c>
      <c r="B117" s="11"/>
      <c r="C117" s="33" t="s">
        <v>27</v>
      </c>
      <c r="D117" s="38" t="s">
        <v>3</v>
      </c>
      <c r="E117" s="10"/>
      <c r="F117" s="10"/>
      <c r="G117" s="8" t="str">
        <f t="array" ref="G117">IF(F117="","",MIN(IF(($C$10:$C$214=E117)*($D$10:$D$214=F117),$A$10:$A$214)))</f>
        <v/>
      </c>
      <c r="H117" s="8" t="str">
        <f t="array" ref="H117">IFERROR(INDEX($B$10:$B$214,MATCH(E117&amp;F117&amp;G117,$C$10:$C$214&amp;$D$10:$D$214&amp;$A$10:$A$214,0)),"")</f>
        <v/>
      </c>
      <c r="I117" s="11" t="str">
        <f t="array" ref="I117">IF(F117="","",MAX(IF(($C$10:$C$214=E117)*($D$10:$D$214=F117),$A$10:$A$214)))</f>
        <v/>
      </c>
      <c r="J117" s="14">
        <f t="shared" si="5"/>
        <v>0</v>
      </c>
      <c r="K117" s="14" t="str">
        <f t="array" ref="K117">IFERROR(INDEX($B$10:$B$214,MATCH(E117&amp;F117&amp;J117,$C$10:$C$214&amp;$D$10:$D$214&amp;$A$10:$A$214,0)),"0")</f>
        <v>0</v>
      </c>
      <c r="L117" s="10"/>
      <c r="M117" s="11" t="str">
        <f t="shared" si="7"/>
        <v xml:space="preserve"> </v>
      </c>
      <c r="N117" s="11" t="str">
        <f t="shared" si="6"/>
        <v/>
      </c>
      <c r="O117" s="10"/>
      <c r="P117" s="1"/>
      <c r="Q117" s="2"/>
    </row>
    <row r="118" spans="1:17" ht="18.75" x14ac:dyDescent="0.3">
      <c r="A118" s="11">
        <v>69</v>
      </c>
      <c r="B118" s="11"/>
      <c r="C118" s="33" t="s">
        <v>27</v>
      </c>
      <c r="D118" s="38" t="s">
        <v>3</v>
      </c>
      <c r="E118" s="10"/>
      <c r="F118" s="10"/>
      <c r="G118" s="8" t="str">
        <f t="array" ref="G118">IF(F118="","",MIN(IF(($C$10:$C$214=E118)*($D$10:$D$214=F118),$A$10:$A$214)))</f>
        <v/>
      </c>
      <c r="H118" s="8" t="str">
        <f t="array" ref="H118">IFERROR(INDEX($B$10:$B$214,MATCH(E118&amp;F118&amp;G118,$C$10:$C$214&amp;$D$10:$D$214&amp;$A$10:$A$214,0)),"")</f>
        <v/>
      </c>
      <c r="I118" s="11" t="str">
        <f t="array" ref="I118">IF(F118="","",MAX(IF(($C$10:$C$214=E118)*($D$10:$D$214=F118),$A$10:$A$214)))</f>
        <v/>
      </c>
      <c r="J118" s="14">
        <f t="shared" si="5"/>
        <v>0</v>
      </c>
      <c r="K118" s="14" t="str">
        <f t="array" ref="K118">IFERROR(INDEX($B$10:$B$214,MATCH(E118&amp;F118&amp;J118,$C$10:$C$214&amp;$D$10:$D$214&amp;$A$10:$A$214,0)),"0")</f>
        <v>0</v>
      </c>
      <c r="L118" s="10"/>
      <c r="M118" s="11" t="str">
        <f t="shared" si="7"/>
        <v xml:space="preserve"> </v>
      </c>
      <c r="N118" s="11" t="str">
        <f t="shared" si="6"/>
        <v/>
      </c>
      <c r="O118" s="10"/>
      <c r="P118" s="3"/>
      <c r="Q118" s="4"/>
    </row>
    <row r="119" spans="1:17" ht="18.75" x14ac:dyDescent="0.3">
      <c r="A119" s="11">
        <v>67</v>
      </c>
      <c r="B119" s="11"/>
      <c r="C119" s="33" t="s">
        <v>28</v>
      </c>
      <c r="D119" s="38" t="s">
        <v>3</v>
      </c>
      <c r="G119" s="8" t="str">
        <f t="array" ref="G119">IF(F119="","",MIN(IF(($C$10:$C$214=E119)*($D$10:$D$214=F119),$A$10:$A$214)))</f>
        <v/>
      </c>
      <c r="H119" s="8" t="str">
        <f t="array" ref="H119">IFERROR(INDEX($B$10:$B$214,MATCH(E119&amp;F119&amp;G119,$C$10:$C$214&amp;$D$10:$D$214&amp;$A$10:$A$214,0)),"")</f>
        <v/>
      </c>
      <c r="I119" s="11" t="str">
        <f t="array" ref="I119">IF(F119="","",MAX(IF(($C$10:$C$214=E119)*($D$10:$D$214=F119),$A$10:$A$214)))</f>
        <v/>
      </c>
      <c r="J119" s="14">
        <f t="shared" si="5"/>
        <v>0</v>
      </c>
      <c r="K119" s="14" t="str">
        <f t="array" ref="K119">IFERROR(INDEX($B$10:$B$214,MATCH(E119&amp;F119&amp;J119,$C$10:$C$214&amp;$D$10:$D$214&amp;$A$10:$A$214,0)),"0")</f>
        <v>0</v>
      </c>
      <c r="L119" s="10"/>
      <c r="M119" s="11" t="str">
        <f t="shared" si="7"/>
        <v xml:space="preserve"> </v>
      </c>
      <c r="N119" s="11" t="str">
        <f t="shared" si="6"/>
        <v/>
      </c>
      <c r="O119" s="10"/>
      <c r="P119" s="1"/>
      <c r="Q119" s="2"/>
    </row>
    <row r="120" spans="1:17" ht="18.75" x14ac:dyDescent="0.3">
      <c r="A120" s="11">
        <v>2</v>
      </c>
      <c r="B120" s="11"/>
      <c r="C120" s="33" t="s">
        <v>28</v>
      </c>
      <c r="D120" s="38" t="s">
        <v>29</v>
      </c>
      <c r="G120" s="8" t="str">
        <f t="array" ref="G120">IF(F120="","",MIN(IF(($C$10:$C$214=E120)*($D$10:$D$214=F120),$A$10:$A$214)))</f>
        <v/>
      </c>
      <c r="H120" s="8" t="str">
        <f t="array" ref="H120">IFERROR(INDEX($B$10:$B$214,MATCH(E120&amp;F120&amp;G120,$C$10:$C$214&amp;$D$10:$D$214&amp;$A$10:$A$214,0)),"")</f>
        <v/>
      </c>
      <c r="I120" s="11" t="str">
        <f t="array" ref="I120">IF(F120="","",MAX(IF(($C$10:$C$214=E120)*($D$10:$D$214=F120),$A$10:$A$214)))</f>
        <v/>
      </c>
      <c r="J120" s="14">
        <f t="shared" si="5"/>
        <v>0</v>
      </c>
      <c r="K120" s="14" t="str">
        <f t="array" ref="K120">IFERROR(INDEX($B$10:$B$214,MATCH(E120&amp;F120&amp;J120,$C$10:$C$214&amp;$D$10:$D$214&amp;$A$10:$A$214,0)),"0")</f>
        <v>0</v>
      </c>
      <c r="L120" s="10"/>
      <c r="M120" s="11" t="str">
        <f t="shared" si="7"/>
        <v xml:space="preserve"> </v>
      </c>
      <c r="N120" s="11" t="str">
        <f t="shared" si="6"/>
        <v/>
      </c>
      <c r="O120" s="10"/>
      <c r="P120" s="3"/>
      <c r="Q120" s="4"/>
    </row>
    <row r="121" spans="1:17" ht="18.75" x14ac:dyDescent="0.3">
      <c r="A121" s="11">
        <v>4</v>
      </c>
      <c r="B121" s="11"/>
      <c r="C121" s="33" t="s">
        <v>28</v>
      </c>
      <c r="D121" s="38" t="s">
        <v>29</v>
      </c>
      <c r="G121" s="8" t="str">
        <f t="array" ref="G121">IF(F121="","",MIN(IF(($C$10:$C$214=E121)*($D$10:$D$214=F121),$A$10:$A$214)))</f>
        <v/>
      </c>
      <c r="H121" s="8" t="str">
        <f t="array" ref="H121">IFERROR(INDEX($B$10:$B$214,MATCH(E121&amp;F121&amp;G121,$C$10:$C$214&amp;$D$10:$D$214&amp;$A$10:$A$214,0)),"")</f>
        <v/>
      </c>
      <c r="I121" s="11" t="str">
        <f t="array" ref="I121">IF(F121="","",MAX(IF(($C$10:$C$214=E121)*($D$10:$D$214=F121),$A$10:$A$214)))</f>
        <v/>
      </c>
      <c r="J121" s="14">
        <f t="shared" si="5"/>
        <v>0</v>
      </c>
      <c r="K121" s="14" t="str">
        <f t="array" ref="K121">IFERROR(INDEX($B$10:$B$214,MATCH(E121&amp;F121&amp;J121,$C$10:$C$214&amp;$D$10:$D$214&amp;$A$10:$A$214,0)),"0")</f>
        <v>0</v>
      </c>
      <c r="L121" s="10"/>
      <c r="M121" s="11" t="str">
        <f t="shared" si="7"/>
        <v xml:space="preserve"> </v>
      </c>
      <c r="N121" s="11" t="str">
        <f t="shared" si="6"/>
        <v/>
      </c>
      <c r="O121" s="10"/>
      <c r="P121" s="1"/>
      <c r="Q121" s="2"/>
    </row>
    <row r="122" spans="1:17" ht="18.75" x14ac:dyDescent="0.3">
      <c r="A122" s="11">
        <v>6</v>
      </c>
      <c r="B122" s="11"/>
      <c r="C122" s="33" t="s">
        <v>28</v>
      </c>
      <c r="D122" s="38" t="s">
        <v>29</v>
      </c>
      <c r="G122" s="8" t="str">
        <f t="array" ref="G122">IF(F122="","",MIN(IF(($C$10:$C$214=E122)*($D$10:$D$214=F122),$A$10:$A$214)))</f>
        <v/>
      </c>
      <c r="H122" s="8" t="str">
        <f t="array" ref="H122">IFERROR(INDEX($B$10:$B$214,MATCH(E122&amp;F122&amp;G122,$C$10:$C$214&amp;$D$10:$D$214&amp;$A$10:$A$214,0)),"")</f>
        <v/>
      </c>
      <c r="I122" s="11" t="str">
        <f t="array" ref="I122">IF(F122="","",MAX(IF(($C$10:$C$214=E122)*($D$10:$D$214=F122),$A$10:$A$214)))</f>
        <v/>
      </c>
      <c r="J122" s="14">
        <f t="shared" si="5"/>
        <v>0</v>
      </c>
      <c r="K122" s="14" t="str">
        <f t="array" ref="K122">IFERROR(INDEX($B$10:$B$214,MATCH(E122&amp;F122&amp;J122,$C$10:$C$214&amp;$D$10:$D$214&amp;$A$10:$A$214,0)),"0")</f>
        <v>0</v>
      </c>
      <c r="L122" s="10"/>
      <c r="M122" s="11" t="str">
        <f t="shared" si="7"/>
        <v xml:space="preserve"> </v>
      </c>
      <c r="N122" s="11" t="str">
        <f t="shared" si="6"/>
        <v/>
      </c>
      <c r="O122" s="10"/>
      <c r="P122" s="3"/>
      <c r="Q122" s="4"/>
    </row>
    <row r="123" spans="1:17" ht="18.75" x14ac:dyDescent="0.3">
      <c r="A123" s="11">
        <v>8</v>
      </c>
      <c r="B123" s="11"/>
      <c r="C123" s="33" t="s">
        <v>28</v>
      </c>
      <c r="D123" s="38" t="s">
        <v>29</v>
      </c>
      <c r="G123" s="8" t="str">
        <f t="array" ref="G123">IF(F123="","",MIN(IF(($C$10:$C$214=E123)*($D$10:$D$214=F123),$A$10:$A$214)))</f>
        <v/>
      </c>
      <c r="H123" s="8" t="str">
        <f t="array" ref="H123">IFERROR(INDEX($B$10:$B$214,MATCH(E123&amp;F123&amp;G123,$C$10:$C$214&amp;$D$10:$D$214&amp;$A$10:$A$214,0)),"")</f>
        <v/>
      </c>
      <c r="I123" s="11" t="str">
        <f t="array" ref="I123">IF(F123="","",MAX(IF(($C$10:$C$214=E123)*($D$10:$D$214=F123),$A$10:$A$214)))</f>
        <v/>
      </c>
      <c r="J123" s="14">
        <f t="shared" si="5"/>
        <v>0</v>
      </c>
      <c r="K123" s="14" t="str">
        <f t="array" ref="K123">IFERROR(INDEX($B$10:$B$214,MATCH(E123&amp;F123&amp;J123,$C$10:$C$214&amp;$D$10:$D$214&amp;$A$10:$A$214,0)),"0")</f>
        <v>0</v>
      </c>
      <c r="L123" s="10"/>
      <c r="M123" s="11" t="str">
        <f t="shared" si="7"/>
        <v xml:space="preserve"> </v>
      </c>
      <c r="N123" s="11" t="str">
        <f t="shared" si="6"/>
        <v/>
      </c>
      <c r="O123" s="10"/>
      <c r="P123" s="1"/>
      <c r="Q123" s="2"/>
    </row>
    <row r="124" spans="1:17" ht="18.75" x14ac:dyDescent="0.3">
      <c r="A124" s="11">
        <v>10</v>
      </c>
      <c r="B124" s="11"/>
      <c r="C124" s="33" t="s">
        <v>28</v>
      </c>
      <c r="D124" s="38" t="s">
        <v>29</v>
      </c>
      <c r="G124" s="8" t="str">
        <f t="array" ref="G124">IF(F124="","",MIN(IF(($C$10:$C$214=E124)*($D$10:$D$214=F124),$A$10:$A$214)))</f>
        <v/>
      </c>
      <c r="H124" s="8" t="str">
        <f t="array" ref="H124">IFERROR(INDEX($B$10:$B$214,MATCH(E124&amp;F124&amp;G124,$C$10:$C$214&amp;$D$10:$D$214&amp;$A$10:$A$214,0)),"")</f>
        <v/>
      </c>
      <c r="I124" s="11" t="str">
        <f t="array" ref="I124">IF(F124="","",MAX(IF(($C$10:$C$214=E124)*($D$10:$D$214=F124),$A$10:$A$214)))</f>
        <v/>
      </c>
      <c r="J124" s="14">
        <f t="shared" si="5"/>
        <v>0</v>
      </c>
      <c r="K124" s="14" t="str">
        <f t="array" ref="K124">IFERROR(INDEX($B$10:$B$214,MATCH(E124&amp;F124&amp;J124,$C$10:$C$214&amp;$D$10:$D$214&amp;$A$10:$A$214,0)),"0")</f>
        <v>0</v>
      </c>
      <c r="L124" s="10"/>
      <c r="M124" s="11" t="str">
        <f t="shared" si="7"/>
        <v xml:space="preserve"> </v>
      </c>
      <c r="N124" s="11" t="str">
        <f t="shared" si="6"/>
        <v/>
      </c>
      <c r="O124" s="10"/>
      <c r="P124" s="3"/>
      <c r="Q124" s="4"/>
    </row>
    <row r="125" spans="1:17" ht="18.75" x14ac:dyDescent="0.3">
      <c r="A125" s="11">
        <v>12</v>
      </c>
      <c r="B125" s="11"/>
      <c r="C125" s="33" t="s">
        <v>30</v>
      </c>
      <c r="D125" s="38" t="s">
        <v>29</v>
      </c>
      <c r="G125" s="8" t="str">
        <f t="array" ref="G125">IF(F125="","",MIN(IF(($C$10:$C$214=E125)*($D$10:$D$214=F125),$A$10:$A$214)))</f>
        <v/>
      </c>
      <c r="H125" s="8" t="str">
        <f t="array" ref="H125">IFERROR(INDEX($B$10:$B$214,MATCH(E125&amp;F125&amp;G125,$C$10:$C$214&amp;$D$10:$D$214&amp;$A$10:$A$214,0)),"")</f>
        <v/>
      </c>
      <c r="I125" s="11" t="str">
        <f t="array" ref="I125">IF(F125="","",MAX(IF(($C$10:$C$214=E125)*($D$10:$D$214=F125),$A$10:$A$214)))</f>
        <v/>
      </c>
      <c r="J125" s="14">
        <f t="shared" si="5"/>
        <v>0</v>
      </c>
      <c r="K125" s="14" t="str">
        <f t="array" ref="K125">IFERROR(INDEX($B$10:$B$214,MATCH(E125&amp;F125&amp;J125,$C$10:$C$214&amp;$D$10:$D$214&amp;$A$10:$A$214,0)),"0")</f>
        <v>0</v>
      </c>
      <c r="L125" s="10"/>
      <c r="M125" s="11" t="str">
        <f t="shared" si="7"/>
        <v xml:space="preserve"> </v>
      </c>
      <c r="N125" s="11" t="str">
        <f t="shared" si="6"/>
        <v/>
      </c>
      <c r="O125" s="10"/>
      <c r="P125" s="1"/>
      <c r="Q125" s="2"/>
    </row>
    <row r="126" spans="1:17" ht="18.75" x14ac:dyDescent="0.3">
      <c r="A126" s="11">
        <v>14</v>
      </c>
      <c r="B126" s="11"/>
      <c r="C126" s="33" t="s">
        <v>30</v>
      </c>
      <c r="D126" s="38" t="s">
        <v>29</v>
      </c>
      <c r="G126" s="8" t="str">
        <f t="array" ref="G126">IF(F126="","",MIN(IF(($C$10:$C$214=E126)*($D$10:$D$214=F126),$A$10:$A$214)))</f>
        <v/>
      </c>
      <c r="H126" s="8" t="str">
        <f t="array" ref="H126">IFERROR(INDEX($B$10:$B$214,MATCH(E126&amp;F126&amp;G126,$C$10:$C$214&amp;$D$10:$D$214&amp;$A$10:$A$214,0)),"")</f>
        <v/>
      </c>
      <c r="I126" s="11" t="str">
        <f t="array" ref="I126">IF(F126="","",MAX(IF(($C$10:$C$214=E126)*($D$10:$D$214=F126),$A$10:$A$214)))</f>
        <v/>
      </c>
      <c r="J126" s="14">
        <f t="shared" si="5"/>
        <v>0</v>
      </c>
      <c r="K126" s="14" t="str">
        <f t="array" ref="K126">IFERROR(INDEX($B$10:$B$214,MATCH(E126&amp;F126&amp;J126,$C$10:$C$214&amp;$D$10:$D$214&amp;$A$10:$A$214,0)),"0")</f>
        <v>0</v>
      </c>
      <c r="L126" s="10"/>
      <c r="M126" s="11" t="str">
        <f t="shared" si="7"/>
        <v xml:space="preserve"> </v>
      </c>
      <c r="N126" s="11" t="str">
        <f t="shared" si="6"/>
        <v/>
      </c>
      <c r="O126" s="10"/>
      <c r="P126" s="3"/>
      <c r="Q126" s="4"/>
    </row>
    <row r="127" spans="1:17" ht="18.75" x14ac:dyDescent="0.3">
      <c r="A127" s="11">
        <v>16</v>
      </c>
      <c r="B127" s="11"/>
      <c r="C127" s="33" t="s">
        <v>30</v>
      </c>
      <c r="D127" s="38" t="s">
        <v>29</v>
      </c>
      <c r="G127" s="8" t="str">
        <f t="array" ref="G127">IF(F127="","",MIN(IF(($C$10:$C$214=E127)*($D$10:$D$214=F127),$A$10:$A$214)))</f>
        <v/>
      </c>
      <c r="H127" s="8" t="str">
        <f t="array" ref="H127">IFERROR(INDEX($B$10:$B$214,MATCH(E127&amp;F127&amp;G127,$C$10:$C$214&amp;$D$10:$D$214&amp;$A$10:$A$214,0)),"")</f>
        <v/>
      </c>
      <c r="I127" s="11" t="str">
        <f t="array" ref="I127">IF(F127="","",MAX(IF(($C$10:$C$214=E127)*($D$10:$D$214=F127),$A$10:$A$214)))</f>
        <v/>
      </c>
      <c r="J127" s="14">
        <f t="shared" si="5"/>
        <v>0</v>
      </c>
      <c r="K127" s="14" t="str">
        <f t="array" ref="K127">IFERROR(INDEX($B$10:$B$214,MATCH(E127&amp;F127&amp;J127,$C$10:$C$214&amp;$D$10:$D$214&amp;$A$10:$A$214,0)),"0")</f>
        <v>0</v>
      </c>
      <c r="L127" s="10"/>
      <c r="M127" s="11" t="str">
        <f t="shared" si="7"/>
        <v xml:space="preserve"> </v>
      </c>
      <c r="N127" s="11" t="str">
        <f t="shared" si="6"/>
        <v/>
      </c>
      <c r="O127" s="10"/>
      <c r="P127" s="1"/>
      <c r="Q127" s="2"/>
    </row>
    <row r="128" spans="1:17" ht="18.75" x14ac:dyDescent="0.3">
      <c r="A128" s="11">
        <v>11</v>
      </c>
      <c r="B128" s="11"/>
      <c r="C128" s="33" t="s">
        <v>30</v>
      </c>
      <c r="D128" s="38" t="s">
        <v>29</v>
      </c>
      <c r="G128" s="8" t="str">
        <f t="array" ref="G128">IF(F128="","",MIN(IF(($C$10:$C$214=E128)*($D$10:$D$214=F128),$A$10:$A$214)))</f>
        <v/>
      </c>
      <c r="H128" s="8" t="str">
        <f t="array" ref="H128">IFERROR(INDEX($B$10:$B$214,MATCH(E128&amp;F128&amp;G128,$C$10:$C$214&amp;$D$10:$D$214&amp;$A$10:$A$214,0)),"")</f>
        <v/>
      </c>
      <c r="I128" s="11" t="str">
        <f t="array" ref="I128">IF(F128="","",MAX(IF(($C$10:$C$214=E128)*($D$10:$D$214=F128),$A$10:$A$214)))</f>
        <v/>
      </c>
      <c r="J128" s="14">
        <f t="shared" si="5"/>
        <v>0</v>
      </c>
      <c r="K128" s="14" t="str">
        <f t="array" ref="K128">IFERROR(INDEX($B$10:$B$214,MATCH(E128&amp;F128&amp;J128,$C$10:$C$214&amp;$D$10:$D$214&amp;$A$10:$A$214,0)),"0")</f>
        <v>0</v>
      </c>
      <c r="L128" s="10"/>
      <c r="M128" s="11" t="str">
        <f t="shared" si="7"/>
        <v xml:space="preserve"> </v>
      </c>
      <c r="N128" s="11" t="str">
        <f t="shared" si="6"/>
        <v/>
      </c>
      <c r="O128" s="10"/>
      <c r="P128" s="3"/>
      <c r="Q128" s="4"/>
    </row>
    <row r="129" spans="1:17" ht="18.75" x14ac:dyDescent="0.3">
      <c r="A129" s="11">
        <v>7</v>
      </c>
      <c r="B129" s="11"/>
      <c r="C129" s="33" t="s">
        <v>30</v>
      </c>
      <c r="D129" s="38" t="s">
        <v>29</v>
      </c>
      <c r="G129" s="8" t="str">
        <f t="array" ref="G129">IF(F129="","",MIN(IF(($C$10:$C$214=E129)*($D$10:$D$214=F129),$A$10:$A$214)))</f>
        <v/>
      </c>
      <c r="H129" s="8" t="str">
        <f t="array" ref="H129">IFERROR(INDEX($B$10:$B$214,MATCH(E129&amp;F129&amp;G129,$C$10:$C$214&amp;$D$10:$D$214&amp;$A$10:$A$214,0)),"")</f>
        <v/>
      </c>
      <c r="I129" s="11" t="str">
        <f t="array" ref="I129">IF(F129="","",MAX(IF(($C$10:$C$214=E129)*($D$10:$D$214=F129),$A$10:$A$214)))</f>
        <v/>
      </c>
      <c r="J129" s="14">
        <f t="shared" si="5"/>
        <v>0</v>
      </c>
      <c r="K129" s="14" t="str">
        <f t="array" ref="K129">IFERROR(INDEX($B$10:$B$214,MATCH(E129&amp;F129&amp;J129,$C$10:$C$214&amp;$D$10:$D$214&amp;$A$10:$A$214,0)),"0")</f>
        <v>0</v>
      </c>
      <c r="L129" s="10"/>
      <c r="M129" s="11" t="str">
        <f t="shared" si="7"/>
        <v xml:space="preserve"> </v>
      </c>
      <c r="N129" s="11" t="str">
        <f t="shared" si="6"/>
        <v/>
      </c>
      <c r="O129" s="10"/>
      <c r="P129" s="1"/>
      <c r="Q129" s="2"/>
    </row>
    <row r="130" spans="1:17" ht="18.75" x14ac:dyDescent="0.3">
      <c r="A130" s="11">
        <v>3</v>
      </c>
      <c r="B130" s="11"/>
      <c r="C130" s="33" t="s">
        <v>30</v>
      </c>
      <c r="D130" s="38" t="s">
        <v>29</v>
      </c>
      <c r="G130" s="8" t="str">
        <f t="array" ref="G130">IF(F130="","",MIN(IF(($C$10:$C$214=E130)*($D$10:$D$214=F130),$A$10:$A$214)))</f>
        <v/>
      </c>
      <c r="H130" s="8" t="str">
        <f t="array" ref="H130">IFERROR(INDEX($B$10:$B$214,MATCH(E130&amp;F130&amp;G130,$C$10:$C$214&amp;$D$10:$D$214&amp;$A$10:$A$214,0)),"")</f>
        <v/>
      </c>
      <c r="I130" s="11" t="str">
        <f t="array" ref="I130">IF(F130="","",MAX(IF(($C$10:$C$214=E130)*($D$10:$D$214=F130),$A$10:$A$214)))</f>
        <v/>
      </c>
      <c r="J130" s="14">
        <f t="shared" si="5"/>
        <v>0</v>
      </c>
      <c r="K130" s="14" t="str">
        <f t="array" ref="K130">IFERROR(INDEX($B$10:$B$214,MATCH(E130&amp;F130&amp;J130,$C$10:$C$214&amp;$D$10:$D$214&amp;$A$10:$A$214,0)),"0")</f>
        <v>0</v>
      </c>
      <c r="L130" s="10"/>
      <c r="M130" s="11" t="str">
        <f t="shared" si="7"/>
        <v xml:space="preserve"> </v>
      </c>
      <c r="N130" s="11" t="str">
        <f t="shared" si="6"/>
        <v/>
      </c>
      <c r="O130" s="10"/>
      <c r="P130" s="3"/>
      <c r="Q130" s="4"/>
    </row>
    <row r="131" spans="1:17" ht="18.75" x14ac:dyDescent="0.3">
      <c r="A131" s="11">
        <v>65</v>
      </c>
      <c r="B131" s="11"/>
      <c r="C131" s="33" t="s">
        <v>30</v>
      </c>
      <c r="D131" s="38" t="s">
        <v>3</v>
      </c>
      <c r="G131" s="8" t="str">
        <f t="array" ref="G131">IF(F131="","",MIN(IF(($C$10:$C$214=E131)*($D$10:$D$214=F131),$A$10:$A$214)))</f>
        <v/>
      </c>
      <c r="H131" s="8" t="str">
        <f t="array" ref="H131">IFERROR(INDEX($B$10:$B$214,MATCH(E131&amp;F131&amp;G131,$C$10:$C$214&amp;$D$10:$D$214&amp;$A$10:$A$214,0)),"")</f>
        <v/>
      </c>
      <c r="I131" s="11" t="str">
        <f t="array" ref="I131">IF(F131="","",MAX(IF(($C$10:$C$214=E131)*($D$10:$D$214=F131),$A$10:$A$214)))</f>
        <v/>
      </c>
      <c r="J131" s="14">
        <f t="shared" si="5"/>
        <v>0</v>
      </c>
      <c r="K131" s="14" t="str">
        <f t="array" ref="K131">IFERROR(INDEX($B$10:$B$214,MATCH(E131&amp;F131&amp;J131,$C$10:$C$214&amp;$D$10:$D$214&amp;$A$10:$A$214,0)),"0")</f>
        <v>0</v>
      </c>
      <c r="L131" s="10"/>
      <c r="M131" s="11" t="str">
        <f t="shared" si="7"/>
        <v xml:space="preserve"> </v>
      </c>
      <c r="N131" s="11" t="str">
        <f t="shared" si="6"/>
        <v/>
      </c>
      <c r="O131" s="10"/>
      <c r="P131" s="1"/>
      <c r="Q131" s="2"/>
    </row>
    <row r="132" spans="1:17" ht="18.75" x14ac:dyDescent="0.3">
      <c r="A132" s="11">
        <v>63</v>
      </c>
      <c r="B132" s="11"/>
      <c r="C132" s="33" t="s">
        <v>30</v>
      </c>
      <c r="D132" s="38" t="s">
        <v>3</v>
      </c>
      <c r="G132" s="8" t="str">
        <f t="array" ref="G132">IF(F132="","",MIN(IF(($C$10:$C$214=E132)*($D$10:$D$214=F132),$A$10:$A$214)))</f>
        <v/>
      </c>
      <c r="H132" s="8" t="str">
        <f t="array" ref="H132">IFERROR(INDEX($B$10:$B$214,MATCH(E132&amp;F132&amp;G132,$C$10:$C$214&amp;$D$10:$D$214&amp;$A$10:$A$214,0)),"")</f>
        <v/>
      </c>
      <c r="I132" s="11" t="str">
        <f t="array" ref="I132">IF(F132="","",MAX(IF(($C$10:$C$214=E132)*($D$10:$D$214=F132),$A$10:$A$214)))</f>
        <v/>
      </c>
      <c r="J132" s="14">
        <f t="shared" si="5"/>
        <v>0</v>
      </c>
      <c r="K132" s="14" t="str">
        <f t="array" ref="K132">IFERROR(INDEX($B$10:$B$214,MATCH(E132&amp;F132&amp;J132,$C$10:$C$214&amp;$D$10:$D$214&amp;$A$10:$A$214,0)),"0")</f>
        <v>0</v>
      </c>
      <c r="L132" s="10"/>
      <c r="M132" s="11" t="str">
        <f t="shared" si="7"/>
        <v xml:space="preserve"> </v>
      </c>
      <c r="N132" s="11" t="str">
        <f t="shared" si="6"/>
        <v/>
      </c>
      <c r="O132" s="10"/>
      <c r="P132" s="3"/>
      <c r="Q132" s="4"/>
    </row>
    <row r="133" spans="1:17" ht="18.75" x14ac:dyDescent="0.3">
      <c r="A133" s="11">
        <v>61</v>
      </c>
      <c r="B133" s="11"/>
      <c r="C133" s="33" t="s">
        <v>30</v>
      </c>
      <c r="D133" s="38" t="s">
        <v>3</v>
      </c>
      <c r="G133" s="8" t="str">
        <f t="array" ref="G133">IF(F133="","",MIN(IF(($C$10:$C$214=E133)*($D$10:$D$214=F133),$A$10:$A$214)))</f>
        <v/>
      </c>
      <c r="H133" s="8" t="str">
        <f t="array" ref="H133">IFERROR(INDEX($B$10:$B$214,MATCH(E133&amp;F133&amp;G133,$C$10:$C$214&amp;$D$10:$D$214&amp;$A$10:$A$214,0)),"")</f>
        <v/>
      </c>
      <c r="I133" s="11" t="str">
        <f t="array" ref="I133">IF(F133="","",MAX(IF(($C$10:$C$214=E133)*($D$10:$D$214=F133),$A$10:$A$214)))</f>
        <v/>
      </c>
      <c r="J133" s="14">
        <f t="shared" si="5"/>
        <v>0</v>
      </c>
      <c r="K133" s="14" t="str">
        <f t="array" ref="K133">IFERROR(INDEX($B$10:$B$214,MATCH(E133&amp;F133&amp;J133,$C$10:$C$214&amp;$D$10:$D$214&amp;$A$10:$A$214,0)),"0")</f>
        <v>0</v>
      </c>
      <c r="L133" s="10"/>
      <c r="M133" s="11" t="str">
        <f t="shared" si="7"/>
        <v xml:space="preserve"> </v>
      </c>
      <c r="N133" s="11" t="str">
        <f t="shared" si="6"/>
        <v/>
      </c>
      <c r="O133" s="10"/>
      <c r="P133" s="1"/>
      <c r="Q133" s="2"/>
    </row>
    <row r="134" spans="1:17" ht="18.75" x14ac:dyDescent="0.3">
      <c r="A134" s="11">
        <v>59</v>
      </c>
      <c r="B134" s="11"/>
      <c r="C134" s="33" t="s">
        <v>31</v>
      </c>
      <c r="D134" s="38" t="s">
        <v>3</v>
      </c>
      <c r="G134" s="8" t="str">
        <f t="array" ref="G134">IF(F134="","",MIN(IF(($C$10:$C$214=E134)*($D$10:$D$214=F134),$A$10:$A$214)))</f>
        <v/>
      </c>
      <c r="H134" s="8" t="str">
        <f t="array" ref="H134">IFERROR(INDEX($B$10:$B$214,MATCH(E134&amp;F134&amp;G134,$C$10:$C$214&amp;$D$10:$D$214&amp;$A$10:$A$214,0)),"")</f>
        <v/>
      </c>
      <c r="I134" s="11" t="str">
        <f t="array" ref="I134">IF(F134="","",MAX(IF(($C$10:$C$214=E134)*($D$10:$D$214=F134),$A$10:$A$214)))</f>
        <v/>
      </c>
      <c r="J134" s="14">
        <f t="shared" si="5"/>
        <v>0</v>
      </c>
      <c r="K134" s="14" t="str">
        <f t="array" ref="K134">IFERROR(INDEX($B$10:$B$214,MATCH(E134&amp;F134&amp;J134,$C$10:$C$214&amp;$D$10:$D$214&amp;$A$10:$A$214,0)),"0")</f>
        <v>0</v>
      </c>
      <c r="L134" s="10"/>
      <c r="M134" s="11" t="str">
        <f t="shared" si="7"/>
        <v xml:space="preserve"> </v>
      </c>
      <c r="N134" s="11" t="str">
        <f t="shared" si="6"/>
        <v/>
      </c>
      <c r="O134" s="10"/>
      <c r="P134" s="3"/>
      <c r="Q134" s="4"/>
    </row>
    <row r="135" spans="1:17" ht="18.75" x14ac:dyDescent="0.3">
      <c r="A135" s="11">
        <v>57</v>
      </c>
      <c r="B135" s="11" t="s">
        <v>32</v>
      </c>
      <c r="C135" s="33" t="s">
        <v>31</v>
      </c>
      <c r="D135" s="38" t="s">
        <v>3</v>
      </c>
      <c r="G135" s="8" t="str">
        <f t="array" ref="G135">IF(F135="","",MIN(IF(($C$10:$C$214=E135)*($D$10:$D$214=F135),$A$10:$A$214)))</f>
        <v/>
      </c>
      <c r="H135" s="8" t="str">
        <f t="array" ref="H135">IFERROR(INDEX($B$10:$B$214,MATCH(E135&amp;F135&amp;G135,$C$10:$C$214&amp;$D$10:$D$214&amp;$A$10:$A$214,0)),"")</f>
        <v/>
      </c>
      <c r="I135" s="11" t="str">
        <f t="array" ref="I135">IF(F135="","",MAX(IF(($C$10:$C$214=E135)*($D$10:$D$214=F135),$A$10:$A$214)))</f>
        <v/>
      </c>
      <c r="J135" s="14">
        <f t="shared" si="5"/>
        <v>0</v>
      </c>
      <c r="K135" s="14" t="str">
        <f t="array" ref="K135">IFERROR(INDEX($B$10:$B$214,MATCH(E135&amp;F135&amp;J135,$C$10:$C$214&amp;$D$10:$D$214&amp;$A$10:$A$214,0)),"0")</f>
        <v>0</v>
      </c>
      <c r="L135" s="10"/>
      <c r="M135" s="11" t="str">
        <f t="shared" si="7"/>
        <v xml:space="preserve"> </v>
      </c>
      <c r="N135" s="11" t="str">
        <f t="shared" si="6"/>
        <v/>
      </c>
      <c r="O135" s="10"/>
      <c r="P135" s="1"/>
      <c r="Q135" s="2"/>
    </row>
    <row r="136" spans="1:17" ht="18.75" x14ac:dyDescent="0.3">
      <c r="A136" s="11">
        <v>57</v>
      </c>
      <c r="B136" s="11" t="s">
        <v>33</v>
      </c>
      <c r="C136" s="33" t="s">
        <v>31</v>
      </c>
      <c r="D136" s="38" t="s">
        <v>3</v>
      </c>
      <c r="G136" s="8" t="str">
        <f t="array" ref="G136">IF(F136="","",MIN(IF(($C$10:$C$214=E136)*($D$10:$D$214=F136),$A$10:$A$214)))</f>
        <v/>
      </c>
      <c r="H136" s="8" t="str">
        <f t="array" ref="H136">IFERROR(INDEX($B$10:$B$214,MATCH(E136&amp;F136&amp;G136,$C$10:$C$214&amp;$D$10:$D$214&amp;$A$10:$A$214,0)),"")</f>
        <v/>
      </c>
      <c r="I136" s="11" t="str">
        <f t="array" ref="I136">IF(F136="","",MAX(IF(($C$10:$C$214=E136)*($D$10:$D$214=F136),$A$10:$A$214)))</f>
        <v/>
      </c>
      <c r="J136" s="14">
        <f t="shared" si="5"/>
        <v>0</v>
      </c>
      <c r="K136" s="14" t="str">
        <f t="array" ref="K136">IFERROR(INDEX($B$10:$B$214,MATCH(E136&amp;F136&amp;J136,$C$10:$C$214&amp;$D$10:$D$214&amp;$A$10:$A$214,0)),"0")</f>
        <v>0</v>
      </c>
      <c r="L136" s="10"/>
      <c r="M136" s="11" t="str">
        <f t="shared" si="7"/>
        <v xml:space="preserve"> </v>
      </c>
      <c r="N136" s="11" t="str">
        <f t="shared" si="6"/>
        <v/>
      </c>
      <c r="O136" s="10"/>
      <c r="P136" s="3"/>
      <c r="Q136" s="4"/>
    </row>
    <row r="137" spans="1:17" ht="18.75" x14ac:dyDescent="0.3">
      <c r="A137" s="11">
        <v>57</v>
      </c>
      <c r="B137" s="11"/>
      <c r="C137" s="33" t="s">
        <v>31</v>
      </c>
      <c r="D137" s="38" t="s">
        <v>3</v>
      </c>
      <c r="G137" s="8" t="str">
        <f t="array" ref="G137">IF(F137="","",MIN(IF(($C$10:$C$214=E137)*($D$10:$D$214=F137),$A$10:$A$214)))</f>
        <v/>
      </c>
      <c r="H137" s="8" t="str">
        <f t="array" ref="H137">IFERROR(INDEX($B$10:$B$214,MATCH(E137&amp;F137&amp;G137,$C$10:$C$214&amp;$D$10:$D$214&amp;$A$10:$A$214,0)),"")</f>
        <v/>
      </c>
      <c r="I137" s="11" t="str">
        <f t="array" ref="I137">IF(F137="","",MAX(IF(($C$10:$C$214=E137)*($D$10:$D$214=F137),$A$10:$A$214)))</f>
        <v/>
      </c>
      <c r="J137" s="14">
        <f t="shared" si="5"/>
        <v>0</v>
      </c>
      <c r="K137" s="14" t="str">
        <f t="array" ref="K137">IFERROR(INDEX($B$10:$B$214,MATCH(E137&amp;F137&amp;J137,$C$10:$C$214&amp;$D$10:$D$214&amp;$A$10:$A$214,0)),"0")</f>
        <v>0</v>
      </c>
      <c r="L137" s="10"/>
      <c r="M137" s="11" t="str">
        <f t="shared" si="7"/>
        <v xml:space="preserve"> </v>
      </c>
      <c r="N137" s="11" t="str">
        <f t="shared" si="6"/>
        <v/>
      </c>
      <c r="O137" s="10"/>
      <c r="P137" s="1"/>
      <c r="Q137" s="2"/>
    </row>
    <row r="138" spans="1:17" ht="18.75" x14ac:dyDescent="0.3">
      <c r="A138" s="11">
        <v>1</v>
      </c>
      <c r="B138" s="11"/>
      <c r="C138" s="33" t="s">
        <v>31</v>
      </c>
      <c r="D138" s="38" t="s">
        <v>34</v>
      </c>
      <c r="G138" s="8" t="str">
        <f t="array" ref="G138">IF(F138="","",MIN(IF(($C$10:$C$214=E138)*($D$10:$D$214=F138),$A$10:$A$214)))</f>
        <v/>
      </c>
      <c r="H138" s="8" t="str">
        <f t="array" ref="H138">IFERROR(INDEX($B$10:$B$214,MATCH(E138&amp;F138&amp;G138,$C$10:$C$214&amp;$D$10:$D$214&amp;$A$10:$A$214,0)),"")</f>
        <v/>
      </c>
      <c r="I138" s="11" t="str">
        <f t="array" ref="I138">IF(F138="","",MAX(IF(($C$10:$C$214=E138)*($D$10:$D$214=F138),$A$10:$A$214)))</f>
        <v/>
      </c>
      <c r="J138" s="14">
        <f t="shared" ref="J138:J201" si="8">IF(I138=G138,0,I138)</f>
        <v>0</v>
      </c>
      <c r="K138" s="14" t="str">
        <f t="array" ref="K138">IFERROR(INDEX($B$10:$B$214,MATCH(E138&amp;F138&amp;J138,$C$10:$C$214&amp;$D$10:$D$214&amp;$A$10:$A$214,0)),"0")</f>
        <v>0</v>
      </c>
      <c r="L138" s="10"/>
      <c r="M138" s="11" t="str">
        <f t="shared" si="7"/>
        <v xml:space="preserve"> </v>
      </c>
      <c r="N138" s="11" t="str">
        <f t="shared" ref="N138:N201" si="9">IF(J138=0,"",J138)</f>
        <v/>
      </c>
      <c r="O138" s="10"/>
      <c r="P138" s="3"/>
      <c r="Q138" s="4"/>
    </row>
    <row r="139" spans="1:17" ht="18.75" x14ac:dyDescent="0.3">
      <c r="A139" s="11">
        <v>3</v>
      </c>
      <c r="B139" s="11"/>
      <c r="C139" s="33" t="s">
        <v>31</v>
      </c>
      <c r="D139" s="38" t="s">
        <v>34</v>
      </c>
      <c r="G139" s="8" t="str">
        <f t="array" ref="G139">IF(F139="","",MIN(IF(($C$10:$C$214=E139)*($D$10:$D$214=F139),$A$10:$A$214)))</f>
        <v/>
      </c>
      <c r="H139" s="8" t="str">
        <f t="array" ref="H139">IFERROR(INDEX($B$10:$B$214,MATCH(E139&amp;F139&amp;G139,$C$10:$C$214&amp;$D$10:$D$214&amp;$A$10:$A$214,0)),"")</f>
        <v/>
      </c>
      <c r="I139" s="11" t="str">
        <f t="array" ref="I139">IF(F139="","",MAX(IF(($C$10:$C$214=E139)*($D$10:$D$214=F139),$A$10:$A$214)))</f>
        <v/>
      </c>
      <c r="J139" s="14">
        <f t="shared" si="8"/>
        <v>0</v>
      </c>
      <c r="K139" s="14" t="str">
        <f t="array" ref="K139">IFERROR(INDEX($B$10:$B$214,MATCH(E139&amp;F139&amp;J139,$C$10:$C$214&amp;$D$10:$D$214&amp;$A$10:$A$214,0)),"0")</f>
        <v>0</v>
      </c>
      <c r="L139" s="10"/>
      <c r="M139" s="11" t="str">
        <f t="shared" ref="M139:M202" si="10">IF(H139=0,G139,G139&amp;" "&amp;H139)</f>
        <v xml:space="preserve"> </v>
      </c>
      <c r="N139" s="11" t="str">
        <f t="shared" si="9"/>
        <v/>
      </c>
      <c r="O139" s="10"/>
      <c r="P139" s="1"/>
      <c r="Q139" s="2"/>
    </row>
    <row r="140" spans="1:17" ht="18.75" x14ac:dyDescent="0.3">
      <c r="A140" s="11">
        <v>3</v>
      </c>
      <c r="B140" s="11"/>
      <c r="C140" s="33" t="s">
        <v>35</v>
      </c>
      <c r="D140" s="38" t="s">
        <v>34</v>
      </c>
      <c r="G140" s="8" t="str">
        <f t="array" ref="G140">IF(F140="","",MIN(IF(($C$10:$C$214=E140)*($D$10:$D$214=F140),$A$10:$A$214)))</f>
        <v/>
      </c>
      <c r="H140" s="8" t="str">
        <f t="array" ref="H140">IFERROR(INDEX($B$10:$B$214,MATCH(E140&amp;F140&amp;G140,$C$10:$C$214&amp;$D$10:$D$214&amp;$A$10:$A$214,0)),"")</f>
        <v/>
      </c>
      <c r="I140" s="11" t="str">
        <f t="array" ref="I140">IF(F140="","",MAX(IF(($C$10:$C$214=E140)*($D$10:$D$214=F140),$A$10:$A$214)))</f>
        <v/>
      </c>
      <c r="J140" s="14">
        <f t="shared" si="8"/>
        <v>0</v>
      </c>
      <c r="K140" s="14" t="str">
        <f t="array" ref="K140">IFERROR(INDEX($B$10:$B$214,MATCH(E140&amp;F140&amp;J140,$C$10:$C$214&amp;$D$10:$D$214&amp;$A$10:$A$214,0)),"0")</f>
        <v>0</v>
      </c>
      <c r="L140" s="10"/>
      <c r="M140" s="11" t="str">
        <f t="shared" si="10"/>
        <v xml:space="preserve"> </v>
      </c>
      <c r="N140" s="11" t="str">
        <f t="shared" si="9"/>
        <v/>
      </c>
      <c r="O140" s="10"/>
      <c r="P140" s="3"/>
      <c r="Q140" s="4"/>
    </row>
    <row r="141" spans="1:17" ht="18.75" x14ac:dyDescent="0.3">
      <c r="A141" s="11">
        <v>5</v>
      </c>
      <c r="B141" s="11"/>
      <c r="C141" s="33" t="s">
        <v>35</v>
      </c>
      <c r="D141" s="38" t="s">
        <v>34</v>
      </c>
      <c r="G141" s="8" t="str">
        <f t="array" ref="G141">IF(F141="","",MIN(IF(($C$10:$C$214=E141)*($D$10:$D$214=F141),$A$10:$A$214)))</f>
        <v/>
      </c>
      <c r="H141" s="8" t="str">
        <f t="array" ref="H141">IFERROR(INDEX($B$10:$B$214,MATCH(E141&amp;F141&amp;G141,$C$10:$C$214&amp;$D$10:$D$214&amp;$A$10:$A$214,0)),"")</f>
        <v/>
      </c>
      <c r="I141" s="11" t="str">
        <f t="array" ref="I141">IF(F141="","",MAX(IF(($C$10:$C$214=E141)*($D$10:$D$214=F141),$A$10:$A$214)))</f>
        <v/>
      </c>
      <c r="J141" s="14">
        <f t="shared" si="8"/>
        <v>0</v>
      </c>
      <c r="K141" s="14" t="str">
        <f t="array" ref="K141">IFERROR(INDEX($B$10:$B$214,MATCH(E141&amp;F141&amp;J141,$C$10:$C$214&amp;$D$10:$D$214&amp;$A$10:$A$214,0)),"0")</f>
        <v>0</v>
      </c>
      <c r="L141" s="10"/>
      <c r="M141" s="11" t="str">
        <f t="shared" si="10"/>
        <v xml:space="preserve"> </v>
      </c>
      <c r="N141" s="11" t="str">
        <f t="shared" si="9"/>
        <v/>
      </c>
      <c r="O141" s="10"/>
      <c r="P141" s="1"/>
      <c r="Q141" s="2"/>
    </row>
    <row r="142" spans="1:17" ht="18.75" x14ac:dyDescent="0.3">
      <c r="A142" s="11">
        <v>7</v>
      </c>
      <c r="B142" s="11"/>
      <c r="C142" s="33" t="s">
        <v>35</v>
      </c>
      <c r="D142" s="38" t="s">
        <v>34</v>
      </c>
      <c r="G142" s="8" t="str">
        <f t="array" ref="G142">IF(F142="","",MIN(IF(($C$10:$C$214=E142)*($D$10:$D$214=F142),$A$10:$A$214)))</f>
        <v/>
      </c>
      <c r="H142" s="8" t="str">
        <f t="array" ref="H142">IFERROR(INDEX($B$10:$B$214,MATCH(E142&amp;F142&amp;G142,$C$10:$C$214&amp;$D$10:$D$214&amp;$A$10:$A$214,0)),"")</f>
        <v/>
      </c>
      <c r="I142" s="11" t="str">
        <f t="array" ref="I142">IF(F142="","",MAX(IF(($C$10:$C$214=E142)*($D$10:$D$214=F142),$A$10:$A$214)))</f>
        <v/>
      </c>
      <c r="J142" s="14">
        <f t="shared" si="8"/>
        <v>0</v>
      </c>
      <c r="K142" s="14" t="str">
        <f t="array" ref="K142">IFERROR(INDEX($B$10:$B$214,MATCH(E142&amp;F142&amp;J142,$C$10:$C$214&amp;$D$10:$D$214&amp;$A$10:$A$214,0)),"0")</f>
        <v>0</v>
      </c>
      <c r="L142" s="10"/>
      <c r="M142" s="11" t="str">
        <f t="shared" si="10"/>
        <v xml:space="preserve"> </v>
      </c>
      <c r="N142" s="11" t="str">
        <f t="shared" si="9"/>
        <v/>
      </c>
      <c r="O142" s="10"/>
      <c r="P142" s="3"/>
      <c r="Q142" s="4"/>
    </row>
    <row r="143" spans="1:17" ht="18.75" x14ac:dyDescent="0.3">
      <c r="A143" s="11">
        <v>9</v>
      </c>
      <c r="B143" s="11"/>
      <c r="C143" s="33" t="s">
        <v>35</v>
      </c>
      <c r="D143" s="38" t="s">
        <v>34</v>
      </c>
      <c r="G143" s="8" t="str">
        <f t="array" ref="G143">IF(F143="","",MIN(IF(($C$10:$C$214=E143)*($D$10:$D$214=F143),$A$10:$A$214)))</f>
        <v/>
      </c>
      <c r="H143" s="8" t="str">
        <f t="array" ref="H143">IFERROR(INDEX($B$10:$B$214,MATCH(E143&amp;F143&amp;G143,$C$10:$C$214&amp;$D$10:$D$214&amp;$A$10:$A$214,0)),"")</f>
        <v/>
      </c>
      <c r="I143" s="11" t="str">
        <f t="array" ref="I143">IF(F143="","",MAX(IF(($C$10:$C$214=E143)*($D$10:$D$214=F143),$A$10:$A$214)))</f>
        <v/>
      </c>
      <c r="J143" s="14">
        <f t="shared" si="8"/>
        <v>0</v>
      </c>
      <c r="K143" s="14" t="str">
        <f t="array" ref="K143">IFERROR(INDEX($B$10:$B$214,MATCH(E143&amp;F143&amp;J143,$C$10:$C$214&amp;$D$10:$D$214&amp;$A$10:$A$214,0)),"0")</f>
        <v>0</v>
      </c>
      <c r="L143" s="10"/>
      <c r="M143" s="11" t="str">
        <f t="shared" si="10"/>
        <v xml:space="preserve"> </v>
      </c>
      <c r="N143" s="11" t="str">
        <f t="shared" si="9"/>
        <v/>
      </c>
      <c r="O143" s="10"/>
      <c r="P143" s="1"/>
      <c r="Q143" s="2"/>
    </row>
    <row r="144" spans="1:17" ht="18.75" x14ac:dyDescent="0.3">
      <c r="A144" s="11">
        <v>9</v>
      </c>
      <c r="B144" s="11"/>
      <c r="C144" s="33" t="s">
        <v>36</v>
      </c>
      <c r="D144" s="38" t="s">
        <v>34</v>
      </c>
      <c r="G144" s="8" t="str">
        <f t="array" ref="G144">IF(F144="","",MIN(IF(($C$10:$C$214=E144)*($D$10:$D$214=F144),$A$10:$A$214)))</f>
        <v/>
      </c>
      <c r="H144" s="8" t="str">
        <f t="array" ref="H144">IFERROR(INDEX($B$10:$B$214,MATCH(E144&amp;F144&amp;G144,$C$10:$C$214&amp;$D$10:$D$214&amp;$A$10:$A$214,0)),"")</f>
        <v/>
      </c>
      <c r="I144" s="11" t="str">
        <f t="array" ref="I144">IF(F144="","",MAX(IF(($C$10:$C$214=E144)*($D$10:$D$214=F144),$A$10:$A$214)))</f>
        <v/>
      </c>
      <c r="J144" s="14">
        <f t="shared" si="8"/>
        <v>0</v>
      </c>
      <c r="K144" s="14" t="str">
        <f t="array" ref="K144">IFERROR(INDEX($B$10:$B$214,MATCH(E144&amp;F144&amp;J144,$C$10:$C$214&amp;$D$10:$D$214&amp;$A$10:$A$214,0)),"0")</f>
        <v>0</v>
      </c>
      <c r="L144" s="10"/>
      <c r="M144" s="11" t="str">
        <f t="shared" si="10"/>
        <v xml:space="preserve"> </v>
      </c>
      <c r="N144" s="11" t="str">
        <f t="shared" si="9"/>
        <v/>
      </c>
      <c r="O144" s="10"/>
      <c r="P144" s="3"/>
      <c r="Q144" s="4"/>
    </row>
    <row r="145" spans="1:17" ht="18.75" x14ac:dyDescent="0.3">
      <c r="A145" s="11">
        <v>11</v>
      </c>
      <c r="B145" s="11"/>
      <c r="C145" s="33" t="s">
        <v>36</v>
      </c>
      <c r="D145" s="38" t="s">
        <v>34</v>
      </c>
      <c r="G145" s="8" t="str">
        <f t="array" ref="G145">IF(F145="","",MIN(IF(($C$10:$C$214=E145)*($D$10:$D$214=F145),$A$10:$A$214)))</f>
        <v/>
      </c>
      <c r="H145" s="8" t="str">
        <f t="array" ref="H145">IFERROR(INDEX($B$10:$B$214,MATCH(E145&amp;F145&amp;G145,$C$10:$C$214&amp;$D$10:$D$214&amp;$A$10:$A$214,0)),"")</f>
        <v/>
      </c>
      <c r="I145" s="11" t="str">
        <f t="array" ref="I145">IF(F145="","",MAX(IF(($C$10:$C$214=E145)*($D$10:$D$214=F145),$A$10:$A$214)))</f>
        <v/>
      </c>
      <c r="J145" s="14">
        <f t="shared" si="8"/>
        <v>0</v>
      </c>
      <c r="K145" s="14" t="str">
        <f t="array" ref="K145">IFERROR(INDEX($B$10:$B$214,MATCH(E145&amp;F145&amp;J145,$C$10:$C$214&amp;$D$10:$D$214&amp;$A$10:$A$214,0)),"0")</f>
        <v>0</v>
      </c>
      <c r="L145" s="10"/>
      <c r="M145" s="11" t="str">
        <f t="shared" si="10"/>
        <v xml:space="preserve"> </v>
      </c>
      <c r="N145" s="11" t="str">
        <f t="shared" si="9"/>
        <v/>
      </c>
      <c r="O145" s="10"/>
      <c r="P145" s="1"/>
      <c r="Q145" s="2"/>
    </row>
    <row r="146" spans="1:17" ht="18.75" x14ac:dyDescent="0.3">
      <c r="A146" s="11">
        <v>13</v>
      </c>
      <c r="B146" s="11"/>
      <c r="C146" s="33" t="s">
        <v>37</v>
      </c>
      <c r="D146" s="38" t="s">
        <v>34</v>
      </c>
      <c r="G146" s="8" t="str">
        <f t="array" ref="G146">IF(F146="","",MIN(IF(($C$10:$C$214=E146)*($D$10:$D$214=F146),$A$10:$A$214)))</f>
        <v/>
      </c>
      <c r="H146" s="8" t="str">
        <f t="array" ref="H146">IFERROR(INDEX($B$10:$B$214,MATCH(E146&amp;F146&amp;G146,$C$10:$C$214&amp;$D$10:$D$214&amp;$A$10:$A$214,0)),"")</f>
        <v/>
      </c>
      <c r="I146" s="11" t="str">
        <f t="array" ref="I146">IF(F146="","",MAX(IF(($C$10:$C$214=E146)*($D$10:$D$214=F146),$A$10:$A$214)))</f>
        <v/>
      </c>
      <c r="J146" s="14">
        <f t="shared" si="8"/>
        <v>0</v>
      </c>
      <c r="K146" s="14" t="str">
        <f t="array" ref="K146">IFERROR(INDEX($B$10:$B$214,MATCH(E146&amp;F146&amp;J146,$C$10:$C$214&amp;$D$10:$D$214&amp;$A$10:$A$214,0)),"0")</f>
        <v>0</v>
      </c>
      <c r="L146" s="10"/>
      <c r="M146" s="11" t="str">
        <f t="shared" si="10"/>
        <v xml:space="preserve"> </v>
      </c>
      <c r="N146" s="11" t="str">
        <f t="shared" si="9"/>
        <v/>
      </c>
      <c r="O146" s="10"/>
      <c r="P146" s="3"/>
      <c r="Q146" s="4"/>
    </row>
    <row r="147" spans="1:17" ht="18.75" x14ac:dyDescent="0.3">
      <c r="A147" s="11">
        <v>13</v>
      </c>
      <c r="B147" s="11"/>
      <c r="C147" s="33" t="s">
        <v>37</v>
      </c>
      <c r="D147" s="38" t="s">
        <v>34</v>
      </c>
      <c r="G147" s="8" t="str">
        <f t="array" ref="G147">IF(F147="","",MIN(IF(($C$10:$C$214=E147)*($D$10:$D$214=F147),$A$10:$A$214)))</f>
        <v/>
      </c>
      <c r="H147" s="8" t="str">
        <f t="array" ref="H147">IFERROR(INDEX($B$10:$B$214,MATCH(E147&amp;F147&amp;G147,$C$10:$C$214&amp;$D$10:$D$214&amp;$A$10:$A$214,0)),"")</f>
        <v/>
      </c>
      <c r="I147" s="11" t="str">
        <f t="array" ref="I147">IF(F147="","",MAX(IF(($C$10:$C$214=E147)*($D$10:$D$214=F147),$A$10:$A$214)))</f>
        <v/>
      </c>
      <c r="J147" s="14">
        <f t="shared" si="8"/>
        <v>0</v>
      </c>
      <c r="K147" s="14" t="str">
        <f t="array" ref="K147">IFERROR(INDEX($B$10:$B$214,MATCH(E147&amp;F147&amp;J147,$C$10:$C$214&amp;$D$10:$D$214&amp;$A$10:$A$214,0)),"0")</f>
        <v>0</v>
      </c>
      <c r="L147" s="10"/>
      <c r="M147" s="11" t="str">
        <f t="shared" si="10"/>
        <v xml:space="preserve"> </v>
      </c>
      <c r="N147" s="11" t="str">
        <f t="shared" si="9"/>
        <v/>
      </c>
      <c r="O147" s="10"/>
      <c r="P147" s="1"/>
      <c r="Q147" s="2"/>
    </row>
    <row r="148" spans="1:17" ht="18.75" x14ac:dyDescent="0.3">
      <c r="A148" s="11">
        <v>15</v>
      </c>
      <c r="B148" s="11"/>
      <c r="C148" s="33" t="s">
        <v>37</v>
      </c>
      <c r="D148" s="38" t="s">
        <v>34</v>
      </c>
      <c r="G148" s="8" t="str">
        <f t="array" ref="G148">IF(F148="","",MIN(IF(($C$10:$C$214=E148)*($D$10:$D$214=F148),$A$10:$A$214)))</f>
        <v/>
      </c>
      <c r="H148" s="8" t="str">
        <f t="array" ref="H148">IFERROR(INDEX($B$10:$B$214,MATCH(E148&amp;F148&amp;G148,$C$10:$C$214&amp;$D$10:$D$214&amp;$A$10:$A$214,0)),"")</f>
        <v/>
      </c>
      <c r="I148" s="11" t="str">
        <f t="array" ref="I148">IF(F148="","",MAX(IF(($C$10:$C$214=E148)*($D$10:$D$214=F148),$A$10:$A$214)))</f>
        <v/>
      </c>
      <c r="J148" s="14">
        <f t="shared" si="8"/>
        <v>0</v>
      </c>
      <c r="K148" s="14" t="str">
        <f t="array" ref="K148">IFERROR(INDEX($B$10:$B$214,MATCH(E148&amp;F148&amp;J148,$C$10:$C$214&amp;$D$10:$D$214&amp;$A$10:$A$214,0)),"0")</f>
        <v>0</v>
      </c>
      <c r="L148" s="10"/>
      <c r="M148" s="11" t="str">
        <f t="shared" si="10"/>
        <v xml:space="preserve"> </v>
      </c>
      <c r="N148" s="11" t="str">
        <f t="shared" si="9"/>
        <v/>
      </c>
      <c r="O148" s="10"/>
      <c r="P148" s="3"/>
      <c r="Q148" s="4"/>
    </row>
    <row r="149" spans="1:17" ht="18.75" x14ac:dyDescent="0.3">
      <c r="A149" s="11">
        <v>17</v>
      </c>
      <c r="B149" s="11"/>
      <c r="C149" s="33" t="s">
        <v>38</v>
      </c>
      <c r="D149" s="38" t="s">
        <v>34</v>
      </c>
      <c r="G149" s="8" t="str">
        <f t="array" ref="G149">IF(F149="","",MIN(IF(($C$10:$C$214=E149)*($D$10:$D$214=F149),$A$10:$A$214)))</f>
        <v/>
      </c>
      <c r="H149" s="8" t="str">
        <f t="array" ref="H149">IFERROR(INDEX($B$10:$B$214,MATCH(E149&amp;F149&amp;G149,$C$10:$C$214&amp;$D$10:$D$214&amp;$A$10:$A$214,0)),"")</f>
        <v/>
      </c>
      <c r="I149" s="11" t="str">
        <f t="array" ref="I149">IF(F149="","",MAX(IF(($C$10:$C$214=E149)*($D$10:$D$214=F149),$A$10:$A$214)))</f>
        <v/>
      </c>
      <c r="J149" s="14">
        <f t="shared" si="8"/>
        <v>0</v>
      </c>
      <c r="K149" s="14" t="str">
        <f t="array" ref="K149">IFERROR(INDEX($B$10:$B$214,MATCH(E149&amp;F149&amp;J149,$C$10:$C$214&amp;$D$10:$D$214&amp;$A$10:$A$214,0)),"0")</f>
        <v>0</v>
      </c>
      <c r="L149" s="10"/>
      <c r="M149" s="11" t="str">
        <f t="shared" si="10"/>
        <v xml:space="preserve"> </v>
      </c>
      <c r="N149" s="11" t="str">
        <f t="shared" si="9"/>
        <v/>
      </c>
      <c r="O149" s="10"/>
      <c r="P149" s="1"/>
      <c r="Q149" s="2"/>
    </row>
    <row r="150" spans="1:17" ht="18.75" x14ac:dyDescent="0.3">
      <c r="A150" s="11">
        <v>19</v>
      </c>
      <c r="B150" s="11"/>
      <c r="C150" s="33" t="s">
        <v>39</v>
      </c>
      <c r="D150" s="38" t="s">
        <v>34</v>
      </c>
      <c r="G150" s="8" t="str">
        <f t="array" ref="G150">IF(F150="","",MIN(IF(($C$10:$C$214=E150)*($D$10:$D$214=F150),$A$10:$A$214)))</f>
        <v/>
      </c>
      <c r="H150" s="8" t="str">
        <f t="array" ref="H150">IFERROR(INDEX($B$10:$B$214,MATCH(E150&amp;F150&amp;G150,$C$10:$C$214&amp;$D$10:$D$214&amp;$A$10:$A$214,0)),"")</f>
        <v/>
      </c>
      <c r="I150" s="11" t="str">
        <f t="array" ref="I150">IF(F150="","",MAX(IF(($C$10:$C$214=E150)*($D$10:$D$214=F150),$A$10:$A$214)))</f>
        <v/>
      </c>
      <c r="J150" s="14">
        <f t="shared" si="8"/>
        <v>0</v>
      </c>
      <c r="K150" s="14" t="str">
        <f t="array" ref="K150">IFERROR(INDEX($B$10:$B$214,MATCH(E150&amp;F150&amp;J150,$C$10:$C$214&amp;$D$10:$D$214&amp;$A$10:$A$214,0)),"0")</f>
        <v>0</v>
      </c>
      <c r="L150" s="10"/>
      <c r="M150" s="11" t="str">
        <f t="shared" si="10"/>
        <v xml:space="preserve"> </v>
      </c>
      <c r="N150" s="11" t="str">
        <f t="shared" si="9"/>
        <v/>
      </c>
      <c r="O150" s="10"/>
      <c r="P150" s="3"/>
      <c r="Q150" s="4"/>
    </row>
    <row r="151" spans="1:17" ht="18.75" x14ac:dyDescent="0.3">
      <c r="A151" s="11">
        <v>21</v>
      </c>
      <c r="B151" s="11"/>
      <c r="C151" s="33" t="s">
        <v>40</v>
      </c>
      <c r="D151" s="38" t="s">
        <v>34</v>
      </c>
      <c r="G151" s="8" t="str">
        <f t="array" ref="G151">IF(F151="","",MIN(IF(($C$10:$C$214=E151)*($D$10:$D$214=F151),$A$10:$A$214)))</f>
        <v/>
      </c>
      <c r="H151" s="8" t="str">
        <f t="array" ref="H151">IFERROR(INDEX($B$10:$B$214,MATCH(E151&amp;F151&amp;G151,$C$10:$C$214&amp;$D$10:$D$214&amp;$A$10:$A$214,0)),"")</f>
        <v/>
      </c>
      <c r="I151" s="11" t="str">
        <f t="array" ref="I151">IF(F151="","",MAX(IF(($C$10:$C$214=E151)*($D$10:$D$214=F151),$A$10:$A$214)))</f>
        <v/>
      </c>
      <c r="J151" s="14">
        <f t="shared" si="8"/>
        <v>0</v>
      </c>
      <c r="K151" s="14" t="str">
        <f t="array" ref="K151">IFERROR(INDEX($B$10:$B$214,MATCH(E151&amp;F151&amp;J151,$C$10:$C$214&amp;$D$10:$D$214&amp;$A$10:$A$214,0)),"0")</f>
        <v>0</v>
      </c>
      <c r="L151" s="10"/>
      <c r="M151" s="11" t="str">
        <f t="shared" si="10"/>
        <v xml:space="preserve"> </v>
      </c>
      <c r="N151" s="11" t="str">
        <f t="shared" si="9"/>
        <v/>
      </c>
      <c r="O151" s="10"/>
      <c r="P151" s="1"/>
      <c r="Q151" s="2"/>
    </row>
    <row r="152" spans="1:17" ht="18.75" x14ac:dyDescent="0.3">
      <c r="A152" s="11">
        <v>19</v>
      </c>
      <c r="B152" s="11"/>
      <c r="C152" s="33" t="s">
        <v>40</v>
      </c>
      <c r="D152" s="38" t="s">
        <v>34</v>
      </c>
      <c r="G152" s="8" t="str">
        <f t="array" ref="G152">IF(F152="","",MIN(IF(($C$10:$C$214=E152)*($D$10:$D$214=F152),$A$10:$A$214)))</f>
        <v/>
      </c>
      <c r="H152" s="8" t="str">
        <f t="array" ref="H152">IFERROR(INDEX($B$10:$B$214,MATCH(E152&amp;F152&amp;G152,$C$10:$C$214&amp;$D$10:$D$214&amp;$A$10:$A$214,0)),"")</f>
        <v/>
      </c>
      <c r="I152" s="11" t="str">
        <f t="array" ref="I152">IF(F152="","",MAX(IF(($C$10:$C$214=E152)*($D$10:$D$214=F152),$A$10:$A$214)))</f>
        <v/>
      </c>
      <c r="J152" s="14">
        <f t="shared" si="8"/>
        <v>0</v>
      </c>
      <c r="K152" s="14" t="str">
        <f t="array" ref="K152">IFERROR(INDEX($B$10:$B$214,MATCH(E152&amp;F152&amp;J152,$C$10:$C$214&amp;$D$10:$D$214&amp;$A$10:$A$214,0)),"0")</f>
        <v>0</v>
      </c>
      <c r="L152" s="10"/>
      <c r="M152" s="11" t="str">
        <f t="shared" si="10"/>
        <v xml:space="preserve"> </v>
      </c>
      <c r="N152" s="11" t="str">
        <f t="shared" si="9"/>
        <v/>
      </c>
      <c r="O152" s="10"/>
      <c r="P152" s="3"/>
      <c r="Q152" s="4"/>
    </row>
    <row r="153" spans="1:17" ht="18.75" x14ac:dyDescent="0.3">
      <c r="A153" s="11">
        <v>23</v>
      </c>
      <c r="B153" s="11"/>
      <c r="C153" s="33" t="s">
        <v>41</v>
      </c>
      <c r="D153" s="38" t="s">
        <v>34</v>
      </c>
      <c r="G153" s="8" t="str">
        <f t="array" ref="G153">IF(F153="","",MIN(IF(($C$10:$C$214=E153)*($D$10:$D$214=F153),$A$10:$A$214)))</f>
        <v/>
      </c>
      <c r="H153" s="8" t="str">
        <f t="array" ref="H153">IFERROR(INDEX($B$10:$B$214,MATCH(E153&amp;F153&amp;G153,$C$10:$C$214&amp;$D$10:$D$214&amp;$A$10:$A$214,0)),"")</f>
        <v/>
      </c>
      <c r="I153" s="11" t="str">
        <f t="array" ref="I153">IF(F153="","",MAX(IF(($C$10:$C$214=E153)*($D$10:$D$214=F153),$A$10:$A$214)))</f>
        <v/>
      </c>
      <c r="J153" s="14">
        <f t="shared" si="8"/>
        <v>0</v>
      </c>
      <c r="K153" s="14" t="str">
        <f t="array" ref="K153">IFERROR(INDEX($B$10:$B$214,MATCH(E153&amp;F153&amp;J153,$C$10:$C$214&amp;$D$10:$D$214&amp;$A$10:$A$214,0)),"0")</f>
        <v>0</v>
      </c>
      <c r="L153" s="10"/>
      <c r="M153" s="11" t="str">
        <f t="shared" si="10"/>
        <v xml:space="preserve"> </v>
      </c>
      <c r="N153" s="11" t="str">
        <f t="shared" si="9"/>
        <v/>
      </c>
      <c r="O153" s="10"/>
      <c r="P153" s="1"/>
      <c r="Q153" s="2"/>
    </row>
    <row r="154" spans="1:17" ht="18.75" x14ac:dyDescent="0.3">
      <c r="A154" s="11">
        <v>21</v>
      </c>
      <c r="B154" s="11"/>
      <c r="C154" s="33" t="s">
        <v>41</v>
      </c>
      <c r="D154" s="38" t="s">
        <v>34</v>
      </c>
      <c r="G154" s="8" t="str">
        <f t="array" ref="G154">IF(F154="","",MIN(IF(($C$10:$C$214=E154)*($D$10:$D$214=F154),$A$10:$A$214)))</f>
        <v/>
      </c>
      <c r="H154" s="8" t="str">
        <f t="array" ref="H154">IFERROR(INDEX($B$10:$B$214,MATCH(E154&amp;F154&amp;G154,$C$10:$C$214&amp;$D$10:$D$214&amp;$A$10:$A$214,0)),"")</f>
        <v/>
      </c>
      <c r="I154" s="11" t="str">
        <f t="array" ref="I154">IF(F154="","",MAX(IF(($C$10:$C$214=E154)*($D$10:$D$214=F154),$A$10:$A$214)))</f>
        <v/>
      </c>
      <c r="J154" s="14">
        <f t="shared" si="8"/>
        <v>0</v>
      </c>
      <c r="K154" s="14" t="str">
        <f t="array" ref="K154">IFERROR(INDEX($B$10:$B$214,MATCH(E154&amp;F154&amp;J154,$C$10:$C$214&amp;$D$10:$D$214&amp;$A$10:$A$214,0)),"0")</f>
        <v>0</v>
      </c>
      <c r="L154" s="10"/>
      <c r="M154" s="11" t="str">
        <f t="shared" si="10"/>
        <v xml:space="preserve"> </v>
      </c>
      <c r="N154" s="11" t="str">
        <f t="shared" si="9"/>
        <v/>
      </c>
      <c r="O154" s="10"/>
      <c r="P154" s="3"/>
      <c r="Q154" s="4"/>
    </row>
    <row r="155" spans="1:17" ht="18.75" x14ac:dyDescent="0.3">
      <c r="A155" s="11">
        <v>25</v>
      </c>
      <c r="B155" s="11"/>
      <c r="C155" s="33" t="s">
        <v>41</v>
      </c>
      <c r="D155" s="38" t="s">
        <v>34</v>
      </c>
      <c r="G155" s="8" t="str">
        <f t="array" ref="G155">IF(F155="","",MIN(IF(($C$10:$C$214=E155)*($D$10:$D$214=F155),$A$10:$A$214)))</f>
        <v/>
      </c>
      <c r="H155" s="8" t="str">
        <f t="array" ref="H155">IFERROR(INDEX($B$10:$B$214,MATCH(E155&amp;F155&amp;G155,$C$10:$C$214&amp;$D$10:$D$214&amp;$A$10:$A$214,0)),"")</f>
        <v/>
      </c>
      <c r="I155" s="11" t="str">
        <f t="array" ref="I155">IF(F155="","",MAX(IF(($C$10:$C$214=E155)*($D$10:$D$214=F155),$A$10:$A$214)))</f>
        <v/>
      </c>
      <c r="J155" s="14">
        <f t="shared" si="8"/>
        <v>0</v>
      </c>
      <c r="K155" s="14" t="str">
        <f t="array" ref="K155">IFERROR(INDEX($B$10:$B$214,MATCH(E155&amp;F155&amp;J155,$C$10:$C$214&amp;$D$10:$D$214&amp;$A$10:$A$214,0)),"0")</f>
        <v>0</v>
      </c>
      <c r="L155" s="10"/>
      <c r="M155" s="11" t="str">
        <f t="shared" si="10"/>
        <v xml:space="preserve"> </v>
      </c>
      <c r="N155" s="11" t="str">
        <f t="shared" si="9"/>
        <v/>
      </c>
      <c r="O155" s="10"/>
      <c r="P155" s="1"/>
      <c r="Q155" s="2"/>
    </row>
    <row r="156" spans="1:17" ht="18.75" x14ac:dyDescent="0.3">
      <c r="A156" s="11">
        <v>23</v>
      </c>
      <c r="B156" s="11"/>
      <c r="C156" s="33" t="s">
        <v>41</v>
      </c>
      <c r="D156" s="38" t="s">
        <v>34</v>
      </c>
      <c r="G156" s="8" t="str">
        <f t="array" ref="G156">IF(F156="","",MIN(IF(($C$10:$C$214=E156)*($D$10:$D$214=F156),$A$10:$A$214)))</f>
        <v/>
      </c>
      <c r="H156" s="8" t="str">
        <f t="array" ref="H156">IFERROR(INDEX($B$10:$B$214,MATCH(E156&amp;F156&amp;G156,$C$10:$C$214&amp;$D$10:$D$214&amp;$A$10:$A$214,0)),"")</f>
        <v/>
      </c>
      <c r="I156" s="11" t="str">
        <f t="array" ref="I156">IF(F156="","",MAX(IF(($C$10:$C$214=E156)*($D$10:$D$214=F156),$A$10:$A$214)))</f>
        <v/>
      </c>
      <c r="J156" s="14">
        <f t="shared" si="8"/>
        <v>0</v>
      </c>
      <c r="K156" s="14" t="str">
        <f t="array" ref="K156">IFERROR(INDEX($B$10:$B$214,MATCH(E156&amp;F156&amp;J156,$C$10:$C$214&amp;$D$10:$D$214&amp;$A$10:$A$214,0)),"0")</f>
        <v>0</v>
      </c>
      <c r="L156" s="10"/>
      <c r="M156" s="11" t="str">
        <f t="shared" si="10"/>
        <v xml:space="preserve"> </v>
      </c>
      <c r="N156" s="11" t="str">
        <f t="shared" si="9"/>
        <v/>
      </c>
      <c r="O156" s="10"/>
      <c r="P156" s="3"/>
      <c r="Q156" s="4"/>
    </row>
    <row r="157" spans="1:17" ht="18.75" x14ac:dyDescent="0.3">
      <c r="A157" s="11">
        <v>27</v>
      </c>
      <c r="B157" s="11"/>
      <c r="C157" s="33" t="s">
        <v>41</v>
      </c>
      <c r="D157" s="38" t="s">
        <v>34</v>
      </c>
      <c r="G157" s="8" t="str">
        <f t="array" ref="G157">IF(F157="","",MIN(IF(($C$10:$C$214=E157)*($D$10:$D$214=F157),$A$10:$A$214)))</f>
        <v/>
      </c>
      <c r="H157" s="8" t="str">
        <f t="array" ref="H157">IFERROR(INDEX($B$10:$B$214,MATCH(E157&amp;F157&amp;G157,$C$10:$C$214&amp;$D$10:$D$214&amp;$A$10:$A$214,0)),"")</f>
        <v/>
      </c>
      <c r="I157" s="11" t="str">
        <f t="array" ref="I157">IF(F157="","",MAX(IF(($C$10:$C$214=E157)*($D$10:$D$214=F157),$A$10:$A$214)))</f>
        <v/>
      </c>
      <c r="J157" s="14">
        <f t="shared" si="8"/>
        <v>0</v>
      </c>
      <c r="K157" s="14" t="str">
        <f t="array" ref="K157">IFERROR(INDEX($B$10:$B$214,MATCH(E157&amp;F157&amp;J157,$C$10:$C$214&amp;$D$10:$D$214&amp;$A$10:$A$214,0)),"0")</f>
        <v>0</v>
      </c>
      <c r="L157" s="10"/>
      <c r="M157" s="11" t="str">
        <f t="shared" si="10"/>
        <v xml:space="preserve"> </v>
      </c>
      <c r="N157" s="11" t="str">
        <f t="shared" si="9"/>
        <v/>
      </c>
      <c r="O157" s="10"/>
      <c r="P157" s="1"/>
      <c r="Q157" s="2"/>
    </row>
    <row r="158" spans="1:17" ht="18.75" x14ac:dyDescent="0.3">
      <c r="A158" s="11">
        <v>29</v>
      </c>
      <c r="B158" s="11"/>
      <c r="C158" s="33" t="s">
        <v>42</v>
      </c>
      <c r="D158" s="38" t="s">
        <v>34</v>
      </c>
      <c r="G158" s="8" t="str">
        <f t="array" ref="G158">IF(F158="","",MIN(IF(($C$10:$C$214=E158)*($D$10:$D$214=F158),$A$10:$A$214)))</f>
        <v/>
      </c>
      <c r="H158" s="8" t="str">
        <f t="array" ref="H158">IFERROR(INDEX($B$10:$B$214,MATCH(E158&amp;F158&amp;G158,$C$10:$C$214&amp;$D$10:$D$214&amp;$A$10:$A$214,0)),"")</f>
        <v/>
      </c>
      <c r="I158" s="11" t="str">
        <f t="array" ref="I158">IF(F158="","",MAX(IF(($C$10:$C$214=E158)*($D$10:$D$214=F158),$A$10:$A$214)))</f>
        <v/>
      </c>
      <c r="J158" s="14">
        <f t="shared" si="8"/>
        <v>0</v>
      </c>
      <c r="K158" s="14" t="str">
        <f t="array" ref="K158">IFERROR(INDEX($B$10:$B$214,MATCH(E158&amp;F158&amp;J158,$C$10:$C$214&amp;$D$10:$D$214&amp;$A$10:$A$214,0)),"0")</f>
        <v>0</v>
      </c>
      <c r="L158" s="10"/>
      <c r="M158" s="11" t="str">
        <f t="shared" si="10"/>
        <v xml:space="preserve"> </v>
      </c>
      <c r="N158" s="11" t="str">
        <f t="shared" si="9"/>
        <v/>
      </c>
      <c r="O158" s="10"/>
      <c r="P158" s="3"/>
      <c r="Q158" s="4"/>
    </row>
    <row r="159" spans="1:17" ht="18.75" x14ac:dyDescent="0.3">
      <c r="A159" s="11">
        <v>29</v>
      </c>
      <c r="B159" s="11"/>
      <c r="C159" s="33" t="s">
        <v>43</v>
      </c>
      <c r="D159" s="38" t="s">
        <v>34</v>
      </c>
      <c r="G159" s="8" t="str">
        <f t="array" ref="G159">IF(F159="","",MIN(IF(($C$10:$C$214=E159)*($D$10:$D$214=F159),$A$10:$A$214)))</f>
        <v/>
      </c>
      <c r="H159" s="8" t="str">
        <f t="array" ref="H159">IFERROR(INDEX($B$10:$B$214,MATCH(E159&amp;F159&amp;G159,$C$10:$C$214&amp;$D$10:$D$214&amp;$A$10:$A$214,0)),"")</f>
        <v/>
      </c>
      <c r="I159" s="11" t="str">
        <f t="array" ref="I159">IF(F159="","",MAX(IF(($C$10:$C$214=E159)*($D$10:$D$214=F159),$A$10:$A$214)))</f>
        <v/>
      </c>
      <c r="J159" s="14">
        <f t="shared" si="8"/>
        <v>0</v>
      </c>
      <c r="K159" s="14" t="str">
        <f t="array" ref="K159">IFERROR(INDEX($B$10:$B$214,MATCH(E159&amp;F159&amp;J159,$C$10:$C$214&amp;$D$10:$D$214&amp;$A$10:$A$214,0)),"0")</f>
        <v>0</v>
      </c>
      <c r="L159" s="10"/>
      <c r="M159" s="11" t="str">
        <f t="shared" si="10"/>
        <v xml:space="preserve"> </v>
      </c>
      <c r="N159" s="11" t="str">
        <f t="shared" si="9"/>
        <v/>
      </c>
      <c r="O159" s="10"/>
      <c r="P159" s="1"/>
      <c r="Q159" s="2"/>
    </row>
    <row r="160" spans="1:17" ht="18.75" x14ac:dyDescent="0.3">
      <c r="A160" s="11">
        <v>31</v>
      </c>
      <c r="B160" s="11"/>
      <c r="C160" s="33" t="s">
        <v>43</v>
      </c>
      <c r="D160" s="38" t="s">
        <v>34</v>
      </c>
      <c r="G160" s="8" t="str">
        <f t="array" ref="G160">IF(F160="","",MIN(IF(($C$10:$C$214=E160)*($D$10:$D$214=F160),$A$10:$A$214)))</f>
        <v/>
      </c>
      <c r="H160" s="8" t="str">
        <f t="array" ref="H160">IFERROR(INDEX($B$10:$B$214,MATCH(E160&amp;F160&amp;G160,$C$10:$C$214&amp;$D$10:$D$214&amp;$A$10:$A$214,0)),"")</f>
        <v/>
      </c>
      <c r="I160" s="11" t="str">
        <f t="array" ref="I160">IF(F160="","",MAX(IF(($C$10:$C$214=E160)*($D$10:$D$214=F160),$A$10:$A$214)))</f>
        <v/>
      </c>
      <c r="J160" s="14">
        <f t="shared" si="8"/>
        <v>0</v>
      </c>
      <c r="K160" s="14" t="str">
        <f t="array" ref="K160">IFERROR(INDEX($B$10:$B$214,MATCH(E160&amp;F160&amp;J160,$C$10:$C$214&amp;$D$10:$D$214&amp;$A$10:$A$214,0)),"0")</f>
        <v>0</v>
      </c>
      <c r="L160" s="10"/>
      <c r="M160" s="11" t="str">
        <f t="shared" si="10"/>
        <v xml:space="preserve"> </v>
      </c>
      <c r="N160" s="11" t="str">
        <f t="shared" si="9"/>
        <v/>
      </c>
      <c r="O160" s="10"/>
      <c r="P160" s="3"/>
      <c r="Q160" s="4"/>
    </row>
    <row r="161" spans="1:17" ht="18.75" x14ac:dyDescent="0.3">
      <c r="A161" s="11">
        <v>33</v>
      </c>
      <c r="B161" s="11"/>
      <c r="C161" s="33" t="s">
        <v>43</v>
      </c>
      <c r="D161" s="38" t="s">
        <v>34</v>
      </c>
      <c r="G161" s="8" t="str">
        <f t="array" ref="G161">IF(F161="","",MIN(IF(($C$10:$C$214=E161)*($D$10:$D$214=F161),$A$10:$A$214)))</f>
        <v/>
      </c>
      <c r="H161" s="8" t="str">
        <f t="array" ref="H161">IFERROR(INDEX($B$10:$B$214,MATCH(E161&amp;F161&amp;G161,$C$10:$C$214&amp;$D$10:$D$214&amp;$A$10:$A$214,0)),"")</f>
        <v/>
      </c>
      <c r="I161" s="11" t="str">
        <f t="array" ref="I161">IF(F161="","",MAX(IF(($C$10:$C$214=E161)*($D$10:$D$214=F161),$A$10:$A$214)))</f>
        <v/>
      </c>
      <c r="J161" s="14">
        <f t="shared" si="8"/>
        <v>0</v>
      </c>
      <c r="K161" s="14" t="str">
        <f t="array" ref="K161">IFERROR(INDEX($B$10:$B$214,MATCH(E161&amp;F161&amp;J161,$C$10:$C$214&amp;$D$10:$D$214&amp;$A$10:$A$214,0)),"0")</f>
        <v>0</v>
      </c>
      <c r="L161" s="10"/>
      <c r="M161" s="11" t="str">
        <f t="shared" si="10"/>
        <v xml:space="preserve"> </v>
      </c>
      <c r="N161" s="11" t="str">
        <f t="shared" si="9"/>
        <v/>
      </c>
      <c r="O161" s="10"/>
      <c r="P161" s="1"/>
      <c r="Q161" s="2"/>
    </row>
    <row r="162" spans="1:17" ht="18.75" x14ac:dyDescent="0.3">
      <c r="A162" s="11">
        <v>35</v>
      </c>
      <c r="B162" s="11"/>
      <c r="C162" s="33" t="s">
        <v>43</v>
      </c>
      <c r="D162" s="38" t="s">
        <v>34</v>
      </c>
      <c r="G162" s="8" t="str">
        <f t="array" ref="G162">IF(F162="","",MIN(IF(($C$10:$C$214=E162)*($D$10:$D$214=F162),$A$10:$A$214)))</f>
        <v/>
      </c>
      <c r="H162" s="8" t="str">
        <f t="array" ref="H162">IFERROR(INDEX($B$10:$B$214,MATCH(E162&amp;F162&amp;G162,$C$10:$C$214&amp;$D$10:$D$214&amp;$A$10:$A$214,0)),"")</f>
        <v/>
      </c>
      <c r="I162" s="11" t="str">
        <f t="array" ref="I162">IF(F162="","",MAX(IF(($C$10:$C$214=E162)*($D$10:$D$214=F162),$A$10:$A$214)))</f>
        <v/>
      </c>
      <c r="J162" s="14">
        <f t="shared" si="8"/>
        <v>0</v>
      </c>
      <c r="K162" s="14" t="str">
        <f t="array" ref="K162">IFERROR(INDEX($B$10:$B$214,MATCH(E162&amp;F162&amp;J162,$C$10:$C$214&amp;$D$10:$D$214&amp;$A$10:$A$214,0)),"0")</f>
        <v>0</v>
      </c>
      <c r="L162" s="10"/>
      <c r="M162" s="11" t="str">
        <f t="shared" si="10"/>
        <v xml:space="preserve"> </v>
      </c>
      <c r="N162" s="11" t="str">
        <f t="shared" si="9"/>
        <v/>
      </c>
      <c r="O162" s="10"/>
      <c r="P162" s="3"/>
      <c r="Q162" s="4"/>
    </row>
    <row r="163" spans="1:17" ht="18.75" x14ac:dyDescent="0.3">
      <c r="A163" s="11">
        <v>35</v>
      </c>
      <c r="B163" s="11"/>
      <c r="C163" s="33" t="s">
        <v>43</v>
      </c>
      <c r="D163" s="38" t="s">
        <v>34</v>
      </c>
      <c r="G163" s="8" t="str">
        <f t="array" ref="G163">IF(F163="","",MIN(IF(($C$10:$C$214=E163)*($D$10:$D$214=F163),$A$10:$A$214)))</f>
        <v/>
      </c>
      <c r="H163" s="8" t="str">
        <f t="array" ref="H163">IFERROR(INDEX($B$10:$B$214,MATCH(E163&amp;F163&amp;G163,$C$10:$C$214&amp;$D$10:$D$214&amp;$A$10:$A$214,0)),"")</f>
        <v/>
      </c>
      <c r="I163" s="11" t="str">
        <f t="array" ref="I163">IF(F163="","",MAX(IF(($C$10:$C$214=E163)*($D$10:$D$214=F163),$A$10:$A$214)))</f>
        <v/>
      </c>
      <c r="J163" s="14">
        <f t="shared" si="8"/>
        <v>0</v>
      </c>
      <c r="K163" s="14" t="str">
        <f t="array" ref="K163">IFERROR(INDEX($B$10:$B$214,MATCH(E163&amp;F163&amp;J163,$C$10:$C$214&amp;$D$10:$D$214&amp;$A$10:$A$214,0)),"0")</f>
        <v>0</v>
      </c>
      <c r="L163" s="10"/>
      <c r="M163" s="11" t="str">
        <f t="shared" si="10"/>
        <v xml:space="preserve"> </v>
      </c>
      <c r="N163" s="11" t="str">
        <f t="shared" si="9"/>
        <v/>
      </c>
      <c r="O163" s="10"/>
      <c r="P163" s="1"/>
      <c r="Q163" s="2"/>
    </row>
    <row r="164" spans="1:17" ht="18.75" x14ac:dyDescent="0.3">
      <c r="A164" s="11">
        <v>37</v>
      </c>
      <c r="B164" s="11"/>
      <c r="C164" s="33" t="s">
        <v>44</v>
      </c>
      <c r="D164" s="38" t="s">
        <v>34</v>
      </c>
      <c r="G164" s="8" t="str">
        <f t="array" ref="G164">IF(F164="","",MIN(IF(($C$10:$C$214=E164)*($D$10:$D$214=F164),$A$10:$A$214)))</f>
        <v/>
      </c>
      <c r="H164" s="8" t="str">
        <f t="array" ref="H164">IFERROR(INDEX($B$10:$B$214,MATCH(E164&amp;F164&amp;G164,$C$10:$C$214&amp;$D$10:$D$214&amp;$A$10:$A$214,0)),"")</f>
        <v/>
      </c>
      <c r="I164" s="11" t="str">
        <f t="array" ref="I164">IF(F164="","",MAX(IF(($C$10:$C$214=E164)*($D$10:$D$214=F164),$A$10:$A$214)))</f>
        <v/>
      </c>
      <c r="J164" s="14">
        <f t="shared" si="8"/>
        <v>0</v>
      </c>
      <c r="K164" s="14" t="str">
        <f t="array" ref="K164">IFERROR(INDEX($B$10:$B$214,MATCH(E164&amp;F164&amp;J164,$C$10:$C$214&amp;$D$10:$D$214&amp;$A$10:$A$214,0)),"0")</f>
        <v>0</v>
      </c>
      <c r="L164" s="10"/>
      <c r="M164" s="11" t="str">
        <f t="shared" si="10"/>
        <v xml:space="preserve"> </v>
      </c>
      <c r="N164" s="11" t="str">
        <f t="shared" si="9"/>
        <v/>
      </c>
      <c r="O164" s="10"/>
      <c r="P164" s="3"/>
      <c r="Q164" s="4"/>
    </row>
    <row r="165" spans="1:17" ht="18.75" x14ac:dyDescent="0.3">
      <c r="A165" s="11">
        <v>37</v>
      </c>
      <c r="B165" s="11"/>
      <c r="C165" s="33" t="s">
        <v>45</v>
      </c>
      <c r="D165" s="38" t="s">
        <v>34</v>
      </c>
      <c r="G165" s="8" t="str">
        <f t="array" ref="G165">IF(F165="","",MIN(IF(($C$10:$C$214=E165)*($D$10:$D$214=F165),$A$10:$A$214)))</f>
        <v/>
      </c>
      <c r="H165" s="8" t="str">
        <f t="array" ref="H165">IFERROR(INDEX($B$10:$B$214,MATCH(E165&amp;F165&amp;G165,$C$10:$C$214&amp;$D$10:$D$214&amp;$A$10:$A$214,0)),"")</f>
        <v/>
      </c>
      <c r="I165" s="11" t="str">
        <f t="array" ref="I165">IF(F165="","",MAX(IF(($C$10:$C$214=E165)*($D$10:$D$214=F165),$A$10:$A$214)))</f>
        <v/>
      </c>
      <c r="J165" s="14">
        <f t="shared" si="8"/>
        <v>0</v>
      </c>
      <c r="K165" s="14" t="str">
        <f t="array" ref="K165">IFERROR(INDEX($B$10:$B$214,MATCH(E165&amp;F165&amp;J165,$C$10:$C$214&amp;$D$10:$D$214&amp;$A$10:$A$214,0)),"0")</f>
        <v>0</v>
      </c>
      <c r="L165" s="10"/>
      <c r="M165" s="11" t="str">
        <f t="shared" si="10"/>
        <v xml:space="preserve"> </v>
      </c>
      <c r="N165" s="11" t="str">
        <f t="shared" si="9"/>
        <v/>
      </c>
      <c r="O165" s="10"/>
      <c r="P165" s="1"/>
      <c r="Q165" s="2"/>
    </row>
    <row r="166" spans="1:17" ht="18.75" x14ac:dyDescent="0.3">
      <c r="A166" s="11">
        <v>41</v>
      </c>
      <c r="B166" s="11"/>
      <c r="C166" s="33" t="s">
        <v>45</v>
      </c>
      <c r="D166" s="38" t="s">
        <v>34</v>
      </c>
      <c r="G166" s="8" t="str">
        <f t="array" ref="G166">IF(F166="","",MIN(IF(($C$10:$C$214=E166)*($D$10:$D$214=F166),$A$10:$A$214)))</f>
        <v/>
      </c>
      <c r="H166" s="8" t="str">
        <f t="array" ref="H166">IFERROR(INDEX($B$10:$B$214,MATCH(E166&amp;F166&amp;G166,$C$10:$C$214&amp;$D$10:$D$214&amp;$A$10:$A$214,0)),"")</f>
        <v/>
      </c>
      <c r="I166" s="11" t="str">
        <f t="array" ref="I166">IF(F166="","",MAX(IF(($C$10:$C$214=E166)*($D$10:$D$214=F166),$A$10:$A$214)))</f>
        <v/>
      </c>
      <c r="J166" s="14">
        <f t="shared" si="8"/>
        <v>0</v>
      </c>
      <c r="K166" s="14" t="str">
        <f t="array" ref="K166">IFERROR(INDEX($B$10:$B$214,MATCH(E166&amp;F166&amp;J166,$C$10:$C$214&amp;$D$10:$D$214&amp;$A$10:$A$214,0)),"0")</f>
        <v>0</v>
      </c>
      <c r="L166" s="10"/>
      <c r="M166" s="11" t="str">
        <f t="shared" si="10"/>
        <v xml:space="preserve"> </v>
      </c>
      <c r="N166" s="11" t="str">
        <f t="shared" si="9"/>
        <v/>
      </c>
      <c r="O166" s="10"/>
      <c r="P166" s="3"/>
      <c r="Q166" s="4"/>
    </row>
    <row r="167" spans="1:17" ht="18.75" x14ac:dyDescent="0.3">
      <c r="A167" s="11">
        <v>168</v>
      </c>
      <c r="B167" s="11"/>
      <c r="C167" s="33" t="s">
        <v>45</v>
      </c>
      <c r="D167" s="38" t="s">
        <v>46</v>
      </c>
      <c r="G167" s="8" t="str">
        <f t="array" ref="G167">IF(F167="","",MIN(IF(($C$10:$C$214=E167)*($D$10:$D$214=F167),$A$10:$A$214)))</f>
        <v/>
      </c>
      <c r="H167" s="8" t="str">
        <f t="array" ref="H167">IFERROR(INDEX($B$10:$B$214,MATCH(E167&amp;F167&amp;G167,$C$10:$C$214&amp;$D$10:$D$214&amp;$A$10:$A$214,0)),"")</f>
        <v/>
      </c>
      <c r="I167" s="11" t="str">
        <f t="array" ref="I167">IF(F167="","",MAX(IF(($C$10:$C$214=E167)*($D$10:$D$214=F167),$A$10:$A$214)))</f>
        <v/>
      </c>
      <c r="J167" s="14">
        <f t="shared" si="8"/>
        <v>0</v>
      </c>
      <c r="K167" s="14" t="str">
        <f t="array" ref="K167">IFERROR(INDEX($B$10:$B$214,MATCH(E167&amp;F167&amp;J167,$C$10:$C$214&amp;$D$10:$D$214&amp;$A$10:$A$214,0)),"0")</f>
        <v>0</v>
      </c>
      <c r="L167" s="10"/>
      <c r="M167" s="11" t="str">
        <f t="shared" si="10"/>
        <v xml:space="preserve"> </v>
      </c>
      <c r="N167" s="11" t="str">
        <f t="shared" si="9"/>
        <v/>
      </c>
      <c r="O167" s="10"/>
      <c r="P167" s="1"/>
      <c r="Q167" s="2"/>
    </row>
    <row r="168" spans="1:17" ht="18.75" x14ac:dyDescent="0.3">
      <c r="A168" s="11">
        <v>164</v>
      </c>
      <c r="B168" s="11"/>
      <c r="C168" s="33" t="s">
        <v>45</v>
      </c>
      <c r="D168" s="38" t="s">
        <v>46</v>
      </c>
      <c r="G168" s="8" t="str">
        <f t="array" ref="G168">IF(F168="","",MIN(IF(($C$10:$C$214=E168)*($D$10:$D$214=F168),$A$10:$A$214)))</f>
        <v/>
      </c>
      <c r="H168" s="8" t="str">
        <f t="array" ref="H168">IFERROR(INDEX($B$10:$B$214,MATCH(E168&amp;F168&amp;G168,$C$10:$C$214&amp;$D$10:$D$214&amp;$A$10:$A$214,0)),"")</f>
        <v/>
      </c>
      <c r="I168" s="11" t="str">
        <f t="array" ref="I168">IF(F168="","",MAX(IF(($C$10:$C$214=E168)*($D$10:$D$214=F168),$A$10:$A$214)))</f>
        <v/>
      </c>
      <c r="J168" s="14">
        <f t="shared" si="8"/>
        <v>0</v>
      </c>
      <c r="K168" s="14" t="str">
        <f t="array" ref="K168">IFERROR(INDEX($B$10:$B$214,MATCH(E168&amp;F168&amp;J168,$C$10:$C$214&amp;$D$10:$D$214&amp;$A$10:$A$214,0)),"0")</f>
        <v>0</v>
      </c>
      <c r="L168" s="10"/>
      <c r="M168" s="11" t="str">
        <f t="shared" si="10"/>
        <v xml:space="preserve"> </v>
      </c>
      <c r="N168" s="11" t="str">
        <f t="shared" si="9"/>
        <v/>
      </c>
      <c r="O168" s="10"/>
      <c r="P168" s="3"/>
      <c r="Q168" s="4"/>
    </row>
    <row r="169" spans="1:17" ht="18.75" x14ac:dyDescent="0.3">
      <c r="A169" s="11">
        <v>162</v>
      </c>
      <c r="B169" s="11"/>
      <c r="C169" s="33" t="s">
        <v>45</v>
      </c>
      <c r="D169" s="38" t="s">
        <v>46</v>
      </c>
      <c r="G169" s="8" t="str">
        <f t="array" ref="G169">IF(F169="","",MIN(IF(($C$10:$C$214=E169)*($D$10:$D$214=F169),$A$10:$A$214)))</f>
        <v/>
      </c>
      <c r="H169" s="8" t="str">
        <f t="array" ref="H169">IFERROR(INDEX($B$10:$B$214,MATCH(E169&amp;F169&amp;G169,$C$10:$C$214&amp;$D$10:$D$214&amp;$A$10:$A$214,0)),"")</f>
        <v/>
      </c>
      <c r="I169" s="11" t="str">
        <f t="array" ref="I169">IF(F169="","",MAX(IF(($C$10:$C$214=E169)*($D$10:$D$214=F169),$A$10:$A$214)))</f>
        <v/>
      </c>
      <c r="J169" s="14">
        <f t="shared" si="8"/>
        <v>0</v>
      </c>
      <c r="K169" s="14" t="str">
        <f t="array" ref="K169">IFERROR(INDEX($B$10:$B$214,MATCH(E169&amp;F169&amp;J169,$C$10:$C$214&amp;$D$10:$D$214&amp;$A$10:$A$214,0)),"0")</f>
        <v>0</v>
      </c>
      <c r="L169" s="10"/>
      <c r="M169" s="11" t="str">
        <f t="shared" si="10"/>
        <v xml:space="preserve"> </v>
      </c>
      <c r="N169" s="11" t="str">
        <f t="shared" si="9"/>
        <v/>
      </c>
      <c r="O169" s="10"/>
      <c r="P169" s="1"/>
      <c r="Q169" s="2"/>
    </row>
    <row r="170" spans="1:17" ht="18.75" x14ac:dyDescent="0.3">
      <c r="A170" s="11">
        <v>160</v>
      </c>
      <c r="B170" s="11"/>
      <c r="C170" s="33" t="s">
        <v>47</v>
      </c>
      <c r="D170" s="38" t="s">
        <v>46</v>
      </c>
      <c r="G170" s="8" t="str">
        <f t="array" ref="G170">IF(F170="","",MIN(IF(($C$10:$C$214=E170)*($D$10:$D$214=F170),$A$10:$A$214)))</f>
        <v/>
      </c>
      <c r="H170" s="8" t="str">
        <f t="array" ref="H170">IFERROR(INDEX($B$10:$B$214,MATCH(E170&amp;F170&amp;G170,$C$10:$C$214&amp;$D$10:$D$214&amp;$A$10:$A$214,0)),"")</f>
        <v/>
      </c>
      <c r="I170" s="11" t="str">
        <f t="array" ref="I170">IF(F170="","",MAX(IF(($C$10:$C$214=E170)*($D$10:$D$214=F170),$A$10:$A$214)))</f>
        <v/>
      </c>
      <c r="J170" s="14">
        <f t="shared" si="8"/>
        <v>0</v>
      </c>
      <c r="K170" s="14" t="str">
        <f t="array" ref="K170">IFERROR(INDEX($B$10:$B$214,MATCH(E170&amp;F170&amp;J170,$C$10:$C$214&amp;$D$10:$D$214&amp;$A$10:$A$214,0)),"0")</f>
        <v>0</v>
      </c>
      <c r="L170" s="10"/>
      <c r="M170" s="11" t="str">
        <f t="shared" si="10"/>
        <v xml:space="preserve"> </v>
      </c>
      <c r="N170" s="11" t="str">
        <f t="shared" si="9"/>
        <v/>
      </c>
      <c r="O170" s="10"/>
      <c r="P170" s="3"/>
      <c r="Q170" s="4"/>
    </row>
    <row r="171" spans="1:17" ht="18.75" x14ac:dyDescent="0.3">
      <c r="A171" s="11">
        <v>158</v>
      </c>
      <c r="B171" s="11"/>
      <c r="C171" s="33" t="s">
        <v>48</v>
      </c>
      <c r="D171" s="38" t="s">
        <v>46</v>
      </c>
      <c r="G171" s="8" t="str">
        <f t="array" ref="G171">IF(F171="","",MIN(IF(($C$10:$C$214=E171)*($D$10:$D$214=F171),$A$10:$A$214)))</f>
        <v/>
      </c>
      <c r="H171" s="8" t="str">
        <f t="array" ref="H171">IFERROR(INDEX($B$10:$B$214,MATCH(E171&amp;F171&amp;G171,$C$10:$C$214&amp;$D$10:$D$214&amp;$A$10:$A$214,0)),"")</f>
        <v/>
      </c>
      <c r="I171" s="11" t="str">
        <f t="array" ref="I171">IF(F171="","",MAX(IF(($C$10:$C$214=E171)*($D$10:$D$214=F171),$A$10:$A$214)))</f>
        <v/>
      </c>
      <c r="J171" s="14">
        <f t="shared" si="8"/>
        <v>0</v>
      </c>
      <c r="K171" s="14" t="str">
        <f t="array" ref="K171">IFERROR(INDEX($B$10:$B$214,MATCH(E171&amp;F171&amp;J171,$C$10:$C$214&amp;$D$10:$D$214&amp;$A$10:$A$214,0)),"0")</f>
        <v>0</v>
      </c>
      <c r="L171" s="10"/>
      <c r="M171" s="11" t="str">
        <f t="shared" si="10"/>
        <v xml:space="preserve"> </v>
      </c>
      <c r="N171" s="11" t="str">
        <f t="shared" si="9"/>
        <v/>
      </c>
      <c r="O171" s="10"/>
      <c r="P171" s="1"/>
      <c r="Q171" s="2"/>
    </row>
    <row r="172" spans="1:17" ht="18.75" x14ac:dyDescent="0.3">
      <c r="A172" s="11">
        <v>156</v>
      </c>
      <c r="B172" s="11"/>
      <c r="C172" s="33" t="s">
        <v>48</v>
      </c>
      <c r="D172" s="38" t="s">
        <v>46</v>
      </c>
      <c r="G172" s="8" t="str">
        <f t="array" ref="G172">IF(F172="","",MIN(IF(($C$10:$C$214=E172)*($D$10:$D$214=F172),$A$10:$A$214)))</f>
        <v/>
      </c>
      <c r="H172" s="8" t="str">
        <f t="array" ref="H172">IFERROR(INDEX($B$10:$B$214,MATCH(E172&amp;F172&amp;G172,$C$10:$C$214&amp;$D$10:$D$214&amp;$A$10:$A$214,0)),"")</f>
        <v/>
      </c>
      <c r="I172" s="11" t="str">
        <f t="array" ref="I172">IF(F172="","",MAX(IF(($C$10:$C$214=E172)*($D$10:$D$214=F172),$A$10:$A$214)))</f>
        <v/>
      </c>
      <c r="J172" s="14">
        <f t="shared" si="8"/>
        <v>0</v>
      </c>
      <c r="K172" s="14" t="str">
        <f t="array" ref="K172">IFERROR(INDEX($B$10:$B$214,MATCH(E172&amp;F172&amp;J172,$C$10:$C$214&amp;$D$10:$D$214&amp;$A$10:$A$214,0)),"0")</f>
        <v>0</v>
      </c>
      <c r="L172" s="10"/>
      <c r="M172" s="11" t="str">
        <f t="shared" si="10"/>
        <v xml:space="preserve"> </v>
      </c>
      <c r="N172" s="11" t="str">
        <f t="shared" si="9"/>
        <v/>
      </c>
      <c r="O172" s="10"/>
      <c r="P172" s="3"/>
      <c r="Q172" s="4"/>
    </row>
    <row r="173" spans="1:17" ht="18.75" x14ac:dyDescent="0.3">
      <c r="A173" s="11">
        <v>152</v>
      </c>
      <c r="B173" s="11"/>
      <c r="C173" s="33" t="s">
        <v>48</v>
      </c>
      <c r="D173" s="38" t="s">
        <v>46</v>
      </c>
      <c r="G173" s="8" t="str">
        <f t="array" ref="G173">IF(F173="","",MIN(IF(($C$10:$C$214=E173)*($D$10:$D$214=F173),$A$10:$A$214)))</f>
        <v/>
      </c>
      <c r="H173" s="8" t="str">
        <f t="array" ref="H173">IFERROR(INDEX($B$10:$B$214,MATCH(E173&amp;F173&amp;G173,$C$10:$C$214&amp;$D$10:$D$214&amp;$A$10:$A$214,0)),"")</f>
        <v/>
      </c>
      <c r="I173" s="11" t="str">
        <f t="array" ref="I173">IF(F173="","",MAX(IF(($C$10:$C$214=E173)*($D$10:$D$214=F173),$A$10:$A$214)))</f>
        <v/>
      </c>
      <c r="J173" s="14">
        <f t="shared" si="8"/>
        <v>0</v>
      </c>
      <c r="K173" s="14" t="str">
        <f t="array" ref="K173">IFERROR(INDEX($B$10:$B$214,MATCH(E173&amp;F173&amp;J173,$C$10:$C$214&amp;$D$10:$D$214&amp;$A$10:$A$214,0)),"0")</f>
        <v>0</v>
      </c>
      <c r="L173" s="10"/>
      <c r="M173" s="11" t="str">
        <f t="shared" si="10"/>
        <v xml:space="preserve"> </v>
      </c>
      <c r="N173" s="11" t="str">
        <f t="shared" si="9"/>
        <v/>
      </c>
      <c r="O173" s="10"/>
      <c r="P173" s="1"/>
      <c r="Q173" s="2"/>
    </row>
    <row r="174" spans="1:17" ht="18.75" x14ac:dyDescent="0.3">
      <c r="A174" s="11">
        <v>152</v>
      </c>
      <c r="B174" s="11"/>
      <c r="C174" s="33" t="s">
        <v>48</v>
      </c>
      <c r="D174" s="38" t="s">
        <v>46</v>
      </c>
      <c r="G174" s="8" t="str">
        <f t="array" ref="G174">IF(F174="","",MIN(IF(($C$10:$C$214=E174)*($D$10:$D$214=F174),$A$10:$A$214)))</f>
        <v/>
      </c>
      <c r="H174" s="8" t="str">
        <f t="array" ref="H174">IFERROR(INDEX($B$10:$B$214,MATCH(E174&amp;F174&amp;G174,$C$10:$C$214&amp;$D$10:$D$214&amp;$A$10:$A$214,0)),"")</f>
        <v/>
      </c>
      <c r="I174" s="11" t="str">
        <f t="array" ref="I174">IF(F174="","",MAX(IF(($C$10:$C$214=E174)*($D$10:$D$214=F174),$A$10:$A$214)))</f>
        <v/>
      </c>
      <c r="J174" s="14">
        <f t="shared" si="8"/>
        <v>0</v>
      </c>
      <c r="K174" s="14" t="str">
        <f t="array" ref="K174">IFERROR(INDEX($B$10:$B$214,MATCH(E174&amp;F174&amp;J174,$C$10:$C$214&amp;$D$10:$D$214&amp;$A$10:$A$214,0)),"0")</f>
        <v>0</v>
      </c>
      <c r="L174" s="10"/>
      <c r="M174" s="11" t="str">
        <f t="shared" si="10"/>
        <v xml:space="preserve"> </v>
      </c>
      <c r="N174" s="11" t="str">
        <f t="shared" si="9"/>
        <v/>
      </c>
      <c r="O174" s="10"/>
      <c r="P174" s="3"/>
      <c r="Q174" s="4"/>
    </row>
    <row r="175" spans="1:17" ht="18.75" x14ac:dyDescent="0.3">
      <c r="A175" s="11">
        <v>152</v>
      </c>
      <c r="B175" s="11"/>
      <c r="C175" s="33" t="s">
        <v>48</v>
      </c>
      <c r="D175" s="38" t="s">
        <v>46</v>
      </c>
      <c r="G175" s="8" t="str">
        <f t="array" ref="G175">IF(F175="","",MIN(IF(($C$10:$C$214=E175)*($D$10:$D$214=F175),$A$10:$A$214)))</f>
        <v/>
      </c>
      <c r="H175" s="8" t="str">
        <f t="array" ref="H175">IFERROR(INDEX($B$10:$B$214,MATCH(E175&amp;F175&amp;G175,$C$10:$C$214&amp;$D$10:$D$214&amp;$A$10:$A$214,0)),"")</f>
        <v/>
      </c>
      <c r="I175" s="11" t="str">
        <f t="array" ref="I175">IF(F175="","",MAX(IF(($C$10:$C$214=E175)*($D$10:$D$214=F175),$A$10:$A$214)))</f>
        <v/>
      </c>
      <c r="J175" s="14">
        <f t="shared" si="8"/>
        <v>0</v>
      </c>
      <c r="K175" s="14" t="str">
        <f t="array" ref="K175">IFERROR(INDEX($B$10:$B$214,MATCH(E175&amp;F175&amp;J175,$C$10:$C$214&amp;$D$10:$D$214&amp;$A$10:$A$214,0)),"0")</f>
        <v>0</v>
      </c>
      <c r="L175" s="10"/>
      <c r="M175" s="11" t="str">
        <f t="shared" si="10"/>
        <v xml:space="preserve"> </v>
      </c>
      <c r="N175" s="11" t="str">
        <f t="shared" si="9"/>
        <v/>
      </c>
      <c r="O175" s="10"/>
      <c r="P175" s="1"/>
      <c r="Q175" s="2"/>
    </row>
    <row r="176" spans="1:17" ht="18.75" x14ac:dyDescent="0.3">
      <c r="A176" s="11">
        <v>150</v>
      </c>
      <c r="B176" s="11"/>
      <c r="C176" s="33" t="s">
        <v>49</v>
      </c>
      <c r="D176" s="38" t="s">
        <v>46</v>
      </c>
      <c r="G176" s="8" t="str">
        <f t="array" ref="G176">IF(F176="","",MIN(IF(($C$10:$C$214=E176)*($D$10:$D$214=F176),$A$10:$A$214)))</f>
        <v/>
      </c>
      <c r="H176" s="8" t="str">
        <f t="array" ref="H176">IFERROR(INDEX($B$10:$B$214,MATCH(E176&amp;F176&amp;G176,$C$10:$C$214&amp;$D$10:$D$214&amp;$A$10:$A$214,0)),"")</f>
        <v/>
      </c>
      <c r="I176" s="11" t="str">
        <f t="array" ref="I176">IF(F176="","",MAX(IF(($C$10:$C$214=E176)*($D$10:$D$214=F176),$A$10:$A$214)))</f>
        <v/>
      </c>
      <c r="J176" s="14">
        <f t="shared" si="8"/>
        <v>0</v>
      </c>
      <c r="K176" s="14" t="str">
        <f t="array" ref="K176">IFERROR(INDEX($B$10:$B$214,MATCH(E176&amp;F176&amp;J176,$C$10:$C$214&amp;$D$10:$D$214&amp;$A$10:$A$214,0)),"0")</f>
        <v>0</v>
      </c>
      <c r="L176" s="10"/>
      <c r="M176" s="11" t="str">
        <f t="shared" si="10"/>
        <v xml:space="preserve"> </v>
      </c>
      <c r="N176" s="11" t="str">
        <f t="shared" si="9"/>
        <v/>
      </c>
      <c r="O176" s="10"/>
      <c r="P176" s="3"/>
      <c r="Q176" s="4"/>
    </row>
    <row r="177" spans="1:17" ht="18.75" x14ac:dyDescent="0.3">
      <c r="A177" s="11">
        <v>148</v>
      </c>
      <c r="B177" s="11"/>
      <c r="C177" s="33" t="s">
        <v>49</v>
      </c>
      <c r="D177" s="38" t="s">
        <v>46</v>
      </c>
      <c r="G177" s="8" t="str">
        <f t="array" ref="G177">IF(F177="","",MIN(IF(($C$10:$C$214=E177)*($D$10:$D$214=F177),$A$10:$A$214)))</f>
        <v/>
      </c>
      <c r="H177" s="8" t="str">
        <f t="array" ref="H177">IFERROR(INDEX($B$10:$B$214,MATCH(E177&amp;F177&amp;G177,$C$10:$C$214&amp;$D$10:$D$214&amp;$A$10:$A$214,0)),"")</f>
        <v/>
      </c>
      <c r="I177" s="11" t="str">
        <f t="array" ref="I177">IF(F177="","",MAX(IF(($C$10:$C$214=E177)*($D$10:$D$214=F177),$A$10:$A$214)))</f>
        <v/>
      </c>
      <c r="J177" s="14">
        <f t="shared" si="8"/>
        <v>0</v>
      </c>
      <c r="K177" s="14" t="str">
        <f t="array" ref="K177">IFERROR(INDEX($B$10:$B$214,MATCH(E177&amp;F177&amp;J177,$C$10:$C$214&amp;$D$10:$D$214&amp;$A$10:$A$214,0)),"0")</f>
        <v>0</v>
      </c>
      <c r="L177" s="10"/>
      <c r="M177" s="11" t="str">
        <f t="shared" si="10"/>
        <v xml:space="preserve"> </v>
      </c>
      <c r="N177" s="11" t="str">
        <f t="shared" si="9"/>
        <v/>
      </c>
      <c r="O177" s="10"/>
      <c r="P177" s="1"/>
      <c r="Q177" s="2"/>
    </row>
    <row r="178" spans="1:17" ht="18.75" x14ac:dyDescent="0.3">
      <c r="A178" s="11">
        <v>146</v>
      </c>
      <c r="B178" s="11"/>
      <c r="C178" s="33" t="s">
        <v>49</v>
      </c>
      <c r="D178" s="38" t="s">
        <v>46</v>
      </c>
      <c r="G178" s="8" t="str">
        <f t="array" ref="G178">IF(F178="","",MIN(IF(($C$10:$C$214=E178)*($D$10:$D$214=F178),$A$10:$A$214)))</f>
        <v/>
      </c>
      <c r="H178" s="8" t="str">
        <f t="array" ref="H178">IFERROR(INDEX($B$10:$B$214,MATCH(E178&amp;F178&amp;G178,$C$10:$C$214&amp;$D$10:$D$214&amp;$A$10:$A$214,0)),"")</f>
        <v/>
      </c>
      <c r="I178" s="11" t="str">
        <f t="array" ref="I178">IF(F178="","",MAX(IF(($C$10:$C$214=E178)*($D$10:$D$214=F178),$A$10:$A$214)))</f>
        <v/>
      </c>
      <c r="J178" s="14">
        <f t="shared" si="8"/>
        <v>0</v>
      </c>
      <c r="K178" s="14" t="str">
        <f t="array" ref="K178">IFERROR(INDEX($B$10:$B$214,MATCH(E178&amp;F178&amp;J178,$C$10:$C$214&amp;$D$10:$D$214&amp;$A$10:$A$214,0)),"0")</f>
        <v>0</v>
      </c>
      <c r="L178" s="10"/>
      <c r="M178" s="11" t="str">
        <f t="shared" si="10"/>
        <v xml:space="preserve"> </v>
      </c>
      <c r="N178" s="11" t="str">
        <f t="shared" si="9"/>
        <v/>
      </c>
      <c r="O178" s="10"/>
      <c r="P178" s="3"/>
      <c r="Q178" s="4"/>
    </row>
    <row r="179" spans="1:17" ht="18.75" x14ac:dyDescent="0.3">
      <c r="A179" s="11">
        <v>146</v>
      </c>
      <c r="B179" s="11"/>
      <c r="C179" s="33" t="s">
        <v>50</v>
      </c>
      <c r="D179" s="38" t="s">
        <v>46</v>
      </c>
      <c r="G179" s="8" t="str">
        <f t="array" ref="G179">IF(F179="","",MIN(IF(($C$10:$C$214=E179)*($D$10:$D$214=F179),$A$10:$A$214)))</f>
        <v/>
      </c>
      <c r="H179" s="8" t="str">
        <f t="array" ref="H179">IFERROR(INDEX($B$10:$B$214,MATCH(E179&amp;F179&amp;G179,$C$10:$C$214&amp;$D$10:$D$214&amp;$A$10:$A$214,0)),"")</f>
        <v/>
      </c>
      <c r="I179" s="11" t="str">
        <f t="array" ref="I179">IF(F179="","",MAX(IF(($C$10:$C$214=E179)*($D$10:$D$214=F179),$A$10:$A$214)))</f>
        <v/>
      </c>
      <c r="J179" s="14">
        <f t="shared" si="8"/>
        <v>0</v>
      </c>
      <c r="K179" s="14" t="str">
        <f t="array" ref="K179">IFERROR(INDEX($B$10:$B$214,MATCH(E179&amp;F179&amp;J179,$C$10:$C$214&amp;$D$10:$D$214&amp;$A$10:$A$214,0)),"0")</f>
        <v>0</v>
      </c>
      <c r="L179" s="10"/>
      <c r="M179" s="11" t="str">
        <f t="shared" si="10"/>
        <v xml:space="preserve"> </v>
      </c>
      <c r="N179" s="11" t="str">
        <f t="shared" si="9"/>
        <v/>
      </c>
      <c r="O179" s="10"/>
      <c r="P179" s="1"/>
      <c r="Q179" s="2"/>
    </row>
    <row r="180" spans="1:17" ht="18.75" x14ac:dyDescent="0.3">
      <c r="A180" s="11">
        <v>142</v>
      </c>
      <c r="B180" s="11"/>
      <c r="C180" s="33" t="s">
        <v>51</v>
      </c>
      <c r="D180" s="38" t="s">
        <v>46</v>
      </c>
      <c r="G180" s="8" t="str">
        <f t="array" ref="G180">IF(F180="","",MIN(IF(($C$10:$C$214=E180)*($D$10:$D$214=F180),$A$10:$A$214)))</f>
        <v/>
      </c>
      <c r="H180" s="8" t="str">
        <f t="array" ref="H180">IFERROR(INDEX($B$10:$B$214,MATCH(E180&amp;F180&amp;G180,$C$10:$C$214&amp;$D$10:$D$214&amp;$A$10:$A$214,0)),"")</f>
        <v/>
      </c>
      <c r="I180" s="11" t="str">
        <f t="array" ref="I180">IF(F180="","",MAX(IF(($C$10:$C$214=E180)*($D$10:$D$214=F180),$A$10:$A$214)))</f>
        <v/>
      </c>
      <c r="J180" s="14">
        <f t="shared" si="8"/>
        <v>0</v>
      </c>
      <c r="K180" s="14" t="str">
        <f t="array" ref="K180">IFERROR(INDEX($B$10:$B$214,MATCH(E180&amp;F180&amp;J180,$C$10:$C$214&amp;$D$10:$D$214&amp;$A$10:$A$214,0)),"0")</f>
        <v>0</v>
      </c>
      <c r="L180" s="10"/>
      <c r="M180" s="11" t="str">
        <f t="shared" si="10"/>
        <v xml:space="preserve"> </v>
      </c>
      <c r="N180" s="11" t="str">
        <f t="shared" si="9"/>
        <v/>
      </c>
      <c r="O180" s="10"/>
      <c r="P180" s="3"/>
      <c r="Q180" s="4"/>
    </row>
    <row r="181" spans="1:17" ht="18.75" x14ac:dyDescent="0.3">
      <c r="A181" s="11">
        <v>138</v>
      </c>
      <c r="B181" s="11"/>
      <c r="C181" s="33" t="s">
        <v>51</v>
      </c>
      <c r="D181" s="38" t="s">
        <v>46</v>
      </c>
      <c r="G181" s="8" t="str">
        <f t="array" ref="G181">IF(F181="","",MIN(IF(($C$10:$C$214=E181)*($D$10:$D$214=F181),$A$10:$A$214)))</f>
        <v/>
      </c>
      <c r="H181" s="8" t="str">
        <f t="array" ref="H181">IFERROR(INDEX($B$10:$B$214,MATCH(E181&amp;F181&amp;G181,$C$10:$C$214&amp;$D$10:$D$214&amp;$A$10:$A$214,0)),"")</f>
        <v/>
      </c>
      <c r="I181" s="11" t="str">
        <f t="array" ref="I181">IF(F181="","",MAX(IF(($C$10:$C$214=E181)*($D$10:$D$214=F181),$A$10:$A$214)))</f>
        <v/>
      </c>
      <c r="J181" s="14">
        <f t="shared" si="8"/>
        <v>0</v>
      </c>
      <c r="K181" s="14" t="str">
        <f t="array" ref="K181">IFERROR(INDEX($B$10:$B$214,MATCH(E181&amp;F181&amp;J181,$C$10:$C$214&amp;$D$10:$D$214&amp;$A$10:$A$214,0)),"0")</f>
        <v>0</v>
      </c>
      <c r="L181" s="10"/>
      <c r="M181" s="11" t="str">
        <f t="shared" si="10"/>
        <v xml:space="preserve"> </v>
      </c>
      <c r="N181" s="11" t="str">
        <f t="shared" si="9"/>
        <v/>
      </c>
      <c r="O181" s="10"/>
      <c r="P181" s="1"/>
      <c r="Q181" s="2"/>
    </row>
    <row r="182" spans="1:17" ht="18.75" x14ac:dyDescent="0.3">
      <c r="A182" s="11">
        <v>136</v>
      </c>
      <c r="B182" s="11"/>
      <c r="C182" s="33" t="s">
        <v>51</v>
      </c>
      <c r="D182" s="38" t="s">
        <v>46</v>
      </c>
      <c r="G182" s="8" t="str">
        <f t="array" ref="G182">IF(F182="","",MIN(IF(($C$10:$C$214=E182)*($D$10:$D$214=F182),$A$10:$A$214)))</f>
        <v/>
      </c>
      <c r="H182" s="8" t="str">
        <f t="array" ref="H182">IFERROR(INDEX($B$10:$B$214,MATCH(E182&amp;F182&amp;G182,$C$10:$C$214&amp;$D$10:$D$214&amp;$A$10:$A$214,0)),"")</f>
        <v/>
      </c>
      <c r="I182" s="11" t="str">
        <f t="array" ref="I182">IF(F182="","",MAX(IF(($C$10:$C$214=E182)*($D$10:$D$214=F182),$A$10:$A$214)))</f>
        <v/>
      </c>
      <c r="J182" s="14">
        <f t="shared" si="8"/>
        <v>0</v>
      </c>
      <c r="K182" s="14" t="str">
        <f t="array" ref="K182">IFERROR(INDEX($B$10:$B$214,MATCH(E182&amp;F182&amp;J182,$C$10:$C$214&amp;$D$10:$D$214&amp;$A$10:$A$214,0)),"0")</f>
        <v>0</v>
      </c>
      <c r="L182" s="10"/>
      <c r="M182" s="11" t="str">
        <f t="shared" si="10"/>
        <v xml:space="preserve"> </v>
      </c>
      <c r="N182" s="11" t="str">
        <f t="shared" si="9"/>
        <v/>
      </c>
      <c r="O182" s="10"/>
      <c r="P182" s="3"/>
      <c r="Q182" s="4"/>
    </row>
    <row r="183" spans="1:17" ht="18.75" x14ac:dyDescent="0.3">
      <c r="A183" s="11">
        <v>18</v>
      </c>
      <c r="B183" s="11"/>
      <c r="C183" s="33" t="s">
        <v>51</v>
      </c>
      <c r="D183" s="38" t="s">
        <v>52</v>
      </c>
      <c r="G183" s="8" t="str">
        <f t="array" ref="G183">IF(F183="","",MIN(IF(($C$10:$C$214=E183)*($D$10:$D$214=F183),$A$10:$A$214)))</f>
        <v/>
      </c>
      <c r="H183" s="8" t="str">
        <f t="array" ref="H183">IFERROR(INDEX($B$10:$B$214,MATCH(E183&amp;F183&amp;G183,$C$10:$C$214&amp;$D$10:$D$214&amp;$A$10:$A$214,0)),"")</f>
        <v/>
      </c>
      <c r="I183" s="11" t="str">
        <f t="array" ref="I183">IF(F183="","",MAX(IF(($C$10:$C$214=E183)*($D$10:$D$214=F183),$A$10:$A$214)))</f>
        <v/>
      </c>
      <c r="J183" s="14">
        <f t="shared" si="8"/>
        <v>0</v>
      </c>
      <c r="K183" s="14" t="str">
        <f t="array" ref="K183">IFERROR(INDEX($B$10:$B$214,MATCH(E183&amp;F183&amp;J183,$C$10:$C$214&amp;$D$10:$D$214&amp;$A$10:$A$214,0)),"0")</f>
        <v>0</v>
      </c>
      <c r="L183" s="10"/>
      <c r="M183" s="11" t="str">
        <f t="shared" si="10"/>
        <v xml:space="preserve"> </v>
      </c>
      <c r="N183" s="11" t="str">
        <f t="shared" si="9"/>
        <v/>
      </c>
      <c r="O183" s="10"/>
      <c r="P183" s="1"/>
      <c r="Q183" s="2"/>
    </row>
    <row r="184" spans="1:17" ht="18.75" x14ac:dyDescent="0.3">
      <c r="A184" s="11">
        <v>16</v>
      </c>
      <c r="B184" s="11"/>
      <c r="C184" s="33" t="s">
        <v>51</v>
      </c>
      <c r="D184" s="38" t="s">
        <v>52</v>
      </c>
      <c r="G184" s="8" t="str">
        <f t="array" ref="G184">IF(F184="","",MIN(IF(($C$10:$C$214=E184)*($D$10:$D$214=F184),$A$10:$A$214)))</f>
        <v/>
      </c>
      <c r="H184" s="8" t="str">
        <f t="array" ref="H184">IFERROR(INDEX($B$10:$B$214,MATCH(E184&amp;F184&amp;G184,$C$10:$C$214&amp;$D$10:$D$214&amp;$A$10:$A$214,0)),"")</f>
        <v/>
      </c>
      <c r="I184" s="11" t="str">
        <f t="array" ref="I184">IF(F184="","",MAX(IF(($C$10:$C$214=E184)*($D$10:$D$214=F184),$A$10:$A$214)))</f>
        <v/>
      </c>
      <c r="J184" s="14">
        <f t="shared" si="8"/>
        <v>0</v>
      </c>
      <c r="K184" s="14" t="str">
        <f t="array" ref="K184">IFERROR(INDEX($B$10:$B$214,MATCH(E184&amp;F184&amp;J184,$C$10:$C$214&amp;$D$10:$D$214&amp;$A$10:$A$214,0)),"0")</f>
        <v>0</v>
      </c>
      <c r="L184" s="10"/>
      <c r="M184" s="11" t="str">
        <f t="shared" si="10"/>
        <v xml:space="preserve"> </v>
      </c>
      <c r="N184" s="11" t="str">
        <f t="shared" si="9"/>
        <v/>
      </c>
      <c r="O184" s="10"/>
      <c r="P184" s="3"/>
      <c r="Q184" s="4"/>
    </row>
    <row r="185" spans="1:17" ht="18.75" x14ac:dyDescent="0.3">
      <c r="A185" s="11">
        <v>12</v>
      </c>
      <c r="B185" s="11"/>
      <c r="C185" s="33" t="s">
        <v>51</v>
      </c>
      <c r="D185" s="38" t="s">
        <v>52</v>
      </c>
      <c r="G185" s="8" t="str">
        <f t="array" ref="G185">IF(F185="","",MIN(IF(($C$10:$C$214=E185)*($D$10:$D$214=F185),$A$10:$A$214)))</f>
        <v/>
      </c>
      <c r="H185" s="8" t="str">
        <f t="array" ref="H185">IFERROR(INDEX($B$10:$B$214,MATCH(E185&amp;F185&amp;G185,$C$10:$C$214&amp;$D$10:$D$214&amp;$A$10:$A$214,0)),"")</f>
        <v/>
      </c>
      <c r="I185" s="11" t="str">
        <f t="array" ref="I185">IF(F185="","",MAX(IF(($C$10:$C$214=E185)*($D$10:$D$214=F185),$A$10:$A$214)))</f>
        <v/>
      </c>
      <c r="J185" s="14">
        <f t="shared" si="8"/>
        <v>0</v>
      </c>
      <c r="K185" s="14" t="str">
        <f t="array" ref="K185">IFERROR(INDEX($B$10:$B$214,MATCH(E185&amp;F185&amp;J185,$C$10:$C$214&amp;$D$10:$D$214&amp;$A$10:$A$214,0)),"0")</f>
        <v>0</v>
      </c>
      <c r="L185" s="10"/>
      <c r="M185" s="11" t="str">
        <f t="shared" si="10"/>
        <v xml:space="preserve"> </v>
      </c>
      <c r="N185" s="11" t="str">
        <f t="shared" si="9"/>
        <v/>
      </c>
      <c r="O185" s="10"/>
      <c r="P185" s="1"/>
      <c r="Q185" s="2"/>
    </row>
    <row r="186" spans="1:17" ht="18.75" x14ac:dyDescent="0.3">
      <c r="A186" s="11">
        <v>10</v>
      </c>
      <c r="B186" s="11"/>
      <c r="C186" s="33" t="s">
        <v>51</v>
      </c>
      <c r="D186" s="38" t="s">
        <v>52</v>
      </c>
      <c r="G186" s="8" t="str">
        <f t="array" ref="G186">IF(F186="","",MIN(IF(($C$10:$C$214=E186)*($D$10:$D$214=F186),$A$10:$A$214)))</f>
        <v/>
      </c>
      <c r="H186" s="8" t="str">
        <f t="array" ref="H186">IFERROR(INDEX($B$10:$B$214,MATCH(E186&amp;F186&amp;G186,$C$10:$C$214&amp;$D$10:$D$214&amp;$A$10:$A$214,0)),"")</f>
        <v/>
      </c>
      <c r="I186" s="11" t="str">
        <f t="array" ref="I186">IF(F186="","",MAX(IF(($C$10:$C$214=E186)*($D$10:$D$214=F186),$A$10:$A$214)))</f>
        <v/>
      </c>
      <c r="J186" s="14">
        <f t="shared" si="8"/>
        <v>0</v>
      </c>
      <c r="K186" s="14" t="str">
        <f t="array" ref="K186">IFERROR(INDEX($B$10:$B$214,MATCH(E186&amp;F186&amp;J186,$C$10:$C$214&amp;$D$10:$D$214&amp;$A$10:$A$214,0)),"0")</f>
        <v>0</v>
      </c>
      <c r="L186" s="10"/>
      <c r="M186" s="11" t="str">
        <f t="shared" si="10"/>
        <v xml:space="preserve"> </v>
      </c>
      <c r="N186" s="11" t="str">
        <f t="shared" si="9"/>
        <v/>
      </c>
      <c r="O186" s="10"/>
      <c r="P186" s="3"/>
      <c r="Q186" s="4"/>
    </row>
    <row r="187" spans="1:17" ht="18.75" x14ac:dyDescent="0.3">
      <c r="A187" s="11">
        <v>8</v>
      </c>
      <c r="B187" s="11"/>
      <c r="C187" s="33" t="s">
        <v>51</v>
      </c>
      <c r="D187" s="38" t="s">
        <v>52</v>
      </c>
      <c r="G187" s="8" t="str">
        <f t="array" ref="G187">IF(F187="","",MIN(IF(($C$10:$C$214=E187)*($D$10:$D$214=F187),$A$10:$A$214)))</f>
        <v/>
      </c>
      <c r="H187" s="8" t="str">
        <f t="array" ref="H187">IFERROR(INDEX($B$10:$B$214,MATCH(E187&amp;F187&amp;G187,$C$10:$C$214&amp;$D$10:$D$214&amp;$A$10:$A$214,0)),"")</f>
        <v/>
      </c>
      <c r="I187" s="11" t="str">
        <f t="array" ref="I187">IF(F187="","",MAX(IF(($C$10:$C$214=E187)*($D$10:$D$214=F187),$A$10:$A$214)))</f>
        <v/>
      </c>
      <c r="J187" s="14">
        <f t="shared" si="8"/>
        <v>0</v>
      </c>
      <c r="K187" s="14" t="str">
        <f t="array" ref="K187">IFERROR(INDEX($B$10:$B$214,MATCH(E187&amp;F187&amp;J187,$C$10:$C$214&amp;$D$10:$D$214&amp;$A$10:$A$214,0)),"0")</f>
        <v>0</v>
      </c>
      <c r="L187" s="10"/>
      <c r="M187" s="11" t="str">
        <f t="shared" si="10"/>
        <v xml:space="preserve"> </v>
      </c>
      <c r="N187" s="11" t="str">
        <f t="shared" si="9"/>
        <v/>
      </c>
      <c r="O187" s="10"/>
      <c r="P187" s="1"/>
      <c r="Q187" s="2"/>
    </row>
    <row r="188" spans="1:17" ht="18.75" x14ac:dyDescent="0.3">
      <c r="A188" s="11">
        <v>6</v>
      </c>
      <c r="B188" s="11"/>
      <c r="C188" s="33" t="s">
        <v>53</v>
      </c>
      <c r="D188" s="38" t="s">
        <v>52</v>
      </c>
      <c r="G188" s="8" t="str">
        <f t="array" ref="G188">IF(F188="","",MIN(IF(($C$10:$C$214=E188)*($D$10:$D$214=F188),$A$10:$A$214)))</f>
        <v/>
      </c>
      <c r="H188" s="8" t="str">
        <f t="array" ref="H188">IFERROR(INDEX($B$10:$B$214,MATCH(E188&amp;F188&amp;G188,$C$10:$C$214&amp;$D$10:$D$214&amp;$A$10:$A$214,0)),"")</f>
        <v/>
      </c>
      <c r="I188" s="11" t="str">
        <f t="array" ref="I188">IF(F188="","",MAX(IF(($C$10:$C$214=E188)*($D$10:$D$214=F188),$A$10:$A$214)))</f>
        <v/>
      </c>
      <c r="J188" s="14">
        <f t="shared" si="8"/>
        <v>0</v>
      </c>
      <c r="K188" s="14" t="str">
        <f t="array" ref="K188">IFERROR(INDEX($B$10:$B$214,MATCH(E188&amp;F188&amp;J188,$C$10:$C$214&amp;$D$10:$D$214&amp;$A$10:$A$214,0)),"0")</f>
        <v>0</v>
      </c>
      <c r="L188" s="10"/>
      <c r="M188" s="11" t="str">
        <f t="shared" si="10"/>
        <v xml:space="preserve"> </v>
      </c>
      <c r="N188" s="11" t="str">
        <f t="shared" si="9"/>
        <v/>
      </c>
      <c r="O188" s="10"/>
      <c r="P188" s="3"/>
      <c r="Q188" s="4"/>
    </row>
    <row r="189" spans="1:17" ht="18.75" x14ac:dyDescent="0.3">
      <c r="A189" s="11">
        <v>4</v>
      </c>
      <c r="B189" s="11"/>
      <c r="C189" s="33" t="s">
        <v>53</v>
      </c>
      <c r="D189" s="38" t="s">
        <v>52</v>
      </c>
      <c r="G189" s="8" t="str">
        <f t="array" ref="G189">IF(F189="","",MIN(IF(($C$10:$C$214=E189)*($D$10:$D$214=F189),$A$10:$A$214)))</f>
        <v/>
      </c>
      <c r="H189" s="8" t="str">
        <f t="array" ref="H189">IFERROR(INDEX($B$10:$B$214,MATCH(E189&amp;F189&amp;G189,$C$10:$C$214&amp;$D$10:$D$214&amp;$A$10:$A$214,0)),"")</f>
        <v/>
      </c>
      <c r="I189" s="11" t="str">
        <f t="array" ref="I189">IF(F189="","",MAX(IF(($C$10:$C$214=E189)*($D$10:$D$214=F189),$A$10:$A$214)))</f>
        <v/>
      </c>
      <c r="J189" s="14">
        <f t="shared" si="8"/>
        <v>0</v>
      </c>
      <c r="K189" s="14" t="str">
        <f t="array" ref="K189">IFERROR(INDEX($B$10:$B$214,MATCH(E189&amp;F189&amp;J189,$C$10:$C$214&amp;$D$10:$D$214&amp;$A$10:$A$214,0)),"0")</f>
        <v>0</v>
      </c>
      <c r="L189" s="10"/>
      <c r="M189" s="11" t="str">
        <f t="shared" si="10"/>
        <v xml:space="preserve"> </v>
      </c>
      <c r="N189" s="11" t="str">
        <f t="shared" si="9"/>
        <v/>
      </c>
      <c r="O189" s="10"/>
      <c r="P189" s="1"/>
      <c r="Q189" s="2"/>
    </row>
    <row r="190" spans="1:17" ht="18.75" x14ac:dyDescent="0.3">
      <c r="A190" s="11">
        <v>5</v>
      </c>
      <c r="B190" s="11"/>
      <c r="C190" s="33" t="s">
        <v>53</v>
      </c>
      <c r="D190" s="38" t="s">
        <v>52</v>
      </c>
      <c r="G190" s="8" t="str">
        <f t="array" ref="G190">IF(F190="","",MIN(IF(($C$10:$C$214=E190)*($D$10:$D$214=F190),$A$10:$A$214)))</f>
        <v/>
      </c>
      <c r="H190" s="8" t="str">
        <f t="array" ref="H190">IFERROR(INDEX($B$10:$B$214,MATCH(E190&amp;F190&amp;G190,$C$10:$C$214&amp;$D$10:$D$214&amp;$A$10:$A$214,0)),"")</f>
        <v/>
      </c>
      <c r="I190" s="11" t="str">
        <f t="array" ref="I190">IF(F190="","",MAX(IF(($C$10:$C$214=E190)*($D$10:$D$214=F190),$A$10:$A$214)))</f>
        <v/>
      </c>
      <c r="J190" s="14">
        <f t="shared" si="8"/>
        <v>0</v>
      </c>
      <c r="K190" s="14" t="str">
        <f t="array" ref="K190">IFERROR(INDEX($B$10:$B$214,MATCH(E190&amp;F190&amp;J190,$C$10:$C$214&amp;$D$10:$D$214&amp;$A$10:$A$214,0)),"0")</f>
        <v>0</v>
      </c>
      <c r="L190" s="10"/>
      <c r="M190" s="11" t="str">
        <f t="shared" si="10"/>
        <v xml:space="preserve"> </v>
      </c>
      <c r="N190" s="11" t="str">
        <f t="shared" si="9"/>
        <v/>
      </c>
      <c r="O190" s="10"/>
      <c r="P190" s="3"/>
      <c r="Q190" s="4"/>
    </row>
    <row r="191" spans="1:17" ht="18.75" x14ac:dyDescent="0.3">
      <c r="A191" s="11">
        <v>9</v>
      </c>
      <c r="B191" s="11"/>
      <c r="C191" s="33" t="s">
        <v>54</v>
      </c>
      <c r="D191" s="38" t="s">
        <v>52</v>
      </c>
      <c r="G191" s="8" t="str">
        <f t="array" ref="G191">IF(F191="","",MIN(IF(($C$10:$C$214=E191)*($D$10:$D$214=F191),$A$10:$A$214)))</f>
        <v/>
      </c>
      <c r="H191" s="8" t="str">
        <f t="array" ref="H191">IFERROR(INDEX($B$10:$B$214,MATCH(E191&amp;F191&amp;G191,$C$10:$C$214&amp;$D$10:$D$214&amp;$A$10:$A$214,0)),"")</f>
        <v/>
      </c>
      <c r="I191" s="11" t="str">
        <f t="array" ref="I191">IF(F191="","",MAX(IF(($C$10:$C$214=E191)*($D$10:$D$214=F191),$A$10:$A$214)))</f>
        <v/>
      </c>
      <c r="J191" s="14">
        <f t="shared" si="8"/>
        <v>0</v>
      </c>
      <c r="K191" s="14" t="str">
        <f t="array" ref="K191">IFERROR(INDEX($B$10:$B$214,MATCH(E191&amp;F191&amp;J191,$C$10:$C$214&amp;$D$10:$D$214&amp;$A$10:$A$214,0)),"0")</f>
        <v>0</v>
      </c>
      <c r="L191" s="10"/>
      <c r="M191" s="11" t="str">
        <f t="shared" si="10"/>
        <v xml:space="preserve"> </v>
      </c>
      <c r="N191" s="11" t="str">
        <f t="shared" si="9"/>
        <v/>
      </c>
      <c r="O191" s="10"/>
      <c r="P191" s="1"/>
      <c r="Q191" s="2"/>
    </row>
    <row r="192" spans="1:17" ht="18.75" x14ac:dyDescent="0.3">
      <c r="A192" s="11">
        <v>13</v>
      </c>
      <c r="B192" s="11"/>
      <c r="C192" s="33" t="s">
        <v>54</v>
      </c>
      <c r="D192" s="38" t="s">
        <v>52</v>
      </c>
      <c r="G192" s="8" t="str">
        <f t="array" ref="G192">IF(F192="","",MIN(IF(($C$10:$C$214=E192)*($D$10:$D$214=F192),$A$10:$A$214)))</f>
        <v/>
      </c>
      <c r="H192" s="8" t="str">
        <f t="array" ref="H192">IFERROR(INDEX($B$10:$B$214,MATCH(E192&amp;F192&amp;G192,$C$10:$C$214&amp;$D$10:$D$214&amp;$A$10:$A$214,0)),"")</f>
        <v/>
      </c>
      <c r="I192" s="11" t="str">
        <f t="array" ref="I192">IF(F192="","",MAX(IF(($C$10:$C$214=E192)*($D$10:$D$214=F192),$A$10:$A$214)))</f>
        <v/>
      </c>
      <c r="J192" s="14">
        <f t="shared" si="8"/>
        <v>0</v>
      </c>
      <c r="K192" s="14" t="str">
        <f t="array" ref="K192">IFERROR(INDEX($B$10:$B$214,MATCH(E192&amp;F192&amp;J192,$C$10:$C$214&amp;$D$10:$D$214&amp;$A$10:$A$214,0)),"0")</f>
        <v>0</v>
      </c>
      <c r="L192" s="10"/>
      <c r="M192" s="11" t="str">
        <f t="shared" si="10"/>
        <v xml:space="preserve"> </v>
      </c>
      <c r="N192" s="11" t="str">
        <f t="shared" si="9"/>
        <v/>
      </c>
      <c r="O192" s="10"/>
      <c r="P192" s="3"/>
      <c r="Q192" s="4"/>
    </row>
    <row r="193" spans="1:17" ht="18.75" x14ac:dyDescent="0.3">
      <c r="A193" s="11">
        <v>134</v>
      </c>
      <c r="B193" s="11"/>
      <c r="C193" s="33" t="s">
        <v>54</v>
      </c>
      <c r="D193" s="38" t="s">
        <v>46</v>
      </c>
      <c r="G193" s="8" t="str">
        <f t="array" ref="G193">IF(F193="","",MIN(IF(($C$10:$C$214=E193)*($D$10:$D$214=F193),$A$10:$A$214)))</f>
        <v/>
      </c>
      <c r="H193" s="8" t="str">
        <f t="array" ref="H193">IFERROR(INDEX($B$10:$B$214,MATCH(E193&amp;F193&amp;G193,$C$10:$C$214&amp;$D$10:$D$214&amp;$A$10:$A$214,0)),"")</f>
        <v/>
      </c>
      <c r="I193" s="11" t="str">
        <f t="array" ref="I193">IF(F193="","",MAX(IF(($C$10:$C$214=E193)*($D$10:$D$214=F193),$A$10:$A$214)))</f>
        <v/>
      </c>
      <c r="J193" s="14">
        <f t="shared" si="8"/>
        <v>0</v>
      </c>
      <c r="K193" s="14" t="str">
        <f t="array" ref="K193">IFERROR(INDEX($B$10:$B$214,MATCH(E193&amp;F193&amp;J193,$C$10:$C$214&amp;$D$10:$D$214&amp;$A$10:$A$214,0)),"0")</f>
        <v>0</v>
      </c>
      <c r="L193" s="10"/>
      <c r="M193" s="11" t="str">
        <f t="shared" si="10"/>
        <v xml:space="preserve"> </v>
      </c>
      <c r="N193" s="11" t="str">
        <f t="shared" si="9"/>
        <v/>
      </c>
      <c r="O193" s="10"/>
      <c r="P193" s="1"/>
      <c r="Q193" s="2"/>
    </row>
    <row r="194" spans="1:17" ht="18.75" x14ac:dyDescent="0.3">
      <c r="A194" s="11">
        <v>132</v>
      </c>
      <c r="B194" s="11"/>
      <c r="C194" s="33" t="s">
        <v>54</v>
      </c>
      <c r="D194" s="38" t="s">
        <v>46</v>
      </c>
      <c r="G194" s="8" t="str">
        <f t="array" ref="G194">IF(F194="","",MIN(IF(($C$10:$C$214=E194)*($D$10:$D$214=F194),$A$10:$A$214)))</f>
        <v/>
      </c>
      <c r="H194" s="8" t="str">
        <f t="array" ref="H194">IFERROR(INDEX($B$10:$B$214,MATCH(E194&amp;F194&amp;G194,$C$10:$C$214&amp;$D$10:$D$214&amp;$A$10:$A$214,0)),"")</f>
        <v/>
      </c>
      <c r="I194" s="11" t="str">
        <f t="array" ref="I194">IF(F194="","",MAX(IF(($C$10:$C$214=E194)*($D$10:$D$214=F194),$A$10:$A$214)))</f>
        <v/>
      </c>
      <c r="J194" s="14">
        <f t="shared" si="8"/>
        <v>0</v>
      </c>
      <c r="K194" s="14" t="str">
        <f t="array" ref="K194">IFERROR(INDEX($B$10:$B$214,MATCH(E194&amp;F194&amp;J194,$C$10:$C$214&amp;$D$10:$D$214&amp;$A$10:$A$214,0)),"0")</f>
        <v>0</v>
      </c>
      <c r="L194" s="10"/>
      <c r="M194" s="11" t="str">
        <f t="shared" si="10"/>
        <v xml:space="preserve"> </v>
      </c>
      <c r="N194" s="11" t="str">
        <f t="shared" si="9"/>
        <v/>
      </c>
      <c r="O194" s="10"/>
      <c r="P194" s="3"/>
      <c r="Q194" s="4"/>
    </row>
    <row r="195" spans="1:17" ht="18.75" x14ac:dyDescent="0.3">
      <c r="A195" s="11">
        <v>130</v>
      </c>
      <c r="B195" s="11" t="s">
        <v>11</v>
      </c>
      <c r="C195" s="33" t="s">
        <v>55</v>
      </c>
      <c r="D195" s="38" t="s">
        <v>46</v>
      </c>
      <c r="G195" s="8" t="str">
        <f t="array" ref="G195">IF(F195="","",MIN(IF(($C$10:$C$214=E195)*($D$10:$D$214=F195),$A$10:$A$214)))</f>
        <v/>
      </c>
      <c r="H195" s="8" t="str">
        <f t="array" ref="H195">IFERROR(INDEX($B$10:$B$214,MATCH(E195&amp;F195&amp;G195,$C$10:$C$214&amp;$D$10:$D$214&amp;$A$10:$A$214,0)),"")</f>
        <v/>
      </c>
      <c r="I195" s="11" t="str">
        <f t="array" ref="I195">IF(F195="","",MAX(IF(($C$10:$C$214=E195)*($D$10:$D$214=F195),$A$10:$A$214)))</f>
        <v/>
      </c>
      <c r="J195" s="14">
        <f t="shared" si="8"/>
        <v>0</v>
      </c>
      <c r="K195" s="14" t="str">
        <f t="array" ref="K195">IFERROR(INDEX($B$10:$B$214,MATCH(E195&amp;F195&amp;J195,$C$10:$C$214&amp;$D$10:$D$214&amp;$A$10:$A$214,0)),"0")</f>
        <v>0</v>
      </c>
      <c r="L195" s="10"/>
      <c r="M195" s="11" t="str">
        <f t="shared" si="10"/>
        <v xml:space="preserve"> </v>
      </c>
      <c r="N195" s="11" t="str">
        <f t="shared" si="9"/>
        <v/>
      </c>
      <c r="O195" s="10"/>
      <c r="P195" s="1"/>
      <c r="Q195" s="2"/>
    </row>
    <row r="196" spans="1:17" ht="18.75" x14ac:dyDescent="0.3">
      <c r="A196" s="11">
        <v>130</v>
      </c>
      <c r="B196" s="11"/>
      <c r="C196" s="33" t="s">
        <v>55</v>
      </c>
      <c r="D196" s="38" t="s">
        <v>46</v>
      </c>
      <c r="G196" s="8" t="str">
        <f t="array" ref="G196">IF(F196="","",MIN(IF(($C$10:$C$214=E196)*($D$10:$D$214=F196),$A$10:$A$214)))</f>
        <v/>
      </c>
      <c r="H196" s="8" t="str">
        <f t="array" ref="H196">IFERROR(INDEX($B$10:$B$214,MATCH(E196&amp;F196&amp;G196,$C$10:$C$214&amp;$D$10:$D$214&amp;$A$10:$A$214,0)),"")</f>
        <v/>
      </c>
      <c r="I196" s="11" t="str">
        <f t="array" ref="I196">IF(F196="","",MAX(IF(($C$10:$C$214=E196)*($D$10:$D$214=F196),$A$10:$A$214)))</f>
        <v/>
      </c>
      <c r="J196" s="14">
        <f t="shared" si="8"/>
        <v>0</v>
      </c>
      <c r="K196" s="14" t="str">
        <f t="array" ref="K196">IFERROR(INDEX($B$10:$B$214,MATCH(E196&amp;F196&amp;J196,$C$10:$C$214&amp;$D$10:$D$214&amp;$A$10:$A$214,0)),"0")</f>
        <v>0</v>
      </c>
      <c r="L196" s="10"/>
      <c r="M196" s="11" t="str">
        <f t="shared" si="10"/>
        <v xml:space="preserve"> </v>
      </c>
      <c r="N196" s="11" t="str">
        <f t="shared" si="9"/>
        <v/>
      </c>
      <c r="O196" s="10"/>
      <c r="P196" s="3"/>
      <c r="Q196" s="4"/>
    </row>
    <row r="197" spans="1:17" ht="18.75" x14ac:dyDescent="0.3">
      <c r="A197" s="11">
        <v>128</v>
      </c>
      <c r="B197" s="11"/>
      <c r="C197" s="33" t="s">
        <v>55</v>
      </c>
      <c r="D197" s="38" t="s">
        <v>46</v>
      </c>
      <c r="G197" s="8" t="str">
        <f t="array" ref="G197">IF(F197="","",MIN(IF(($C$10:$C$214=E197)*($D$10:$D$214=F197),$A$10:$A$214)))</f>
        <v/>
      </c>
      <c r="H197" s="8" t="str">
        <f t="array" ref="H197">IFERROR(INDEX($B$10:$B$214,MATCH(E197&amp;F197&amp;G197,$C$10:$C$214&amp;$D$10:$D$214&amp;$A$10:$A$214,0)),"")</f>
        <v/>
      </c>
      <c r="I197" s="11" t="str">
        <f t="array" ref="I197">IF(F197="","",MAX(IF(($C$10:$C$214=E197)*($D$10:$D$214=F197),$A$10:$A$214)))</f>
        <v/>
      </c>
      <c r="J197" s="14">
        <f t="shared" si="8"/>
        <v>0</v>
      </c>
      <c r="K197" s="14" t="str">
        <f t="array" ref="K197">IFERROR(INDEX($B$10:$B$214,MATCH(E197&amp;F197&amp;J197,$C$10:$C$214&amp;$D$10:$D$214&amp;$A$10:$A$214,0)),"0")</f>
        <v>0</v>
      </c>
      <c r="L197" s="10"/>
      <c r="M197" s="11" t="str">
        <f t="shared" si="10"/>
        <v xml:space="preserve"> </v>
      </c>
      <c r="N197" s="11" t="str">
        <f t="shared" si="9"/>
        <v/>
      </c>
      <c r="O197" s="10"/>
      <c r="P197" s="1"/>
      <c r="Q197" s="2"/>
    </row>
    <row r="198" spans="1:17" ht="18.75" x14ac:dyDescent="0.3">
      <c r="A198" s="11">
        <v>126</v>
      </c>
      <c r="B198" s="11"/>
      <c r="C198" s="33" t="s">
        <v>55</v>
      </c>
      <c r="D198" s="38" t="s">
        <v>46</v>
      </c>
      <c r="G198" s="8" t="str">
        <f t="array" ref="G198">IF(F198="","",MIN(IF(($C$10:$C$214=E198)*($D$10:$D$214=F198),$A$10:$A$214)))</f>
        <v/>
      </c>
      <c r="H198" s="8" t="str">
        <f t="array" ref="H198">IFERROR(INDEX($B$10:$B$214,MATCH(E198&amp;F198&amp;G198,$C$10:$C$214&amp;$D$10:$D$214&amp;$A$10:$A$214,0)),"")</f>
        <v/>
      </c>
      <c r="I198" s="11" t="str">
        <f t="array" ref="I198">IF(F198="","",MAX(IF(($C$10:$C$214=E198)*($D$10:$D$214=F198),$A$10:$A$214)))</f>
        <v/>
      </c>
      <c r="J198" s="14">
        <f t="shared" si="8"/>
        <v>0</v>
      </c>
      <c r="K198" s="14" t="str">
        <f t="array" ref="K198">IFERROR(INDEX($B$10:$B$214,MATCH(E198&amp;F198&amp;J198,$C$10:$C$214&amp;$D$10:$D$214&amp;$A$10:$A$214,0)),"0")</f>
        <v>0</v>
      </c>
      <c r="L198" s="10"/>
      <c r="M198" s="11" t="str">
        <f t="shared" si="10"/>
        <v xml:space="preserve"> </v>
      </c>
      <c r="N198" s="11" t="str">
        <f t="shared" si="9"/>
        <v/>
      </c>
      <c r="O198" s="10"/>
      <c r="P198" s="3"/>
      <c r="Q198" s="4"/>
    </row>
    <row r="199" spans="1:17" ht="18.75" x14ac:dyDescent="0.3">
      <c r="A199" s="11">
        <v>124</v>
      </c>
      <c r="B199" s="11"/>
      <c r="C199" s="33" t="s">
        <v>55</v>
      </c>
      <c r="D199" s="38" t="s">
        <v>46</v>
      </c>
      <c r="G199" s="8" t="str">
        <f t="array" ref="G199">IF(F199="","",MIN(IF(($C$10:$C$214=E199)*($D$10:$D$214=F199),$A$10:$A$214)))</f>
        <v/>
      </c>
      <c r="H199" s="8" t="str">
        <f t="array" ref="H199">IFERROR(INDEX($B$10:$B$214,MATCH(E199&amp;F199&amp;G199,$C$10:$C$214&amp;$D$10:$D$214&amp;$A$10:$A$214,0)),"")</f>
        <v/>
      </c>
      <c r="I199" s="11" t="str">
        <f t="array" ref="I199">IF(F199="","",MAX(IF(($C$10:$C$214=E199)*($D$10:$D$214=F199),$A$10:$A$214)))</f>
        <v/>
      </c>
      <c r="J199" s="14">
        <f t="shared" si="8"/>
        <v>0</v>
      </c>
      <c r="K199" s="14" t="str">
        <f t="array" ref="K199">IFERROR(INDEX($B$10:$B$214,MATCH(E199&amp;F199&amp;J199,$C$10:$C$214&amp;$D$10:$D$214&amp;$A$10:$A$214,0)),"0")</f>
        <v>0</v>
      </c>
      <c r="L199" s="10"/>
      <c r="M199" s="11" t="str">
        <f t="shared" si="10"/>
        <v xml:space="preserve"> </v>
      </c>
      <c r="N199" s="11" t="str">
        <f t="shared" si="9"/>
        <v/>
      </c>
      <c r="O199" s="10"/>
      <c r="P199" s="1"/>
      <c r="Q199" s="2"/>
    </row>
    <row r="200" spans="1:17" ht="18.75" x14ac:dyDescent="0.3">
      <c r="A200" s="11">
        <v>124</v>
      </c>
      <c r="B200" s="11"/>
      <c r="C200" s="33" t="s">
        <v>56</v>
      </c>
      <c r="D200" s="38" t="s">
        <v>46</v>
      </c>
      <c r="G200" s="8" t="str">
        <f t="array" ref="G200">IF(F200="","",MIN(IF(($C$10:$C$214=E200)*($D$10:$D$214=F200),$A$10:$A$214)))</f>
        <v/>
      </c>
      <c r="H200" s="8" t="str">
        <f t="array" ref="H200">IFERROR(INDEX($B$10:$B$214,MATCH(E200&amp;F200&amp;G200,$C$10:$C$214&amp;$D$10:$D$214&amp;$A$10:$A$214,0)),"")</f>
        <v/>
      </c>
      <c r="I200" s="11" t="str">
        <f t="array" ref="I200">IF(F200="","",MAX(IF(($C$10:$C$214=E200)*($D$10:$D$214=F200),$A$10:$A$214)))</f>
        <v/>
      </c>
      <c r="J200" s="14">
        <f t="shared" si="8"/>
        <v>0</v>
      </c>
      <c r="K200" s="14" t="str">
        <f t="array" ref="K200">IFERROR(INDEX($B$10:$B$214,MATCH(E200&amp;F200&amp;J200,$C$10:$C$214&amp;$D$10:$D$214&amp;$A$10:$A$214,0)),"0")</f>
        <v>0</v>
      </c>
      <c r="L200" s="10"/>
      <c r="M200" s="11" t="str">
        <f t="shared" si="10"/>
        <v xml:space="preserve"> </v>
      </c>
      <c r="N200" s="11" t="str">
        <f t="shared" si="9"/>
        <v/>
      </c>
      <c r="O200" s="10"/>
      <c r="P200" s="3"/>
      <c r="Q200" s="4"/>
    </row>
    <row r="201" spans="1:17" ht="18.75" x14ac:dyDescent="0.3">
      <c r="A201" s="11">
        <v>124</v>
      </c>
      <c r="B201" s="11"/>
      <c r="C201" s="33" t="s">
        <v>56</v>
      </c>
      <c r="D201" s="38" t="s">
        <v>46</v>
      </c>
      <c r="G201" s="8" t="str">
        <f t="array" ref="G201">IF(F201="","",MIN(IF(($C$10:$C$214=E201)*($D$10:$D$214=F201),$A$10:$A$214)))</f>
        <v/>
      </c>
      <c r="H201" s="8" t="str">
        <f t="array" ref="H201">IFERROR(INDEX($B$10:$B$214,MATCH(E201&amp;F201&amp;G201,$C$10:$C$214&amp;$D$10:$D$214&amp;$A$10:$A$214,0)),"")</f>
        <v/>
      </c>
      <c r="I201" s="11" t="str">
        <f t="array" ref="I201">IF(F201="","",MAX(IF(($C$10:$C$214=E201)*($D$10:$D$214=F201),$A$10:$A$214)))</f>
        <v/>
      </c>
      <c r="J201" s="14">
        <f t="shared" si="8"/>
        <v>0</v>
      </c>
      <c r="K201" s="14" t="str">
        <f t="array" ref="K201">IFERROR(INDEX($B$10:$B$214,MATCH(E201&amp;F201&amp;J201,$C$10:$C$214&amp;$D$10:$D$214&amp;$A$10:$A$214,0)),"0")</f>
        <v>0</v>
      </c>
      <c r="L201" s="10"/>
      <c r="M201" s="11" t="str">
        <f t="shared" si="10"/>
        <v xml:space="preserve"> </v>
      </c>
      <c r="N201" s="11" t="str">
        <f t="shared" si="9"/>
        <v/>
      </c>
      <c r="O201" s="10"/>
      <c r="P201" s="1"/>
      <c r="Q201" s="2"/>
    </row>
    <row r="202" spans="1:17" ht="18.75" x14ac:dyDescent="0.3">
      <c r="A202" s="11">
        <v>120</v>
      </c>
      <c r="B202" s="11"/>
      <c r="C202" s="33" t="s">
        <v>57</v>
      </c>
      <c r="D202" s="38" t="s">
        <v>46</v>
      </c>
      <c r="G202" s="8" t="str">
        <f t="array" ref="G202">IF(F202="","",MIN(IF(($C$10:$C$214=E202)*($D$10:$D$214=F202),$A$10:$A$214)))</f>
        <v/>
      </c>
      <c r="H202" s="8" t="str">
        <f t="array" ref="H202">IFERROR(INDEX($B$10:$B$214,MATCH(E202&amp;F202&amp;G202,$C$10:$C$214&amp;$D$10:$D$214&amp;$A$10:$A$214,0)),"")</f>
        <v/>
      </c>
      <c r="I202" s="11" t="str">
        <f t="array" ref="I202">IF(F202="","",MAX(IF(($C$10:$C$214=E202)*($D$10:$D$214=F202),$A$10:$A$214)))</f>
        <v/>
      </c>
      <c r="J202" s="14">
        <f t="shared" ref="J202:J214" si="11">IF(I202=G202,0,I202)</f>
        <v>0</v>
      </c>
      <c r="K202" s="14" t="str">
        <f t="array" ref="K202">IFERROR(INDEX($B$10:$B$214,MATCH(E202&amp;F202&amp;J202,$C$10:$C$214&amp;$D$10:$D$214&amp;$A$10:$A$214,0)),"0")</f>
        <v>0</v>
      </c>
      <c r="L202" s="10"/>
      <c r="M202" s="11" t="str">
        <f t="shared" si="10"/>
        <v xml:space="preserve"> </v>
      </c>
      <c r="N202" s="11" t="str">
        <f t="shared" ref="N202:N214" si="12">IF(J202=0,"",J202)</f>
        <v/>
      </c>
      <c r="O202" s="10"/>
      <c r="P202" s="3"/>
      <c r="Q202" s="4"/>
    </row>
    <row r="203" spans="1:17" ht="18.75" x14ac:dyDescent="0.3">
      <c r="A203" s="11">
        <v>118</v>
      </c>
      <c r="B203" s="11"/>
      <c r="C203" s="33" t="s">
        <v>58</v>
      </c>
      <c r="D203" s="38" t="s">
        <v>46</v>
      </c>
      <c r="G203" s="8" t="str">
        <f t="array" ref="G203">IF(F203="","",MIN(IF(($C$10:$C$214=E203)*($D$10:$D$214=F203),$A$10:$A$214)))</f>
        <v/>
      </c>
      <c r="H203" s="8" t="str">
        <f t="array" ref="H203">IFERROR(INDEX($B$10:$B$214,MATCH(E203&amp;F203&amp;G203,$C$10:$C$214&amp;$D$10:$D$214&amp;$A$10:$A$214,0)),"")</f>
        <v/>
      </c>
      <c r="I203" s="11" t="str">
        <f t="array" ref="I203">IF(F203="","",MAX(IF(($C$10:$C$214=E203)*($D$10:$D$214=F203),$A$10:$A$214)))</f>
        <v/>
      </c>
      <c r="J203" s="14">
        <f t="shared" si="11"/>
        <v>0</v>
      </c>
      <c r="K203" s="14" t="str">
        <f t="array" ref="K203">IFERROR(INDEX($B$10:$B$214,MATCH(E203&amp;F203&amp;J203,$C$10:$C$214&amp;$D$10:$D$214&amp;$A$10:$A$214,0)),"0")</f>
        <v>0</v>
      </c>
      <c r="L203" s="10"/>
      <c r="M203" s="11" t="str">
        <f t="shared" ref="M203:M214" si="13">IF(H203=0,G203,G203&amp;" "&amp;H203)</f>
        <v xml:space="preserve"> </v>
      </c>
      <c r="N203" s="11" t="str">
        <f t="shared" si="12"/>
        <v/>
      </c>
      <c r="O203" s="10"/>
      <c r="P203" s="1"/>
      <c r="Q203" s="2"/>
    </row>
    <row r="204" spans="1:17" ht="18.75" x14ac:dyDescent="0.3">
      <c r="A204" s="11">
        <v>35</v>
      </c>
      <c r="B204" s="11"/>
      <c r="C204" s="33" t="s">
        <v>59</v>
      </c>
      <c r="D204" s="38" t="s">
        <v>3</v>
      </c>
      <c r="G204" s="8" t="str">
        <f t="array" ref="G204">IF(F204="","",MIN(IF(($C$10:$C$214=E204)*($D$10:$D$214=F204),$A$10:$A$214)))</f>
        <v/>
      </c>
      <c r="H204" s="8" t="str">
        <f t="array" ref="H204">IFERROR(INDEX($B$10:$B$214,MATCH(E204&amp;F204&amp;G204,$C$10:$C$214&amp;$D$10:$D$214&amp;$A$10:$A$214,0)),"")</f>
        <v/>
      </c>
      <c r="I204" s="11" t="str">
        <f t="array" ref="I204">IF(F204="","",MAX(IF(($C$10:$C$214=E204)*($D$10:$D$214=F204),$A$10:$A$214)))</f>
        <v/>
      </c>
      <c r="J204" s="14">
        <f t="shared" si="11"/>
        <v>0</v>
      </c>
      <c r="K204" s="14" t="str">
        <f t="array" ref="K204">IFERROR(INDEX($B$10:$B$214,MATCH(E204&amp;F204&amp;J204,$C$10:$C$214&amp;$D$10:$D$214&amp;$A$10:$A$214,0)),"0")</f>
        <v>0</v>
      </c>
      <c r="L204" s="10"/>
      <c r="M204" s="11" t="str">
        <f t="shared" si="13"/>
        <v xml:space="preserve"> </v>
      </c>
      <c r="N204" s="11" t="str">
        <f t="shared" si="12"/>
        <v/>
      </c>
      <c r="O204" s="10"/>
      <c r="P204" s="3"/>
      <c r="Q204" s="4"/>
    </row>
    <row r="205" spans="1:17" ht="18.75" x14ac:dyDescent="0.3">
      <c r="A205" s="11">
        <v>35</v>
      </c>
      <c r="B205" s="11" t="s">
        <v>11</v>
      </c>
      <c r="C205" s="33" t="s">
        <v>59</v>
      </c>
      <c r="D205" s="38" t="s">
        <v>3</v>
      </c>
      <c r="G205" s="8" t="str">
        <f t="array" ref="G205">IF(F205="","",MIN(IF(($C$10:$C$214=E205)*($D$10:$D$214=F205),$A$10:$A$214)))</f>
        <v/>
      </c>
      <c r="H205" s="8" t="str">
        <f t="array" ref="H205">IFERROR(INDEX($B$10:$B$214,MATCH(E205&amp;F205&amp;G205,$C$10:$C$214&amp;$D$10:$D$214&amp;$A$10:$A$214,0)),"")</f>
        <v/>
      </c>
      <c r="I205" s="11" t="str">
        <f t="array" ref="I205">IF(F205="","",MAX(IF(($C$10:$C$214=E205)*($D$10:$D$214=F205),$A$10:$A$214)))</f>
        <v/>
      </c>
      <c r="J205" s="14">
        <f t="shared" si="11"/>
        <v>0</v>
      </c>
      <c r="K205" s="14" t="str">
        <f t="array" ref="K205">IFERROR(INDEX($B$10:$B$214,MATCH(E205&amp;F205&amp;J205,$C$10:$C$214&amp;$D$10:$D$214&amp;$A$10:$A$214,0)),"0")</f>
        <v>0</v>
      </c>
      <c r="L205" s="10"/>
      <c r="M205" s="11" t="str">
        <f t="shared" si="13"/>
        <v xml:space="preserve"> </v>
      </c>
      <c r="N205" s="11" t="str">
        <f t="shared" si="12"/>
        <v/>
      </c>
      <c r="O205" s="10"/>
      <c r="P205" s="1"/>
      <c r="Q205" s="2"/>
    </row>
    <row r="206" spans="1:17" ht="18.75" x14ac:dyDescent="0.3">
      <c r="A206" s="11">
        <v>37</v>
      </c>
      <c r="B206" s="11"/>
      <c r="C206" s="33" t="s">
        <v>59</v>
      </c>
      <c r="D206" s="38" t="s">
        <v>3</v>
      </c>
      <c r="G206" s="8" t="str">
        <f t="array" ref="G206">IF(F206="","",MIN(IF(($C$10:$C$214=E206)*($D$10:$D$214=F206),$A$10:$A$214)))</f>
        <v/>
      </c>
      <c r="H206" s="8" t="str">
        <f t="array" ref="H206">IFERROR(INDEX($B$10:$B$214,MATCH(E206&amp;F206&amp;G206,$C$10:$C$214&amp;$D$10:$D$214&amp;$A$10:$A$214,0)),"")</f>
        <v/>
      </c>
      <c r="I206" s="11" t="str">
        <f t="array" ref="I206">IF(F206="","",MAX(IF(($C$10:$C$214=E206)*($D$10:$D$214=F206),$A$10:$A$214)))</f>
        <v/>
      </c>
      <c r="J206" s="14">
        <f t="shared" si="11"/>
        <v>0</v>
      </c>
      <c r="K206" s="14" t="str">
        <f t="array" ref="K206">IFERROR(INDEX($B$10:$B$214,MATCH(E206&amp;F206&amp;J206,$C$10:$C$214&amp;$D$10:$D$214&amp;$A$10:$A$214,0)),"0")</f>
        <v>0</v>
      </c>
      <c r="L206" s="10"/>
      <c r="M206" s="11" t="str">
        <f t="shared" si="13"/>
        <v xml:space="preserve"> </v>
      </c>
      <c r="N206" s="11" t="str">
        <f t="shared" si="12"/>
        <v/>
      </c>
      <c r="O206" s="10"/>
      <c r="P206" s="3"/>
      <c r="Q206" s="4"/>
    </row>
    <row r="207" spans="1:17" ht="18.75" x14ac:dyDescent="0.3">
      <c r="A207" s="11">
        <v>37</v>
      </c>
      <c r="B207" s="11" t="s">
        <v>11</v>
      </c>
      <c r="C207" s="33" t="s">
        <v>60</v>
      </c>
      <c r="D207" s="38" t="s">
        <v>3</v>
      </c>
      <c r="G207" s="8" t="str">
        <f t="array" ref="G207">IF(F207="","",MIN(IF(($C$10:$C$214=E207)*($D$10:$D$214=F207),$A$10:$A$214)))</f>
        <v/>
      </c>
      <c r="H207" s="8" t="str">
        <f t="array" ref="H207">IFERROR(INDEX($B$10:$B$214,MATCH(E207&amp;F207&amp;G207,$C$10:$C$214&amp;$D$10:$D$214&amp;$A$10:$A$214,0)),"")</f>
        <v/>
      </c>
      <c r="I207" s="11" t="str">
        <f t="array" ref="I207">IF(F207="","",MAX(IF(($C$10:$C$214=E207)*($D$10:$D$214=F207),$A$10:$A$214)))</f>
        <v/>
      </c>
      <c r="J207" s="14">
        <f t="shared" si="11"/>
        <v>0</v>
      </c>
      <c r="K207" s="14" t="str">
        <f t="array" ref="K207">IFERROR(INDEX($B$10:$B$214,MATCH(E207&amp;F207&amp;J207,$C$10:$C$214&amp;$D$10:$D$214&amp;$A$10:$A$214,0)),"0")</f>
        <v>0</v>
      </c>
      <c r="L207" s="10"/>
      <c r="M207" s="11" t="str">
        <f t="shared" si="13"/>
        <v xml:space="preserve"> </v>
      </c>
      <c r="N207" s="11" t="str">
        <f t="shared" si="12"/>
        <v/>
      </c>
      <c r="O207" s="10"/>
      <c r="P207" s="1"/>
      <c r="Q207" s="2"/>
    </row>
    <row r="208" spans="1:17" ht="18.75" x14ac:dyDescent="0.3">
      <c r="A208" s="11">
        <v>39</v>
      </c>
      <c r="B208" s="11"/>
      <c r="C208" s="33" t="s">
        <v>60</v>
      </c>
      <c r="D208" s="38" t="s">
        <v>3</v>
      </c>
      <c r="G208" s="8" t="str">
        <f t="array" ref="G208">IF(F208="","",MIN(IF(($C$10:$C$214=E208)*($D$10:$D$214=F208),$A$10:$A$214)))</f>
        <v/>
      </c>
      <c r="H208" s="8" t="str">
        <f t="array" ref="H208">IFERROR(INDEX($B$10:$B$214,MATCH(E208&amp;F208&amp;G208,$C$10:$C$214&amp;$D$10:$D$214&amp;$A$10:$A$214,0)),"")</f>
        <v/>
      </c>
      <c r="I208" s="11" t="str">
        <f t="array" ref="I208">IF(F208="","",MAX(IF(($C$10:$C$214=E208)*($D$10:$D$214=F208),$A$10:$A$214)))</f>
        <v/>
      </c>
      <c r="J208" s="14">
        <f t="shared" si="11"/>
        <v>0</v>
      </c>
      <c r="K208" s="14" t="str">
        <f t="array" ref="K208">IFERROR(INDEX($B$10:$B$214,MATCH(E208&amp;F208&amp;J208,$C$10:$C$214&amp;$D$10:$D$214&amp;$A$10:$A$214,0)),"0")</f>
        <v>0</v>
      </c>
      <c r="L208" s="10"/>
      <c r="M208" s="11" t="str">
        <f t="shared" si="13"/>
        <v xml:space="preserve"> </v>
      </c>
      <c r="N208" s="11" t="str">
        <f t="shared" si="12"/>
        <v/>
      </c>
      <c r="O208" s="10"/>
      <c r="P208" s="3"/>
      <c r="Q208" s="4"/>
    </row>
    <row r="209" spans="1:17" ht="18.75" x14ac:dyDescent="0.3">
      <c r="A209" s="11">
        <v>41</v>
      </c>
      <c r="B209" s="11"/>
      <c r="C209" s="33" t="s">
        <v>61</v>
      </c>
      <c r="D209" s="38" t="s">
        <v>3</v>
      </c>
      <c r="G209" s="8" t="str">
        <f t="array" ref="G209">IF(F209="","",MIN(IF(($C$10:$C$214=E209)*($D$10:$D$214=F209),$A$10:$A$214)))</f>
        <v/>
      </c>
      <c r="H209" s="8" t="str">
        <f t="array" ref="H209">IFERROR(INDEX($B$10:$B$214,MATCH(E209&amp;F209&amp;G209,$C$10:$C$214&amp;$D$10:$D$214&amp;$A$10:$A$214,0)),"")</f>
        <v/>
      </c>
      <c r="I209" s="11" t="str">
        <f t="array" ref="I209">IF(F209="","",MAX(IF(($C$10:$C$214=E209)*($D$10:$D$214=F209),$A$10:$A$214)))</f>
        <v/>
      </c>
      <c r="J209" s="14">
        <f t="shared" si="11"/>
        <v>0</v>
      </c>
      <c r="K209" s="14" t="str">
        <f t="array" ref="K209">IFERROR(INDEX($B$10:$B$214,MATCH(E209&amp;F209&amp;J209,$C$10:$C$214&amp;$D$10:$D$214&amp;$A$10:$A$214,0)),"0")</f>
        <v>0</v>
      </c>
      <c r="L209" s="10"/>
      <c r="M209" s="11" t="str">
        <f t="shared" si="13"/>
        <v xml:space="preserve"> </v>
      </c>
      <c r="N209" s="11" t="str">
        <f t="shared" si="12"/>
        <v/>
      </c>
      <c r="O209" s="10"/>
      <c r="P209" s="1"/>
      <c r="Q209" s="2"/>
    </row>
    <row r="210" spans="1:17" ht="18.75" x14ac:dyDescent="0.3">
      <c r="A210" s="11">
        <v>43</v>
      </c>
      <c r="B210" s="11"/>
      <c r="C210" s="33" t="s">
        <v>62</v>
      </c>
      <c r="D210" s="38" t="s">
        <v>3</v>
      </c>
      <c r="G210" s="8" t="str">
        <f t="array" ref="G210">IF(F210="","",MIN(IF(($C$10:$C$214=E210)*($D$10:$D$214=F210),$A$10:$A$214)))</f>
        <v/>
      </c>
      <c r="H210" s="8" t="str">
        <f t="array" ref="H210">IFERROR(INDEX($B$10:$B$214,MATCH(E210&amp;F210&amp;G210,$C$10:$C$214&amp;$D$10:$D$214&amp;$A$10:$A$214,0)),"")</f>
        <v/>
      </c>
      <c r="I210" s="11" t="str">
        <f t="array" ref="I210">IF(F210="","",MAX(IF(($C$10:$C$214=E210)*($D$10:$D$214=F210),$A$10:$A$214)))</f>
        <v/>
      </c>
      <c r="J210" s="14">
        <f t="shared" si="11"/>
        <v>0</v>
      </c>
      <c r="K210" s="14" t="str">
        <f t="array" ref="K210">IFERROR(INDEX($B$10:$B$214,MATCH(E210&amp;F210&amp;J210,$C$10:$C$214&amp;$D$10:$D$214&amp;$A$10:$A$214,0)),"0")</f>
        <v>0</v>
      </c>
      <c r="L210" s="10"/>
      <c r="M210" s="11" t="str">
        <f t="shared" si="13"/>
        <v xml:space="preserve"> </v>
      </c>
      <c r="N210" s="11" t="str">
        <f t="shared" si="12"/>
        <v/>
      </c>
      <c r="O210" s="10"/>
      <c r="P210" s="3"/>
      <c r="Q210" s="4"/>
    </row>
    <row r="211" spans="1:17" ht="18.75" x14ac:dyDescent="0.3">
      <c r="A211" s="11">
        <v>45</v>
      </c>
      <c r="B211" s="11"/>
      <c r="C211" s="33" t="s">
        <v>63</v>
      </c>
      <c r="D211" s="38" t="s">
        <v>3</v>
      </c>
      <c r="G211" s="8" t="str">
        <f t="array" ref="G211">IF(F211="","",MIN(IF(($C$10:$C$214=E211)*($D$10:$D$214=F211),$A$10:$A$214)))</f>
        <v/>
      </c>
      <c r="H211" s="8" t="str">
        <f t="array" ref="H211">IFERROR(INDEX($B$10:$B$214,MATCH(E211&amp;F211&amp;G211,$C$10:$C$214&amp;$D$10:$D$214&amp;$A$10:$A$214,0)),"")</f>
        <v/>
      </c>
      <c r="I211" s="11" t="str">
        <f t="array" ref="I211">IF(F211="","",MAX(IF(($C$10:$C$214=E211)*($D$10:$D$214=F211),$A$10:$A$214)))</f>
        <v/>
      </c>
      <c r="J211" s="14">
        <f t="shared" si="11"/>
        <v>0</v>
      </c>
      <c r="K211" s="14" t="str">
        <f t="array" ref="K211">IFERROR(INDEX($B$10:$B$214,MATCH(E211&amp;F211&amp;J211,$C$10:$C$214&amp;$D$10:$D$214&amp;$A$10:$A$214,0)),"0")</f>
        <v>0</v>
      </c>
      <c r="L211" s="10"/>
      <c r="M211" s="11" t="str">
        <f t="shared" si="13"/>
        <v xml:space="preserve"> </v>
      </c>
      <c r="N211" s="11" t="str">
        <f t="shared" si="12"/>
        <v/>
      </c>
      <c r="O211" s="10"/>
      <c r="P211" s="1"/>
      <c r="Q211" s="2"/>
    </row>
    <row r="212" spans="1:17" ht="18.75" x14ac:dyDescent="0.3">
      <c r="A212" s="11">
        <v>47</v>
      </c>
      <c r="B212" s="11"/>
      <c r="C212" s="33" t="s">
        <v>64</v>
      </c>
      <c r="D212" s="38" t="s">
        <v>3</v>
      </c>
      <c r="G212" s="8" t="str">
        <f t="array" ref="G212">IF(F212="","",MIN(IF(($C$10:$C$214=E212)*($D$10:$D$214=F212),$A$10:$A$214)))</f>
        <v/>
      </c>
      <c r="H212" s="8" t="str">
        <f t="array" ref="H212">IFERROR(INDEX($B$10:$B$214,MATCH(E212&amp;F212&amp;G212,$C$10:$C$214&amp;$D$10:$D$214&amp;$A$10:$A$214,0)),"")</f>
        <v/>
      </c>
      <c r="I212" s="11" t="str">
        <f t="array" ref="I212">IF(F212="","",MAX(IF(($C$10:$C$214=E212)*($D$10:$D$214=F212),$A$10:$A$214)))</f>
        <v/>
      </c>
      <c r="J212" s="14">
        <f t="shared" si="11"/>
        <v>0</v>
      </c>
      <c r="K212" s="14" t="str">
        <f t="array" ref="K212">IFERROR(INDEX($B$10:$B$214,MATCH(E212&amp;F212&amp;J212,$C$10:$C$214&amp;$D$10:$D$214&amp;$A$10:$A$214,0)),"0")</f>
        <v>0</v>
      </c>
      <c r="L212" s="10"/>
      <c r="M212" s="11" t="str">
        <f t="shared" si="13"/>
        <v xml:space="preserve"> </v>
      </c>
      <c r="N212" s="11" t="str">
        <f t="shared" si="12"/>
        <v/>
      </c>
      <c r="O212" s="10"/>
      <c r="P212" s="3"/>
      <c r="Q212" s="4"/>
    </row>
    <row r="213" spans="1:17" ht="18.75" x14ac:dyDescent="0.3">
      <c r="A213" s="11">
        <v>51</v>
      </c>
      <c r="B213" s="11"/>
      <c r="C213" s="33" t="s">
        <v>64</v>
      </c>
      <c r="D213" s="38" t="s">
        <v>3</v>
      </c>
      <c r="G213" s="8" t="str">
        <f t="array" ref="G213">IF(F213="","",MIN(IF(($C$10:$C$214=E213)*($D$10:$D$214=F213),$A$10:$A$214)))</f>
        <v/>
      </c>
      <c r="H213" s="8" t="str">
        <f t="array" ref="H213">IFERROR(INDEX($B$10:$B$214,MATCH(E213&amp;F213&amp;G213,$C$10:$C$214&amp;$D$10:$D$214&amp;$A$10:$A$214,0)),"")</f>
        <v/>
      </c>
      <c r="I213" s="11" t="str">
        <f t="array" ref="I213">IF(F213="","",MAX(IF(($C$10:$C$214=E213)*($D$10:$D$214=F213),$A$10:$A$214)))</f>
        <v/>
      </c>
      <c r="J213" s="14">
        <f t="shared" si="11"/>
        <v>0</v>
      </c>
      <c r="K213" s="14" t="str">
        <f t="array" ref="K213">IFERROR(INDEX($B$10:$B$214,MATCH(E213&amp;F213&amp;J213,$C$10:$C$214&amp;$D$10:$D$214&amp;$A$10:$A$214,0)),"0")</f>
        <v>0</v>
      </c>
      <c r="L213" s="10"/>
      <c r="M213" s="11" t="str">
        <f t="shared" si="13"/>
        <v xml:space="preserve"> </v>
      </c>
      <c r="N213" s="11" t="str">
        <f t="shared" si="12"/>
        <v/>
      </c>
      <c r="O213" s="10"/>
      <c r="P213" s="1"/>
      <c r="Q213" s="2"/>
    </row>
    <row r="214" spans="1:17" ht="18.75" x14ac:dyDescent="0.3">
      <c r="A214" s="11">
        <v>55</v>
      </c>
      <c r="B214" s="11"/>
      <c r="C214" s="33" t="s">
        <v>64</v>
      </c>
      <c r="D214" s="38" t="s">
        <v>3</v>
      </c>
      <c r="G214" s="8" t="str">
        <f t="array" ref="G214">IF(F214="","",MIN(IF(($C$10:$C$214=E214)*($D$10:$D$214=F214),$A$10:$A$214)))</f>
        <v/>
      </c>
      <c r="H214" s="8" t="str">
        <f t="array" ref="H214">IFERROR(INDEX($B$10:$B$214,MATCH(E214&amp;F214&amp;G214,$C$10:$C$214&amp;$D$10:$D$214&amp;$A$10:$A$214,0)),"")</f>
        <v/>
      </c>
      <c r="I214" s="11" t="str">
        <f t="array" ref="I214">IF(F214="","",MAX(IF(($C$10:$C$214=E214)*($D$10:$D$214=F214),$A$10:$A$214)))</f>
        <v/>
      </c>
      <c r="J214" s="14">
        <f t="shared" si="11"/>
        <v>0</v>
      </c>
      <c r="K214" s="14" t="str">
        <f t="array" ref="K214">IFERROR(INDEX($B$10:$B$214,MATCH(E214&amp;F214&amp;J214,$C$10:$C$214&amp;$D$10:$D$214&amp;$A$10:$A$214,0)),"0")</f>
        <v>0</v>
      </c>
      <c r="L214" s="10"/>
      <c r="M214" s="11" t="str">
        <f t="shared" si="13"/>
        <v xml:space="preserve"> </v>
      </c>
      <c r="N214" s="11" t="str">
        <f t="shared" si="12"/>
        <v/>
      </c>
      <c r="O214" s="10"/>
      <c r="P214" s="3"/>
      <c r="Q214" s="4"/>
    </row>
    <row r="215" spans="1:17" ht="18.75" x14ac:dyDescent="0.3">
      <c r="P215" s="1"/>
      <c r="Q215" s="2"/>
    </row>
  </sheetData>
  <autoFilter ref="A9:Q214">
    <sortState ref="A10:Q214">
      <sortCondition ref="Q9:Q214"/>
    </sortState>
  </autoFilter>
  <mergeCells count="1">
    <mergeCell ref="P8:Q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Index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RANKO FONTAINE</dc:creator>
  <cp:lastModifiedBy>RANKO FONTAINE</cp:lastModifiedBy>
  <dcterms:created xsi:type="dcterms:W3CDTF">2020-04-24T08:41:32Z</dcterms:created>
  <dcterms:modified xsi:type="dcterms:W3CDTF">2020-04-24T08:57:07Z</dcterms:modified>
</cp:coreProperties>
</file>