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600" yWindow="90" windowWidth="17715" windowHeight="7440" tabRatio="867" firstSheet="13" activeTab="25"/>
  </bookViews>
  <sheets>
    <sheet name="Données" sheetId="2" r:id="rId1"/>
    <sheet name="Tableau de bord" sheetId="14" r:id="rId2"/>
    <sheet name="Direction" sheetId="18" r:id="rId3"/>
    <sheet name="Plateau Technique" sheetId="19" r:id="rId4"/>
    <sheet name="Services" sheetId="20" r:id="rId5"/>
    <sheet name="Spé-Med-Pole 1" sheetId="21" r:id="rId6"/>
    <sheet name="Spé-Med-Pole 2" sheetId="22" r:id="rId7"/>
    <sheet name="Chir-Anesthésie " sheetId="23" r:id="rId8"/>
    <sheet name="Calculs" sheetId="28" r:id="rId9"/>
    <sheet name="PME-Pédo-Psychiatrie " sheetId="24" r:id="rId10"/>
    <sheet name="Unités transver &amp; ambu " sheetId="25" r:id="rId11"/>
    <sheet name="Médico_techn" sheetId="26" r:id="rId12"/>
    <sheet name="Psychatrie Génerale" sheetId="27" r:id="rId13"/>
    <sheet name="Graph données" sheetId="16" r:id="rId14"/>
    <sheet name="Janvier" sheetId="1" r:id="rId15"/>
    <sheet name="Fevrier" sheetId="3" r:id="rId16"/>
    <sheet name="Mars" sheetId="4" r:id="rId17"/>
    <sheet name="Avril" sheetId="5" r:id="rId18"/>
    <sheet name="Mai" sheetId="6" r:id="rId19"/>
    <sheet name="Juin" sheetId="7" r:id="rId20"/>
    <sheet name="Juillet" sheetId="8" r:id="rId21"/>
    <sheet name="Aout" sheetId="9" r:id="rId22"/>
    <sheet name="Septembre" sheetId="10" r:id="rId23"/>
    <sheet name="Octobre" sheetId="11" r:id="rId24"/>
    <sheet name="Novembre" sheetId="12" r:id="rId25"/>
    <sheet name="Decembre" sheetId="13" r:id="rId26"/>
  </sheets>
  <definedNames>
    <definedName name="Agent">Données!$A$2:$A$4</definedName>
    <definedName name="Coût">Direction!$I$71</definedName>
  </definedNames>
  <calcPr calcId="162913"/>
  <fileRecoveryPr autoRecover="0"/>
</workbook>
</file>

<file path=xl/calcChain.xml><?xml version="1.0" encoding="utf-8"?>
<calcChain xmlns="http://schemas.openxmlformats.org/spreadsheetml/2006/main">
  <c r="I106" i="27" l="1"/>
  <c r="H106" i="27"/>
  <c r="G106" i="27"/>
  <c r="F106" i="27"/>
  <c r="E106" i="27"/>
  <c r="D106" i="27"/>
  <c r="C106" i="27"/>
  <c r="I105" i="27"/>
  <c r="H105" i="27"/>
  <c r="G105" i="27"/>
  <c r="F105" i="27"/>
  <c r="E105" i="27"/>
  <c r="D105" i="27"/>
  <c r="C105" i="27"/>
  <c r="I104" i="27"/>
  <c r="H104" i="27"/>
  <c r="G104" i="27"/>
  <c r="F104" i="27"/>
  <c r="E104" i="27"/>
  <c r="D104" i="27"/>
  <c r="C104" i="27"/>
  <c r="I103" i="27"/>
  <c r="H103" i="27"/>
  <c r="G103" i="27"/>
  <c r="F103" i="27"/>
  <c r="E103" i="27"/>
  <c r="D103" i="27"/>
  <c r="C103" i="27"/>
  <c r="I102" i="27"/>
  <c r="H102" i="27"/>
  <c r="G102" i="27"/>
  <c r="F102" i="27"/>
  <c r="E102" i="27"/>
  <c r="D102" i="27"/>
  <c r="C102" i="27"/>
  <c r="I101" i="27"/>
  <c r="H101" i="27"/>
  <c r="G101" i="27"/>
  <c r="F101" i="27"/>
  <c r="E101" i="27"/>
  <c r="D101" i="27"/>
  <c r="C101" i="27"/>
  <c r="I103" i="26"/>
  <c r="H103" i="26"/>
  <c r="G103" i="26"/>
  <c r="F103" i="26"/>
  <c r="E103" i="26"/>
  <c r="D103" i="26"/>
  <c r="C103" i="26"/>
  <c r="I102" i="26"/>
  <c r="H102" i="26"/>
  <c r="G102" i="26"/>
  <c r="F102" i="26"/>
  <c r="E102" i="26"/>
  <c r="D102" i="26"/>
  <c r="C102" i="26"/>
  <c r="I101" i="26"/>
  <c r="H101" i="26"/>
  <c r="G101" i="26"/>
  <c r="F101" i="26"/>
  <c r="E101" i="26"/>
  <c r="D101" i="26"/>
  <c r="C101" i="26"/>
  <c r="I105" i="25"/>
  <c r="H105" i="25"/>
  <c r="G105" i="25"/>
  <c r="F105" i="25"/>
  <c r="E105" i="25"/>
  <c r="D105" i="25"/>
  <c r="C105" i="25"/>
  <c r="I104" i="25"/>
  <c r="H104" i="25"/>
  <c r="G104" i="25"/>
  <c r="F104" i="25"/>
  <c r="E104" i="25"/>
  <c r="D104" i="25"/>
  <c r="C104" i="25"/>
  <c r="I103" i="25"/>
  <c r="H103" i="25"/>
  <c r="G103" i="25"/>
  <c r="F103" i="25"/>
  <c r="E103" i="25"/>
  <c r="D103" i="25"/>
  <c r="C103" i="25"/>
  <c r="I102" i="25"/>
  <c r="H102" i="25"/>
  <c r="G102" i="25"/>
  <c r="F102" i="25"/>
  <c r="E102" i="25"/>
  <c r="D102" i="25"/>
  <c r="C102" i="25"/>
  <c r="I101" i="25"/>
  <c r="H101" i="25"/>
  <c r="G101" i="25"/>
  <c r="F101" i="25"/>
  <c r="E101" i="25"/>
  <c r="D101" i="25"/>
  <c r="C101" i="25"/>
  <c r="I107" i="24"/>
  <c r="H107" i="24"/>
  <c r="G107" i="24"/>
  <c r="F107" i="24"/>
  <c r="E107" i="24"/>
  <c r="D107" i="24"/>
  <c r="C107" i="24"/>
  <c r="I106" i="24"/>
  <c r="H106" i="24"/>
  <c r="G106" i="24"/>
  <c r="F106" i="24"/>
  <c r="E106" i="24"/>
  <c r="D106" i="24"/>
  <c r="C106" i="24"/>
  <c r="I105" i="24"/>
  <c r="H105" i="24"/>
  <c r="G105" i="24"/>
  <c r="F105" i="24"/>
  <c r="E105" i="24"/>
  <c r="D105" i="24"/>
  <c r="C105" i="24"/>
  <c r="I104" i="24"/>
  <c r="H104" i="24"/>
  <c r="G104" i="24"/>
  <c r="F104" i="24"/>
  <c r="E104" i="24"/>
  <c r="D104" i="24"/>
  <c r="C104" i="24"/>
  <c r="I103" i="24"/>
  <c r="H103" i="24"/>
  <c r="G103" i="24"/>
  <c r="F103" i="24"/>
  <c r="E103" i="24"/>
  <c r="D103" i="24"/>
  <c r="C103" i="24"/>
  <c r="I102" i="24"/>
  <c r="H102" i="24"/>
  <c r="G102" i="24"/>
  <c r="F102" i="24"/>
  <c r="E102" i="24"/>
  <c r="D102" i="24"/>
  <c r="C102" i="24"/>
  <c r="I101" i="24"/>
  <c r="H101" i="24"/>
  <c r="G101" i="24"/>
  <c r="F101" i="24"/>
  <c r="E101" i="24"/>
  <c r="D101" i="24"/>
  <c r="C101" i="24"/>
  <c r="I109" i="23"/>
  <c r="H109" i="23"/>
  <c r="G109" i="23"/>
  <c r="F109" i="23"/>
  <c r="E109" i="23"/>
  <c r="D109" i="23"/>
  <c r="C109" i="23"/>
  <c r="I108" i="23"/>
  <c r="H108" i="23"/>
  <c r="G108" i="23"/>
  <c r="F108" i="23"/>
  <c r="E108" i="23"/>
  <c r="D108" i="23"/>
  <c r="C108" i="23"/>
  <c r="I107" i="23"/>
  <c r="H107" i="23"/>
  <c r="G107" i="23"/>
  <c r="F107" i="23"/>
  <c r="E107" i="23"/>
  <c r="D107" i="23"/>
  <c r="C107" i="23"/>
  <c r="I106" i="23"/>
  <c r="H106" i="23"/>
  <c r="G106" i="23"/>
  <c r="F106" i="23"/>
  <c r="E106" i="23"/>
  <c r="D106" i="23"/>
  <c r="C106" i="23"/>
  <c r="I105" i="23"/>
  <c r="H105" i="23"/>
  <c r="G105" i="23"/>
  <c r="F105" i="23"/>
  <c r="E105" i="23"/>
  <c r="D105" i="23"/>
  <c r="C105" i="23"/>
  <c r="I104" i="23"/>
  <c r="H104" i="23"/>
  <c r="G104" i="23"/>
  <c r="F104" i="23"/>
  <c r="E104" i="23"/>
  <c r="D104" i="23"/>
  <c r="C104" i="23"/>
  <c r="I103" i="23"/>
  <c r="H103" i="23"/>
  <c r="G103" i="23"/>
  <c r="F103" i="23"/>
  <c r="E103" i="23"/>
  <c r="D103" i="23"/>
  <c r="C103" i="23"/>
  <c r="I102" i="23"/>
  <c r="H102" i="23"/>
  <c r="G102" i="23"/>
  <c r="F102" i="23"/>
  <c r="E102" i="23"/>
  <c r="D102" i="23"/>
  <c r="C102" i="23"/>
  <c r="I101" i="23"/>
  <c r="H101" i="23"/>
  <c r="G101" i="23"/>
  <c r="F101" i="23"/>
  <c r="E101" i="23"/>
  <c r="D101" i="23"/>
  <c r="C101" i="23"/>
  <c r="I104" i="22"/>
  <c r="H104" i="22"/>
  <c r="G104" i="22"/>
  <c r="F104" i="22"/>
  <c r="E104" i="22"/>
  <c r="D104" i="22"/>
  <c r="C104" i="22"/>
  <c r="I103" i="22"/>
  <c r="H103" i="22"/>
  <c r="G103" i="22"/>
  <c r="F103" i="22"/>
  <c r="E103" i="22"/>
  <c r="D103" i="22"/>
  <c r="C103" i="22"/>
  <c r="I102" i="22"/>
  <c r="H102" i="22"/>
  <c r="G102" i="22"/>
  <c r="F102" i="22"/>
  <c r="E102" i="22"/>
  <c r="D102" i="22"/>
  <c r="C102" i="22"/>
  <c r="I101" i="22"/>
  <c r="H101" i="22"/>
  <c r="G101" i="22"/>
  <c r="F101" i="22"/>
  <c r="E101" i="22"/>
  <c r="D101" i="22"/>
  <c r="C101" i="22"/>
  <c r="I108" i="21"/>
  <c r="H108" i="21"/>
  <c r="G108" i="21"/>
  <c r="F108" i="21"/>
  <c r="E108" i="21"/>
  <c r="D108" i="21"/>
  <c r="C108" i="21"/>
  <c r="I107" i="21"/>
  <c r="H107" i="21"/>
  <c r="G107" i="21"/>
  <c r="F107" i="21"/>
  <c r="E107" i="21"/>
  <c r="D107" i="21"/>
  <c r="C107" i="21"/>
  <c r="I106" i="21"/>
  <c r="H106" i="21"/>
  <c r="G106" i="21"/>
  <c r="F106" i="21"/>
  <c r="E106" i="21"/>
  <c r="D106" i="21"/>
  <c r="C106" i="21"/>
  <c r="I105" i="21"/>
  <c r="H105" i="21"/>
  <c r="G105" i="21"/>
  <c r="F105" i="21"/>
  <c r="E105" i="21"/>
  <c r="D105" i="21"/>
  <c r="C105" i="21"/>
  <c r="I104" i="21"/>
  <c r="H104" i="21"/>
  <c r="G104" i="21"/>
  <c r="F104" i="21"/>
  <c r="E104" i="21"/>
  <c r="D104" i="21"/>
  <c r="C104" i="21"/>
  <c r="I103" i="21"/>
  <c r="H103" i="21"/>
  <c r="G103" i="21"/>
  <c r="F103" i="21"/>
  <c r="E103" i="21"/>
  <c r="D103" i="21"/>
  <c r="C103" i="21"/>
  <c r="I102" i="21"/>
  <c r="H102" i="21"/>
  <c r="G102" i="21"/>
  <c r="F102" i="21"/>
  <c r="E102" i="21"/>
  <c r="D102" i="21"/>
  <c r="C102" i="21"/>
  <c r="I101" i="21"/>
  <c r="H101" i="21"/>
  <c r="G101" i="21"/>
  <c r="F101" i="21"/>
  <c r="E101" i="21"/>
  <c r="D101" i="21"/>
  <c r="C101" i="21"/>
  <c r="I96" i="20" l="1"/>
  <c r="I97" i="20" s="1"/>
  <c r="H96" i="20"/>
  <c r="G96" i="20"/>
  <c r="F96" i="20"/>
  <c r="E96" i="20"/>
  <c r="D96" i="20"/>
  <c r="C96" i="20"/>
  <c r="B96" i="20"/>
  <c r="B72" i="18"/>
  <c r="H97" i="19" l="1"/>
  <c r="I97" i="19" s="1"/>
  <c r="G97" i="19" l="1"/>
  <c r="F97" i="19"/>
  <c r="E97" i="19"/>
  <c r="D97" i="19"/>
  <c r="C97" i="19"/>
  <c r="B97" i="19"/>
  <c r="A97" i="19"/>
  <c r="CS2" i="16" l="1"/>
  <c r="AI19" i="16" l="1"/>
  <c r="S13" i="16"/>
  <c r="B2" i="16"/>
  <c r="B15" i="16"/>
  <c r="P12" i="16" l="1"/>
  <c r="P13" i="16"/>
  <c r="Q12" i="16"/>
  <c r="Q13" i="16"/>
  <c r="R12" i="16"/>
  <c r="R13" i="16"/>
  <c r="S12" i="16"/>
  <c r="T12" i="16"/>
  <c r="T13" i="16"/>
  <c r="U12" i="16"/>
  <c r="U13" i="16"/>
  <c r="V12" i="16"/>
  <c r="V13" i="16"/>
  <c r="W12" i="16"/>
  <c r="W13" i="16"/>
  <c r="X12" i="16"/>
  <c r="X13" i="16"/>
  <c r="Y12" i="16"/>
  <c r="Y13" i="16"/>
  <c r="Z12" i="16"/>
  <c r="Z13" i="16"/>
  <c r="AA12" i="16"/>
  <c r="AA13" i="16"/>
  <c r="AE12" i="16"/>
  <c r="AE13" i="16"/>
  <c r="AD12" i="16"/>
  <c r="AD13" i="16"/>
  <c r="AF12" i="16"/>
  <c r="AF13" i="16"/>
  <c r="AG12" i="16"/>
  <c r="AG13" i="16"/>
  <c r="AH12" i="16"/>
  <c r="AH13" i="16"/>
  <c r="AI12" i="16"/>
  <c r="AI13" i="16"/>
  <c r="AJ12" i="16"/>
  <c r="AJ13" i="16"/>
  <c r="AK12" i="16"/>
  <c r="AK13" i="16"/>
  <c r="AL12" i="16"/>
  <c r="AL13" i="16"/>
  <c r="AM12" i="16"/>
  <c r="AM13" i="16"/>
  <c r="AN12" i="16"/>
  <c r="AN13" i="16"/>
  <c r="AO12" i="16"/>
  <c r="AO13" i="16"/>
  <c r="BG12" i="16"/>
  <c r="AS12" i="16"/>
  <c r="AR12" i="16"/>
  <c r="AR13" i="16"/>
  <c r="AS13" i="16"/>
  <c r="AT12" i="16"/>
  <c r="AT13" i="16"/>
  <c r="AU12" i="16"/>
  <c r="AU13" i="16"/>
  <c r="AV12" i="16"/>
  <c r="AV13" i="16"/>
  <c r="AW12" i="16"/>
  <c r="AW13" i="16"/>
  <c r="AX12" i="16"/>
  <c r="AX13" i="16"/>
  <c r="AY12" i="16"/>
  <c r="AY13" i="16"/>
  <c r="AZ12" i="16"/>
  <c r="AZ13" i="16"/>
  <c r="BA12" i="16"/>
  <c r="BA13" i="16"/>
  <c r="BB12" i="16"/>
  <c r="BB13" i="16"/>
  <c r="BB14" i="16"/>
  <c r="BC12" i="16"/>
  <c r="BC13" i="16"/>
  <c r="BF12" i="16"/>
  <c r="BF13" i="16"/>
  <c r="BF14" i="16"/>
  <c r="BF15" i="16"/>
  <c r="BF16" i="16"/>
  <c r="BG13" i="16"/>
  <c r="BG14" i="16"/>
  <c r="BG15" i="16"/>
  <c r="BH12" i="16"/>
  <c r="BH13" i="16"/>
  <c r="BH14" i="16"/>
  <c r="BH15" i="16"/>
  <c r="BI12" i="16"/>
  <c r="BI13" i="16"/>
  <c r="BI14" i="16"/>
  <c r="BI15" i="16"/>
  <c r="BJ12" i="16"/>
  <c r="BJ13" i="16"/>
  <c r="BJ14" i="16"/>
  <c r="BK12" i="16"/>
  <c r="BK13" i="16"/>
  <c r="BK14" i="16"/>
  <c r="BL12" i="16"/>
  <c r="BL13" i="16"/>
  <c r="BL14" i="16"/>
  <c r="BM12" i="16"/>
  <c r="BM13" i="16"/>
  <c r="BM14" i="16"/>
  <c r="BM15" i="16"/>
  <c r="BN12" i="16"/>
  <c r="BN13" i="16"/>
  <c r="BN14" i="16"/>
  <c r="BO12" i="16"/>
  <c r="BO13" i="16"/>
  <c r="BO14" i="16"/>
  <c r="BP12" i="16"/>
  <c r="BP13" i="16"/>
  <c r="BP14" i="16"/>
  <c r="BP15" i="16"/>
  <c r="BQ12" i="16"/>
  <c r="BQ13" i="16"/>
  <c r="BQ14" i="16"/>
  <c r="BT12" i="16"/>
  <c r="BT13" i="16"/>
  <c r="BT14" i="16"/>
  <c r="BT15" i="16"/>
  <c r="BU12" i="16"/>
  <c r="BU13" i="16"/>
  <c r="BU14" i="16"/>
  <c r="BU15" i="16"/>
  <c r="BV12" i="16"/>
  <c r="BV13" i="16"/>
  <c r="BV14" i="16"/>
  <c r="BW12" i="16"/>
  <c r="BW13" i="16"/>
  <c r="BW14" i="16"/>
  <c r="BX12" i="16"/>
  <c r="BX13" i="16"/>
  <c r="BX14" i="16"/>
  <c r="BX15" i="16"/>
  <c r="BY12" i="16"/>
  <c r="BY13" i="16"/>
  <c r="BY14" i="16"/>
  <c r="BZ12" i="16"/>
  <c r="BZ13" i="16"/>
  <c r="BZ14" i="16"/>
  <c r="BZ15" i="16"/>
  <c r="CA12" i="16"/>
  <c r="CA13" i="16"/>
  <c r="CA14" i="16"/>
  <c r="CA15" i="16"/>
  <c r="CB12" i="16"/>
  <c r="CB13" i="16"/>
  <c r="CB14" i="16"/>
  <c r="CB15" i="16"/>
  <c r="BD12" i="16" l="1"/>
  <c r="E14" i="28" s="1"/>
  <c r="F87" i="18" s="1"/>
  <c r="AP13" i="16"/>
  <c r="D15" i="28" s="1"/>
  <c r="E88" i="18" s="1"/>
  <c r="AB13" i="16"/>
  <c r="C15" i="28" s="1"/>
  <c r="D88" i="18" s="1"/>
  <c r="BR13" i="16"/>
  <c r="F15" i="28" s="1"/>
  <c r="G88" i="18" s="1"/>
  <c r="AP12" i="16"/>
  <c r="D14" i="28" s="1"/>
  <c r="E87" i="18" s="1"/>
  <c r="AB12" i="16"/>
  <c r="C14" i="28" s="1"/>
  <c r="D87" i="18" s="1"/>
  <c r="BR12" i="16"/>
  <c r="F14" i="28" s="1"/>
  <c r="G87" i="18" s="1"/>
  <c r="BD13" i="16"/>
  <c r="E15" i="28" s="1"/>
  <c r="F88" i="18" s="1"/>
  <c r="CC12" i="16"/>
  <c r="CC13" i="16"/>
  <c r="CC14" i="16"/>
  <c r="CD12" i="16"/>
  <c r="CD13" i="16"/>
  <c r="CD14" i="16"/>
  <c r="CE12" i="16"/>
  <c r="CE13" i="16"/>
  <c r="CE14" i="16"/>
  <c r="CS12" i="16"/>
  <c r="CS13" i="16"/>
  <c r="CS14" i="16"/>
  <c r="CR12" i="16"/>
  <c r="CR13" i="16"/>
  <c r="CR14" i="16"/>
  <c r="CQ12" i="16"/>
  <c r="CQ13" i="16"/>
  <c r="CQ14" i="16"/>
  <c r="CQ15" i="16"/>
  <c r="CP12" i="16"/>
  <c r="CP13" i="16"/>
  <c r="CP14" i="16"/>
  <c r="CO13" i="16"/>
  <c r="CO12" i="16"/>
  <c r="CO14" i="16"/>
  <c r="CO15" i="16"/>
  <c r="CN12" i="16"/>
  <c r="CN13" i="16"/>
  <c r="CN14" i="16"/>
  <c r="CN15" i="16"/>
  <c r="CM12" i="16"/>
  <c r="CM13" i="16"/>
  <c r="CM14" i="16"/>
  <c r="CM15" i="16"/>
  <c r="CL12" i="16"/>
  <c r="CL13" i="16"/>
  <c r="CL14" i="16"/>
  <c r="CK12" i="16"/>
  <c r="CK13" i="16"/>
  <c r="CK14" i="16"/>
  <c r="CK15" i="16"/>
  <c r="CJ12" i="16"/>
  <c r="CJ13" i="16"/>
  <c r="CJ14" i="16"/>
  <c r="CI12" i="16"/>
  <c r="CI13" i="16"/>
  <c r="CI14" i="16"/>
  <c r="CI15" i="16"/>
  <c r="CH12" i="16"/>
  <c r="CH13" i="16"/>
  <c r="CH14" i="16"/>
  <c r="CH15" i="16"/>
  <c r="B73" i="16"/>
  <c r="M13" i="16"/>
  <c r="M12" i="16"/>
  <c r="B12" i="16"/>
  <c r="M14" i="16"/>
  <c r="L12" i="16"/>
  <c r="L13" i="16"/>
  <c r="L14" i="16"/>
  <c r="L15" i="16"/>
  <c r="K12" i="16"/>
  <c r="K13" i="16"/>
  <c r="K14" i="16"/>
  <c r="J12" i="16"/>
  <c r="J13" i="16"/>
  <c r="J14" i="16"/>
  <c r="I12" i="16"/>
  <c r="I13" i="16"/>
  <c r="I14" i="16"/>
  <c r="H12" i="16"/>
  <c r="H13" i="16"/>
  <c r="G12" i="16"/>
  <c r="G13" i="16"/>
  <c r="F12" i="16"/>
  <c r="F13" i="16"/>
  <c r="E12" i="16"/>
  <c r="E13" i="16"/>
  <c r="E14" i="16"/>
  <c r="D12" i="16"/>
  <c r="D13" i="16"/>
  <c r="D14" i="16"/>
  <c r="C12" i="16"/>
  <c r="C13" i="16"/>
  <c r="C14" i="16"/>
  <c r="B13" i="16"/>
  <c r="B14" i="16"/>
  <c r="B3" i="16"/>
  <c r="B4" i="16"/>
  <c r="B5" i="16"/>
  <c r="B6" i="16"/>
  <c r="B7" i="16"/>
  <c r="B8" i="16"/>
  <c r="B9" i="16"/>
  <c r="B10" i="16"/>
  <c r="B11" i="16"/>
  <c r="CT14" i="16" l="1"/>
  <c r="CF13" i="16"/>
  <c r="G15" i="28" s="1"/>
  <c r="H88" i="18" s="1"/>
  <c r="CT12" i="16"/>
  <c r="H14" i="28" s="1"/>
  <c r="I87" i="18" s="1"/>
  <c r="CF12" i="16"/>
  <c r="G14" i="28" s="1"/>
  <c r="H87" i="18" s="1"/>
  <c r="H16" i="28"/>
  <c r="I89" i="18" s="1"/>
  <c r="CT13" i="16"/>
  <c r="H15" i="28" s="1"/>
  <c r="I88" i="18" s="1"/>
  <c r="N13" i="16"/>
  <c r="B15" i="28" s="1"/>
  <c r="C88" i="18" s="1"/>
  <c r="CF14" i="16"/>
  <c r="G16" i="28" s="1"/>
  <c r="H89" i="18" s="1"/>
  <c r="N12" i="16"/>
  <c r="B14" i="28" s="1"/>
  <c r="C87" i="18" s="1"/>
  <c r="H63" i="16"/>
  <c r="M74" i="16"/>
  <c r="M3" i="16"/>
  <c r="M4" i="16"/>
  <c r="M5" i="16"/>
  <c r="M6" i="16"/>
  <c r="M7" i="16"/>
  <c r="M8" i="16"/>
  <c r="M9" i="16"/>
  <c r="M10" i="16"/>
  <c r="M11" i="16"/>
  <c r="M15" i="16"/>
  <c r="M16" i="16"/>
  <c r="M17" i="16"/>
  <c r="M18" i="16"/>
  <c r="M19" i="16"/>
  <c r="M20" i="16"/>
  <c r="M21" i="16"/>
  <c r="M22" i="16"/>
  <c r="M23" i="16"/>
  <c r="M24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M43" i="16"/>
  <c r="M44" i="16"/>
  <c r="M45" i="16"/>
  <c r="M46" i="16"/>
  <c r="M47" i="16"/>
  <c r="M48" i="16"/>
  <c r="M49" i="16"/>
  <c r="M50" i="16"/>
  <c r="M51" i="16"/>
  <c r="M52" i="16"/>
  <c r="M53" i="16"/>
  <c r="M54" i="16"/>
  <c r="M55" i="16"/>
  <c r="M56" i="16"/>
  <c r="M57" i="16"/>
  <c r="M58" i="16"/>
  <c r="M59" i="16"/>
  <c r="M60" i="16"/>
  <c r="M61" i="16"/>
  <c r="M62" i="16"/>
  <c r="M63" i="16"/>
  <c r="M64" i="16"/>
  <c r="M65" i="16"/>
  <c r="M66" i="16"/>
  <c r="M67" i="16"/>
  <c r="M68" i="16"/>
  <c r="M69" i="16"/>
  <c r="M70" i="16"/>
  <c r="M71" i="16"/>
  <c r="M72" i="16"/>
  <c r="M73" i="16"/>
  <c r="M2" i="16"/>
  <c r="L3" i="16"/>
  <c r="L4" i="16"/>
  <c r="L5" i="16"/>
  <c r="L6" i="16"/>
  <c r="L7" i="16"/>
  <c r="L8" i="16"/>
  <c r="L9" i="16"/>
  <c r="L10" i="16"/>
  <c r="L11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2" i="16"/>
  <c r="K3" i="16"/>
  <c r="K4" i="16"/>
  <c r="K5" i="16"/>
  <c r="K6" i="16"/>
  <c r="K7" i="16"/>
  <c r="K8" i="16"/>
  <c r="K9" i="16"/>
  <c r="K10" i="16"/>
  <c r="K11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2" i="16"/>
  <c r="J3" i="16"/>
  <c r="J4" i="16"/>
  <c r="J5" i="16"/>
  <c r="J6" i="16"/>
  <c r="J7" i="16"/>
  <c r="J8" i="16"/>
  <c r="J9" i="16"/>
  <c r="J10" i="16"/>
  <c r="J11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J50" i="16"/>
  <c r="J51" i="16"/>
  <c r="J52" i="16"/>
  <c r="J53" i="16"/>
  <c r="J54" i="16"/>
  <c r="J55" i="16"/>
  <c r="J56" i="16"/>
  <c r="J57" i="16"/>
  <c r="J58" i="16"/>
  <c r="J59" i="16"/>
  <c r="J60" i="16"/>
  <c r="J61" i="16"/>
  <c r="J62" i="16"/>
  <c r="J63" i="16"/>
  <c r="J64" i="16"/>
  <c r="J65" i="16"/>
  <c r="J66" i="16"/>
  <c r="J67" i="16"/>
  <c r="J68" i="16"/>
  <c r="J69" i="16"/>
  <c r="J70" i="16"/>
  <c r="J71" i="16"/>
  <c r="J72" i="16"/>
  <c r="J73" i="16"/>
  <c r="J74" i="16"/>
  <c r="J2" i="16"/>
  <c r="I3" i="16"/>
  <c r="I4" i="16"/>
  <c r="I5" i="16"/>
  <c r="I6" i="16"/>
  <c r="I7" i="16"/>
  <c r="I8" i="16"/>
  <c r="I9" i="16"/>
  <c r="I10" i="16"/>
  <c r="I11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I35" i="16"/>
  <c r="I36" i="16"/>
  <c r="I37" i="16"/>
  <c r="I38" i="16"/>
  <c r="I39" i="16"/>
  <c r="I40" i="16"/>
  <c r="I41" i="16"/>
  <c r="I42" i="16"/>
  <c r="I43" i="16"/>
  <c r="I44" i="16"/>
  <c r="I45" i="16"/>
  <c r="I46" i="16"/>
  <c r="I47" i="16"/>
  <c r="I48" i="16"/>
  <c r="I49" i="16"/>
  <c r="I50" i="16"/>
  <c r="I51" i="16"/>
  <c r="I52" i="16"/>
  <c r="I53" i="16"/>
  <c r="I54" i="16"/>
  <c r="I55" i="16"/>
  <c r="I56" i="16"/>
  <c r="I57" i="16"/>
  <c r="I58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2" i="16"/>
  <c r="H3" i="16"/>
  <c r="H4" i="16"/>
  <c r="H5" i="16"/>
  <c r="H6" i="16"/>
  <c r="H7" i="16"/>
  <c r="H8" i="16"/>
  <c r="H9" i="16"/>
  <c r="H10" i="16"/>
  <c r="H11" i="16"/>
  <c r="H14" i="16"/>
  <c r="H15" i="16"/>
  <c r="H16" i="16"/>
  <c r="H17" i="16"/>
  <c r="H18" i="16"/>
  <c r="H19" i="16"/>
  <c r="H20" i="16"/>
  <c r="H21" i="16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49" i="16"/>
  <c r="H50" i="16"/>
  <c r="H51" i="16"/>
  <c r="H52" i="16"/>
  <c r="H53" i="16"/>
  <c r="H54" i="16"/>
  <c r="H55" i="16"/>
  <c r="H56" i="16"/>
  <c r="H57" i="16"/>
  <c r="H58" i="16"/>
  <c r="H59" i="16"/>
  <c r="H60" i="16"/>
  <c r="H61" i="16"/>
  <c r="H62" i="16"/>
  <c r="H64" i="16"/>
  <c r="H65" i="16"/>
  <c r="H66" i="16"/>
  <c r="H67" i="16"/>
  <c r="H68" i="16"/>
  <c r="H69" i="16"/>
  <c r="H70" i="16"/>
  <c r="H71" i="16"/>
  <c r="H72" i="16"/>
  <c r="H73" i="16"/>
  <c r="H74" i="16"/>
  <c r="H2" i="16"/>
  <c r="G3" i="16"/>
  <c r="G4" i="16"/>
  <c r="G5" i="16"/>
  <c r="G6" i="16"/>
  <c r="G7" i="16"/>
  <c r="G8" i="16"/>
  <c r="G9" i="16"/>
  <c r="G10" i="16"/>
  <c r="G11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2" i="16"/>
  <c r="F3" i="16"/>
  <c r="F4" i="16"/>
  <c r="F5" i="16"/>
  <c r="F6" i="16"/>
  <c r="F7" i="16"/>
  <c r="F8" i="16"/>
  <c r="F9" i="16"/>
  <c r="F10" i="16"/>
  <c r="F11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2" i="16"/>
  <c r="E3" i="16"/>
  <c r="E4" i="16"/>
  <c r="E5" i="16"/>
  <c r="E6" i="16"/>
  <c r="E7" i="16"/>
  <c r="E8" i="16"/>
  <c r="E9" i="16"/>
  <c r="E10" i="16"/>
  <c r="E11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2" i="16"/>
  <c r="D3" i="16"/>
  <c r="D4" i="16"/>
  <c r="D5" i="16"/>
  <c r="D6" i="16"/>
  <c r="D7" i="16"/>
  <c r="D8" i="16"/>
  <c r="D9" i="16"/>
  <c r="D10" i="16"/>
  <c r="D11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37" i="16"/>
  <c r="D38" i="16"/>
  <c r="D39" i="16"/>
  <c r="D40" i="16"/>
  <c r="D41" i="16"/>
  <c r="D42" i="16"/>
  <c r="D43" i="16"/>
  <c r="D44" i="16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2" i="16"/>
  <c r="C3" i="16"/>
  <c r="C4" i="16"/>
  <c r="C5" i="16"/>
  <c r="C6" i="16"/>
  <c r="C7" i="16"/>
  <c r="C8" i="16"/>
  <c r="C9" i="16"/>
  <c r="C10" i="16"/>
  <c r="C11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2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4" i="16"/>
  <c r="P2" i="16"/>
  <c r="Q2" i="16"/>
  <c r="R2" i="16"/>
  <c r="S2" i="16"/>
  <c r="T2" i="16"/>
  <c r="U2" i="16"/>
  <c r="V2" i="16"/>
  <c r="W2" i="16"/>
  <c r="X2" i="16"/>
  <c r="Y2" i="16"/>
  <c r="Z2" i="16"/>
  <c r="AA2" i="16"/>
  <c r="AD2" i="16"/>
  <c r="AE2" i="16"/>
  <c r="AF2" i="16"/>
  <c r="AG2" i="16"/>
  <c r="AH2" i="16"/>
  <c r="AI2" i="16"/>
  <c r="AJ2" i="16"/>
  <c r="AK2" i="16"/>
  <c r="AL2" i="16"/>
  <c r="AM2" i="16"/>
  <c r="AN2" i="16"/>
  <c r="AO2" i="16"/>
  <c r="AR2" i="16"/>
  <c r="AS2" i="16"/>
  <c r="AT2" i="16"/>
  <c r="AU2" i="16"/>
  <c r="AV2" i="16"/>
  <c r="AW2" i="16"/>
  <c r="AX2" i="16"/>
  <c r="AY2" i="16"/>
  <c r="AZ2" i="16"/>
  <c r="BA2" i="16"/>
  <c r="BB2" i="16"/>
  <c r="BC2" i="16"/>
  <c r="BF2" i="16"/>
  <c r="BG2" i="16"/>
  <c r="BH2" i="16"/>
  <c r="BI2" i="16"/>
  <c r="BJ2" i="16"/>
  <c r="BK2" i="16"/>
  <c r="BL2" i="16"/>
  <c r="BM2" i="16"/>
  <c r="BN2" i="16"/>
  <c r="BO2" i="16"/>
  <c r="BP2" i="16"/>
  <c r="BQ2" i="16"/>
  <c r="BT2" i="16"/>
  <c r="P3" i="16"/>
  <c r="Q3" i="16"/>
  <c r="R3" i="16"/>
  <c r="S3" i="16"/>
  <c r="T3" i="16"/>
  <c r="U3" i="16"/>
  <c r="V3" i="16"/>
  <c r="W3" i="16"/>
  <c r="X3" i="16"/>
  <c r="Y3" i="16"/>
  <c r="Z3" i="16"/>
  <c r="AA3" i="16"/>
  <c r="AD3" i="16"/>
  <c r="AE3" i="16"/>
  <c r="AF3" i="16"/>
  <c r="AG3" i="16"/>
  <c r="AH3" i="16"/>
  <c r="AI3" i="16"/>
  <c r="AJ3" i="16"/>
  <c r="AK3" i="16"/>
  <c r="AL3" i="16"/>
  <c r="AM3" i="16"/>
  <c r="AN3" i="16"/>
  <c r="AO3" i="16"/>
  <c r="AR3" i="16"/>
  <c r="AS3" i="16"/>
  <c r="AT3" i="16"/>
  <c r="AU3" i="16"/>
  <c r="AV3" i="16"/>
  <c r="AW3" i="16"/>
  <c r="AX3" i="16"/>
  <c r="AY3" i="16"/>
  <c r="AZ3" i="16"/>
  <c r="BA3" i="16"/>
  <c r="BB3" i="16"/>
  <c r="BC3" i="16"/>
  <c r="BF3" i="16"/>
  <c r="BG3" i="16"/>
  <c r="BH3" i="16"/>
  <c r="BI3" i="16"/>
  <c r="BJ3" i="16"/>
  <c r="BK3" i="16"/>
  <c r="BL3" i="16"/>
  <c r="BM3" i="16"/>
  <c r="BN3" i="16"/>
  <c r="BO3" i="16"/>
  <c r="BP3" i="16"/>
  <c r="BQ3" i="16"/>
  <c r="BT3" i="16"/>
  <c r="P4" i="16"/>
  <c r="Q4" i="16"/>
  <c r="R4" i="16"/>
  <c r="S4" i="16"/>
  <c r="T4" i="16"/>
  <c r="U4" i="16"/>
  <c r="V4" i="16"/>
  <c r="W4" i="16"/>
  <c r="X4" i="16"/>
  <c r="Y4" i="16"/>
  <c r="Z4" i="16"/>
  <c r="AA4" i="16"/>
  <c r="AD4" i="16"/>
  <c r="AE4" i="16"/>
  <c r="AF4" i="16"/>
  <c r="AG4" i="16"/>
  <c r="AH4" i="16"/>
  <c r="AI4" i="16"/>
  <c r="AJ4" i="16"/>
  <c r="AK4" i="16"/>
  <c r="AL4" i="16"/>
  <c r="AM4" i="16"/>
  <c r="AN4" i="16"/>
  <c r="AO4" i="16"/>
  <c r="AR4" i="16"/>
  <c r="AS4" i="16"/>
  <c r="AT4" i="16"/>
  <c r="AU4" i="16"/>
  <c r="AV4" i="16"/>
  <c r="AW4" i="16"/>
  <c r="AX4" i="16"/>
  <c r="AY4" i="16"/>
  <c r="AZ4" i="16"/>
  <c r="BA4" i="16"/>
  <c r="BB4" i="16"/>
  <c r="BC4" i="16"/>
  <c r="BF4" i="16"/>
  <c r="BG4" i="16"/>
  <c r="BH4" i="16"/>
  <c r="BI4" i="16"/>
  <c r="BJ4" i="16"/>
  <c r="BK4" i="16"/>
  <c r="BL4" i="16"/>
  <c r="BM4" i="16"/>
  <c r="BN4" i="16"/>
  <c r="BO4" i="16"/>
  <c r="BP4" i="16"/>
  <c r="BQ4" i="16"/>
  <c r="BT4" i="16"/>
  <c r="P5" i="16"/>
  <c r="Q5" i="16"/>
  <c r="R5" i="16"/>
  <c r="S5" i="16"/>
  <c r="T5" i="16"/>
  <c r="U5" i="16"/>
  <c r="V5" i="16"/>
  <c r="W5" i="16"/>
  <c r="X5" i="16"/>
  <c r="Y5" i="16"/>
  <c r="Z5" i="16"/>
  <c r="AA5" i="16"/>
  <c r="AD5" i="16"/>
  <c r="AE5" i="16"/>
  <c r="AF5" i="16"/>
  <c r="AG5" i="16"/>
  <c r="AH5" i="16"/>
  <c r="AI5" i="16"/>
  <c r="AJ5" i="16"/>
  <c r="AK5" i="16"/>
  <c r="AL5" i="16"/>
  <c r="AM5" i="16"/>
  <c r="AN5" i="16"/>
  <c r="AO5" i="16"/>
  <c r="AR5" i="16"/>
  <c r="AS5" i="16"/>
  <c r="AT5" i="16"/>
  <c r="AU5" i="16"/>
  <c r="AV5" i="16"/>
  <c r="AW5" i="16"/>
  <c r="AX5" i="16"/>
  <c r="AY5" i="16"/>
  <c r="AZ5" i="16"/>
  <c r="BA5" i="16"/>
  <c r="BB5" i="16"/>
  <c r="BC5" i="16"/>
  <c r="BF5" i="16"/>
  <c r="BG5" i="16"/>
  <c r="BH5" i="16"/>
  <c r="BI5" i="16"/>
  <c r="BJ5" i="16"/>
  <c r="BK5" i="16"/>
  <c r="BL5" i="16"/>
  <c r="BM5" i="16"/>
  <c r="BN5" i="16"/>
  <c r="BO5" i="16"/>
  <c r="BP5" i="16"/>
  <c r="BQ5" i="16"/>
  <c r="BT5" i="16"/>
  <c r="P6" i="16"/>
  <c r="Q6" i="16"/>
  <c r="R6" i="16"/>
  <c r="S6" i="16"/>
  <c r="T6" i="16"/>
  <c r="U6" i="16"/>
  <c r="V6" i="16"/>
  <c r="W6" i="16"/>
  <c r="X6" i="16"/>
  <c r="Y6" i="16"/>
  <c r="Z6" i="16"/>
  <c r="AA6" i="16"/>
  <c r="AD6" i="16"/>
  <c r="AE6" i="16"/>
  <c r="AF6" i="16"/>
  <c r="AG6" i="16"/>
  <c r="AH6" i="16"/>
  <c r="AI6" i="16"/>
  <c r="AJ6" i="16"/>
  <c r="AK6" i="16"/>
  <c r="AL6" i="16"/>
  <c r="AM6" i="16"/>
  <c r="AN6" i="16"/>
  <c r="AO6" i="16"/>
  <c r="AR6" i="16"/>
  <c r="AS6" i="16"/>
  <c r="AT6" i="16"/>
  <c r="AU6" i="16"/>
  <c r="AV6" i="16"/>
  <c r="AW6" i="16"/>
  <c r="AX6" i="16"/>
  <c r="AY6" i="16"/>
  <c r="AZ6" i="16"/>
  <c r="BA6" i="16"/>
  <c r="BB6" i="16"/>
  <c r="BC6" i="16"/>
  <c r="BF6" i="16"/>
  <c r="BG6" i="16"/>
  <c r="BH6" i="16"/>
  <c r="BI6" i="16"/>
  <c r="BJ6" i="16"/>
  <c r="BK6" i="16"/>
  <c r="BL6" i="16"/>
  <c r="BM6" i="16"/>
  <c r="BN6" i="16"/>
  <c r="BO6" i="16"/>
  <c r="BP6" i="16"/>
  <c r="BQ6" i="16"/>
  <c r="BT6" i="16"/>
  <c r="P7" i="16"/>
  <c r="Q7" i="16"/>
  <c r="R7" i="16"/>
  <c r="S7" i="16"/>
  <c r="T7" i="16"/>
  <c r="U7" i="16"/>
  <c r="V7" i="16"/>
  <c r="W7" i="16"/>
  <c r="X7" i="16"/>
  <c r="Y7" i="16"/>
  <c r="Z7" i="16"/>
  <c r="AA7" i="16"/>
  <c r="AD7" i="16"/>
  <c r="AE7" i="16"/>
  <c r="AF7" i="16"/>
  <c r="AG7" i="16"/>
  <c r="AH7" i="16"/>
  <c r="AI7" i="16"/>
  <c r="AJ7" i="16"/>
  <c r="AK7" i="16"/>
  <c r="AL7" i="16"/>
  <c r="AM7" i="16"/>
  <c r="AN7" i="16"/>
  <c r="AO7" i="16"/>
  <c r="AR7" i="16"/>
  <c r="AS7" i="16"/>
  <c r="AT7" i="16"/>
  <c r="AU7" i="16"/>
  <c r="AV7" i="16"/>
  <c r="AW7" i="16"/>
  <c r="AX7" i="16"/>
  <c r="AY7" i="16"/>
  <c r="AZ7" i="16"/>
  <c r="BA7" i="16"/>
  <c r="BB7" i="16"/>
  <c r="BC7" i="16"/>
  <c r="BF7" i="16"/>
  <c r="BG7" i="16"/>
  <c r="BH7" i="16"/>
  <c r="BI7" i="16"/>
  <c r="BJ7" i="16"/>
  <c r="BK7" i="16"/>
  <c r="BL7" i="16"/>
  <c r="BM7" i="16"/>
  <c r="BN7" i="16"/>
  <c r="BO7" i="16"/>
  <c r="BP7" i="16"/>
  <c r="BQ7" i="16"/>
  <c r="BT7" i="16"/>
  <c r="P8" i="16"/>
  <c r="Q8" i="16"/>
  <c r="R8" i="16"/>
  <c r="S8" i="16"/>
  <c r="T8" i="16"/>
  <c r="U8" i="16"/>
  <c r="V8" i="16"/>
  <c r="W8" i="16"/>
  <c r="X8" i="16"/>
  <c r="Y8" i="16"/>
  <c r="Z8" i="16"/>
  <c r="AA8" i="16"/>
  <c r="AD8" i="16"/>
  <c r="AE8" i="16"/>
  <c r="AF8" i="16"/>
  <c r="AG8" i="16"/>
  <c r="AH8" i="16"/>
  <c r="AI8" i="16"/>
  <c r="AJ8" i="16"/>
  <c r="AK8" i="16"/>
  <c r="AL8" i="16"/>
  <c r="AM8" i="16"/>
  <c r="AN8" i="16"/>
  <c r="AO8" i="16"/>
  <c r="AR8" i="16"/>
  <c r="AS8" i="16"/>
  <c r="AT8" i="16"/>
  <c r="AU8" i="16"/>
  <c r="AV8" i="16"/>
  <c r="AW8" i="16"/>
  <c r="AX8" i="16"/>
  <c r="AY8" i="16"/>
  <c r="AZ8" i="16"/>
  <c r="BA8" i="16"/>
  <c r="BB8" i="16"/>
  <c r="BC8" i="16"/>
  <c r="BF8" i="16"/>
  <c r="BG8" i="16"/>
  <c r="BH8" i="16"/>
  <c r="BI8" i="16"/>
  <c r="BJ8" i="16"/>
  <c r="BK8" i="16"/>
  <c r="BL8" i="16"/>
  <c r="BM8" i="16"/>
  <c r="BN8" i="16"/>
  <c r="BO8" i="16"/>
  <c r="BP8" i="16"/>
  <c r="BQ8" i="16"/>
  <c r="BT8" i="16"/>
  <c r="P9" i="16"/>
  <c r="Q9" i="16"/>
  <c r="R9" i="16"/>
  <c r="S9" i="16"/>
  <c r="T9" i="16"/>
  <c r="U9" i="16"/>
  <c r="V9" i="16"/>
  <c r="W9" i="16"/>
  <c r="X9" i="16"/>
  <c r="Y9" i="16"/>
  <c r="Z9" i="16"/>
  <c r="AA9" i="16"/>
  <c r="AD9" i="16"/>
  <c r="AE9" i="16"/>
  <c r="AF9" i="16"/>
  <c r="AG9" i="16"/>
  <c r="AH9" i="16"/>
  <c r="AI9" i="16"/>
  <c r="AJ9" i="16"/>
  <c r="AK9" i="16"/>
  <c r="AL9" i="16"/>
  <c r="AM9" i="16"/>
  <c r="AN9" i="16"/>
  <c r="AO9" i="16"/>
  <c r="AR9" i="16"/>
  <c r="AS9" i="16"/>
  <c r="AT9" i="16"/>
  <c r="AU9" i="16"/>
  <c r="AV9" i="16"/>
  <c r="AW9" i="16"/>
  <c r="AX9" i="16"/>
  <c r="AY9" i="16"/>
  <c r="AZ9" i="16"/>
  <c r="BA9" i="16"/>
  <c r="BB9" i="16"/>
  <c r="BC9" i="16"/>
  <c r="BF9" i="16"/>
  <c r="BG9" i="16"/>
  <c r="BH9" i="16"/>
  <c r="BI9" i="16"/>
  <c r="BJ9" i="16"/>
  <c r="BK9" i="16"/>
  <c r="BL9" i="16"/>
  <c r="BM9" i="16"/>
  <c r="BN9" i="16"/>
  <c r="BO9" i="16"/>
  <c r="BP9" i="16"/>
  <c r="BQ9" i="16"/>
  <c r="BT9" i="16"/>
  <c r="P10" i="16"/>
  <c r="Q10" i="16"/>
  <c r="R10" i="16"/>
  <c r="S10" i="16"/>
  <c r="T10" i="16"/>
  <c r="U10" i="16"/>
  <c r="V10" i="16"/>
  <c r="W10" i="16"/>
  <c r="X10" i="16"/>
  <c r="Y10" i="16"/>
  <c r="Z10" i="16"/>
  <c r="AA10" i="16"/>
  <c r="AD10" i="16"/>
  <c r="AE10" i="16"/>
  <c r="AF10" i="16"/>
  <c r="AG10" i="16"/>
  <c r="AH10" i="16"/>
  <c r="AI10" i="16"/>
  <c r="AJ10" i="16"/>
  <c r="AK10" i="16"/>
  <c r="AL10" i="16"/>
  <c r="AM10" i="16"/>
  <c r="AN10" i="16"/>
  <c r="AO10" i="16"/>
  <c r="AR10" i="16"/>
  <c r="AS10" i="16"/>
  <c r="AT10" i="16"/>
  <c r="AU10" i="16"/>
  <c r="AV10" i="16"/>
  <c r="AW10" i="16"/>
  <c r="AX10" i="16"/>
  <c r="AY10" i="16"/>
  <c r="AZ10" i="16"/>
  <c r="BA10" i="16"/>
  <c r="BB10" i="16"/>
  <c r="BC10" i="16"/>
  <c r="BF10" i="16"/>
  <c r="BG10" i="16"/>
  <c r="BH10" i="16"/>
  <c r="BI10" i="16"/>
  <c r="BJ10" i="16"/>
  <c r="BK10" i="16"/>
  <c r="BL10" i="16"/>
  <c r="BM10" i="16"/>
  <c r="BN10" i="16"/>
  <c r="BO10" i="16"/>
  <c r="BP10" i="16"/>
  <c r="BQ10" i="16"/>
  <c r="BT10" i="16"/>
  <c r="P11" i="16"/>
  <c r="Q11" i="16"/>
  <c r="R11" i="16"/>
  <c r="S11" i="16"/>
  <c r="T11" i="16"/>
  <c r="U11" i="16"/>
  <c r="V11" i="16"/>
  <c r="W11" i="16"/>
  <c r="X11" i="16"/>
  <c r="Y11" i="16"/>
  <c r="Z11" i="16"/>
  <c r="AA11" i="16"/>
  <c r="AD11" i="16"/>
  <c r="AE11" i="16"/>
  <c r="AF11" i="16"/>
  <c r="AG11" i="16"/>
  <c r="AH11" i="16"/>
  <c r="AI11" i="16"/>
  <c r="AJ11" i="16"/>
  <c r="AK11" i="16"/>
  <c r="AL11" i="16"/>
  <c r="AM11" i="16"/>
  <c r="AN11" i="16"/>
  <c r="AO11" i="16"/>
  <c r="AR11" i="16"/>
  <c r="AS11" i="16"/>
  <c r="AT11" i="16"/>
  <c r="AU11" i="16"/>
  <c r="AV11" i="16"/>
  <c r="AW11" i="16"/>
  <c r="AX11" i="16"/>
  <c r="AY11" i="16"/>
  <c r="AZ11" i="16"/>
  <c r="BA11" i="16"/>
  <c r="BB11" i="16"/>
  <c r="BC11" i="16"/>
  <c r="BF11" i="16"/>
  <c r="BG11" i="16"/>
  <c r="BH11" i="16"/>
  <c r="BI11" i="16"/>
  <c r="BJ11" i="16"/>
  <c r="BK11" i="16"/>
  <c r="BL11" i="16"/>
  <c r="BM11" i="16"/>
  <c r="BN11" i="16"/>
  <c r="BO11" i="16"/>
  <c r="BP11" i="16"/>
  <c r="BQ11" i="16"/>
  <c r="BT11" i="16"/>
  <c r="P14" i="16"/>
  <c r="Q14" i="16"/>
  <c r="R14" i="16"/>
  <c r="S14" i="16"/>
  <c r="T14" i="16"/>
  <c r="U14" i="16"/>
  <c r="V14" i="16"/>
  <c r="W14" i="16"/>
  <c r="X14" i="16"/>
  <c r="Y14" i="16"/>
  <c r="Z14" i="16"/>
  <c r="AA14" i="16"/>
  <c r="AD14" i="16"/>
  <c r="AE14" i="16"/>
  <c r="AF14" i="16"/>
  <c r="AG14" i="16"/>
  <c r="AH14" i="16"/>
  <c r="AI14" i="16"/>
  <c r="AJ14" i="16"/>
  <c r="AK14" i="16"/>
  <c r="AL14" i="16"/>
  <c r="AM14" i="16"/>
  <c r="AN14" i="16"/>
  <c r="AO14" i="16"/>
  <c r="AR14" i="16"/>
  <c r="AS14" i="16"/>
  <c r="AT14" i="16"/>
  <c r="AU14" i="16"/>
  <c r="AV14" i="16"/>
  <c r="AW14" i="16"/>
  <c r="AX14" i="16"/>
  <c r="AY14" i="16"/>
  <c r="AZ14" i="16"/>
  <c r="BA14" i="16"/>
  <c r="BC14" i="16"/>
  <c r="P15" i="16"/>
  <c r="Q15" i="16"/>
  <c r="R15" i="16"/>
  <c r="S15" i="16"/>
  <c r="T15" i="16"/>
  <c r="U15" i="16"/>
  <c r="V15" i="16"/>
  <c r="W15" i="16"/>
  <c r="X15" i="16"/>
  <c r="Y15" i="16"/>
  <c r="Z15" i="16"/>
  <c r="AA15" i="16"/>
  <c r="AD15" i="16"/>
  <c r="AE15" i="16"/>
  <c r="AF15" i="16"/>
  <c r="AG15" i="16"/>
  <c r="AH15" i="16"/>
  <c r="AI15" i="16"/>
  <c r="AJ15" i="16"/>
  <c r="AK15" i="16"/>
  <c r="AL15" i="16"/>
  <c r="AM15" i="16"/>
  <c r="AN15" i="16"/>
  <c r="AO15" i="16"/>
  <c r="AR15" i="16"/>
  <c r="AS15" i="16"/>
  <c r="AT15" i="16"/>
  <c r="AU15" i="16"/>
  <c r="AV15" i="16"/>
  <c r="AW15" i="16"/>
  <c r="AX15" i="16"/>
  <c r="AY15" i="16"/>
  <c r="AZ15" i="16"/>
  <c r="BA15" i="16"/>
  <c r="BB15" i="16"/>
  <c r="BC15" i="16"/>
  <c r="BJ15" i="16"/>
  <c r="BK15" i="16"/>
  <c r="BL15" i="16"/>
  <c r="BN15" i="16"/>
  <c r="BO15" i="16"/>
  <c r="BQ15" i="16"/>
  <c r="N4" i="16" l="1"/>
  <c r="B6" i="28" s="1"/>
  <c r="C79" i="18" s="1"/>
  <c r="N14" i="16"/>
  <c r="B16" i="28" s="1"/>
  <c r="C89" i="18" s="1"/>
  <c r="N11" i="16"/>
  <c r="B13" i="28" s="1"/>
  <c r="C86" i="18" s="1"/>
  <c r="N2" i="16"/>
  <c r="N8" i="16"/>
  <c r="B10" i="28" s="1"/>
  <c r="C83" i="18" s="1"/>
  <c r="BR11" i="16"/>
  <c r="F13" i="28" s="1"/>
  <c r="G86" i="18" s="1"/>
  <c r="BR8" i="16"/>
  <c r="F10" i="28" s="1"/>
  <c r="G83" i="18" s="1"/>
  <c r="BD8" i="16"/>
  <c r="E10" i="28" s="1"/>
  <c r="F83" i="18" s="1"/>
  <c r="AB5" i="16"/>
  <c r="C7" i="28" s="1"/>
  <c r="D80" i="18" s="1"/>
  <c r="BR4" i="16"/>
  <c r="F6" i="28" s="1"/>
  <c r="G79" i="18" s="1"/>
  <c r="BD4" i="16"/>
  <c r="E6" i="28" s="1"/>
  <c r="F79" i="18" s="1"/>
  <c r="AB4" i="16"/>
  <c r="C6" i="28" s="1"/>
  <c r="D79" i="18" s="1"/>
  <c r="BR15" i="16"/>
  <c r="F19" i="28" s="1"/>
  <c r="BD15" i="16"/>
  <c r="E19" i="28" s="1"/>
  <c r="AP15" i="16"/>
  <c r="D19" i="28" s="1"/>
  <c r="BR10" i="16"/>
  <c r="F12" i="28" s="1"/>
  <c r="G85" i="18" s="1"/>
  <c r="BD10" i="16"/>
  <c r="E12" i="28" s="1"/>
  <c r="F85" i="18" s="1"/>
  <c r="AB10" i="16"/>
  <c r="C12" i="28" s="1"/>
  <c r="D85" i="18" s="1"/>
  <c r="BR7" i="16"/>
  <c r="F9" i="28" s="1"/>
  <c r="G82" i="18" s="1"/>
  <c r="BD7" i="16"/>
  <c r="E9" i="28" s="1"/>
  <c r="F82" i="18" s="1"/>
  <c r="AB7" i="16"/>
  <c r="C9" i="28" s="1"/>
  <c r="D82" i="18" s="1"/>
  <c r="AP4" i="16"/>
  <c r="D6" i="28" s="1"/>
  <c r="E79" i="18" s="1"/>
  <c r="BR3" i="16"/>
  <c r="F5" i="28" s="1"/>
  <c r="G78" i="18" s="1"/>
  <c r="AP3" i="16"/>
  <c r="D5" i="28" s="1"/>
  <c r="E78" i="18" s="1"/>
  <c r="AB3" i="16"/>
  <c r="C5" i="28" s="1"/>
  <c r="D78" i="18" s="1"/>
  <c r="N7" i="16"/>
  <c r="B9" i="28" s="1"/>
  <c r="C82" i="18" s="1"/>
  <c r="AB15" i="16"/>
  <c r="C19" i="28" s="1"/>
  <c r="BR14" i="16"/>
  <c r="F16" i="28" s="1"/>
  <c r="G89" i="18" s="1"/>
  <c r="BD14" i="16"/>
  <c r="E16" i="28" s="1"/>
  <c r="F89" i="18" s="1"/>
  <c r="AB14" i="16"/>
  <c r="C16" i="28" s="1"/>
  <c r="D89" i="18" s="1"/>
  <c r="AP10" i="16"/>
  <c r="D12" i="28" s="1"/>
  <c r="E85" i="18" s="1"/>
  <c r="BR9" i="16"/>
  <c r="F11" i="28" s="1"/>
  <c r="G84" i="18" s="1"/>
  <c r="AP9" i="16"/>
  <c r="D11" i="28" s="1"/>
  <c r="E84" i="18" s="1"/>
  <c r="AB9" i="16"/>
  <c r="C11" i="28" s="1"/>
  <c r="D84" i="18" s="1"/>
  <c r="AP7" i="16"/>
  <c r="D9" i="28" s="1"/>
  <c r="E82" i="18" s="1"/>
  <c r="BD6" i="16"/>
  <c r="E8" i="28" s="1"/>
  <c r="F81" i="18" s="1"/>
  <c r="AP6" i="16"/>
  <c r="D8" i="28" s="1"/>
  <c r="E81" i="18" s="1"/>
  <c r="AB6" i="16"/>
  <c r="C8" i="28" s="1"/>
  <c r="D81" i="18" s="1"/>
  <c r="BD3" i="16"/>
  <c r="E5" i="28" s="1"/>
  <c r="F78" i="18" s="1"/>
  <c r="BD2" i="16"/>
  <c r="AP2" i="16"/>
  <c r="AB2" i="16"/>
  <c r="AP14" i="16"/>
  <c r="D16" i="28" s="1"/>
  <c r="E89" i="18" s="1"/>
  <c r="BD11" i="16"/>
  <c r="E13" i="28" s="1"/>
  <c r="F86" i="18" s="1"/>
  <c r="AP11" i="16"/>
  <c r="D13" i="28" s="1"/>
  <c r="E86" i="18" s="1"/>
  <c r="AB11" i="16"/>
  <c r="C13" i="28" s="1"/>
  <c r="D86" i="18" s="1"/>
  <c r="BD9" i="16"/>
  <c r="E11" i="28" s="1"/>
  <c r="F84" i="18" s="1"/>
  <c r="AP8" i="16"/>
  <c r="D10" i="28" s="1"/>
  <c r="E83" i="18" s="1"/>
  <c r="AB8" i="16"/>
  <c r="C10" i="28" s="1"/>
  <c r="D83" i="18" s="1"/>
  <c r="BR6" i="16"/>
  <c r="F8" i="28" s="1"/>
  <c r="G81" i="18" s="1"/>
  <c r="BR5" i="16"/>
  <c r="F7" i="28" s="1"/>
  <c r="G80" i="18" s="1"/>
  <c r="BD5" i="16"/>
  <c r="E7" i="28" s="1"/>
  <c r="F80" i="18" s="1"/>
  <c r="AP5" i="16"/>
  <c r="D7" i="28" s="1"/>
  <c r="E80" i="18" s="1"/>
  <c r="BR2" i="16"/>
  <c r="N9" i="16"/>
  <c r="B11" i="28" s="1"/>
  <c r="C84" i="18" s="1"/>
  <c r="N5" i="16"/>
  <c r="B7" i="28" s="1"/>
  <c r="C80" i="18" s="1"/>
  <c r="C72" i="18" s="1"/>
  <c r="N15" i="16"/>
  <c r="B19" i="28" s="1"/>
  <c r="N6" i="16"/>
  <c r="B8" i="28" s="1"/>
  <c r="C81" i="18" s="1"/>
  <c r="N10" i="16"/>
  <c r="B12" i="28" s="1"/>
  <c r="C85" i="18" s="1"/>
  <c r="E72" i="18" l="1"/>
  <c r="G72" i="18"/>
  <c r="D72" i="18"/>
  <c r="F72" i="18"/>
  <c r="F4" i="28"/>
  <c r="G77" i="18" s="1"/>
  <c r="C4" i="28"/>
  <c r="D77" i="18" s="1"/>
  <c r="D4" i="28"/>
  <c r="E77" i="18" s="1"/>
  <c r="E4" i="28"/>
  <c r="F77" i="18" s="1"/>
  <c r="B4" i="28"/>
  <c r="C77" i="18" s="1"/>
  <c r="N16" i="16"/>
  <c r="B20" i="28" s="1"/>
  <c r="N17" i="16"/>
  <c r="B21" i="28" s="1"/>
  <c r="N18" i="16"/>
  <c r="B22" i="28" s="1"/>
  <c r="N19" i="16"/>
  <c r="B23" i="28" s="1"/>
  <c r="N20" i="16"/>
  <c r="B26" i="28" s="1"/>
  <c r="N21" i="16"/>
  <c r="B27" i="28" s="1"/>
  <c r="N22" i="16"/>
  <c r="B28" i="28" s="1"/>
  <c r="N23" i="16"/>
  <c r="B29" i="28" s="1"/>
  <c r="N24" i="16"/>
  <c r="B30" i="28" s="1"/>
  <c r="N25" i="16"/>
  <c r="B31" i="28" s="1"/>
  <c r="N26" i="16"/>
  <c r="B32" i="28" s="1"/>
  <c r="N27" i="16"/>
  <c r="B33" i="28" s="1"/>
  <c r="N28" i="16"/>
  <c r="B34" i="28" s="1"/>
  <c r="N29" i="16"/>
  <c r="N30" i="16"/>
  <c r="N31" i="16"/>
  <c r="B41" i="28" s="1"/>
  <c r="N32" i="16"/>
  <c r="B42" i="28" s="1"/>
  <c r="N33" i="16"/>
  <c r="B43" i="28" s="1"/>
  <c r="N34" i="16"/>
  <c r="B44" i="28" s="1"/>
  <c r="N35" i="16"/>
  <c r="B45" i="28" s="1"/>
  <c r="N36" i="16"/>
  <c r="B46" i="28" s="1"/>
  <c r="N37" i="16"/>
  <c r="B47" i="28" s="1"/>
  <c r="N38" i="16"/>
  <c r="B48" i="28" s="1"/>
  <c r="N39" i="16"/>
  <c r="B51" i="28" s="1"/>
  <c r="N40" i="16"/>
  <c r="B52" i="28" s="1"/>
  <c r="N41" i="16"/>
  <c r="B53" i="28" s="1"/>
  <c r="N42" i="16"/>
  <c r="B54" i="28" s="1"/>
  <c r="N43" i="16"/>
  <c r="B57" i="28" s="1"/>
  <c r="N44" i="16"/>
  <c r="B58" i="28" s="1"/>
  <c r="N45" i="16"/>
  <c r="B59" i="28" s="1"/>
  <c r="N46" i="16"/>
  <c r="B60" i="28" s="1"/>
  <c r="N47" i="16"/>
  <c r="B61" i="28" s="1"/>
  <c r="N48" i="16"/>
  <c r="B62" i="28" s="1"/>
  <c r="N49" i="16"/>
  <c r="B63" i="28" s="1"/>
  <c r="N50" i="16"/>
  <c r="B64" i="28" s="1"/>
  <c r="N51" i="16"/>
  <c r="B65" i="28" s="1"/>
  <c r="N52" i="16"/>
  <c r="B68" i="28" s="1"/>
  <c r="N53" i="16"/>
  <c r="B69" i="28" s="1"/>
  <c r="N54" i="16"/>
  <c r="B70" i="28" s="1"/>
  <c r="N55" i="16"/>
  <c r="B71" i="28" s="1"/>
  <c r="N56" i="16"/>
  <c r="B72" i="28" s="1"/>
  <c r="N57" i="16"/>
  <c r="B73" i="28" s="1"/>
  <c r="N58" i="16"/>
  <c r="B74" i="28" s="1"/>
  <c r="N59" i="16"/>
  <c r="B77" i="28" s="1"/>
  <c r="N60" i="16"/>
  <c r="B78" i="28" s="1"/>
  <c r="N61" i="16"/>
  <c r="B79" i="28" s="1"/>
  <c r="N62" i="16"/>
  <c r="B80" i="28" s="1"/>
  <c r="N63" i="16"/>
  <c r="B81" i="28" s="1"/>
  <c r="N64" i="16"/>
  <c r="B84" i="28" s="1"/>
  <c r="N65" i="16"/>
  <c r="B85" i="28" s="1"/>
  <c r="N66" i="16"/>
  <c r="B86" i="28" s="1"/>
  <c r="N67" i="16"/>
  <c r="B89" i="28" s="1"/>
  <c r="N68" i="16"/>
  <c r="B90" i="28" s="1"/>
  <c r="N69" i="16"/>
  <c r="B91" i="28" s="1"/>
  <c r="N70" i="16"/>
  <c r="B92" i="28" s="1"/>
  <c r="N71" i="16"/>
  <c r="B93" i="28" s="1"/>
  <c r="N72" i="16"/>
  <c r="B94" i="28" s="1"/>
  <c r="N73" i="16"/>
  <c r="N74" i="16"/>
  <c r="CS74" i="16" l="1"/>
  <c r="CE74" i="16"/>
  <c r="BQ74" i="16"/>
  <c r="BC74" i="16"/>
  <c r="AY42" i="16"/>
  <c r="AY41" i="16"/>
  <c r="CS3" i="16"/>
  <c r="CS4" i="16"/>
  <c r="CS5" i="16"/>
  <c r="CS6" i="16"/>
  <c r="CS7" i="16"/>
  <c r="CS8" i="16"/>
  <c r="CS9" i="16"/>
  <c r="CS10" i="16"/>
  <c r="CS11" i="16"/>
  <c r="CS15" i="16"/>
  <c r="CS16" i="16"/>
  <c r="CS17" i="16"/>
  <c r="CS18" i="16"/>
  <c r="CS19" i="16"/>
  <c r="CS20" i="16"/>
  <c r="CS21" i="16"/>
  <c r="CS22" i="16"/>
  <c r="CS23" i="16"/>
  <c r="CS24" i="16"/>
  <c r="CS25" i="16"/>
  <c r="CS26" i="16"/>
  <c r="CS27" i="16"/>
  <c r="CS28" i="16"/>
  <c r="CS29" i="16"/>
  <c r="CS30" i="16"/>
  <c r="CS31" i="16"/>
  <c r="CS32" i="16"/>
  <c r="CS33" i="16"/>
  <c r="CS34" i="16"/>
  <c r="CS35" i="16"/>
  <c r="CS36" i="16"/>
  <c r="CS37" i="16"/>
  <c r="CS38" i="16"/>
  <c r="CS39" i="16"/>
  <c r="CS40" i="16"/>
  <c r="CS41" i="16"/>
  <c r="CS42" i="16"/>
  <c r="CS43" i="16"/>
  <c r="CS44" i="16"/>
  <c r="CS45" i="16"/>
  <c r="CS46" i="16"/>
  <c r="CS47" i="16"/>
  <c r="CS48" i="16"/>
  <c r="CS49" i="16"/>
  <c r="CS50" i="16"/>
  <c r="CS51" i="16"/>
  <c r="CS52" i="16"/>
  <c r="CS53" i="16"/>
  <c r="CS54" i="16"/>
  <c r="CS55" i="16"/>
  <c r="CS56" i="16"/>
  <c r="CS57" i="16"/>
  <c r="CS58" i="16"/>
  <c r="CS59" i="16"/>
  <c r="CS60" i="16"/>
  <c r="CS61" i="16"/>
  <c r="CS62" i="16"/>
  <c r="CS63" i="16"/>
  <c r="CS64" i="16"/>
  <c r="CS65" i="16"/>
  <c r="CS66" i="16"/>
  <c r="CS67" i="16"/>
  <c r="CS68" i="16"/>
  <c r="CS69" i="16"/>
  <c r="CS70" i="16"/>
  <c r="CS71" i="16"/>
  <c r="CS72" i="16"/>
  <c r="CS73" i="16"/>
  <c r="CR3" i="16"/>
  <c r="CR4" i="16"/>
  <c r="CR5" i="16"/>
  <c r="CR6" i="16"/>
  <c r="CR7" i="16"/>
  <c r="CR8" i="16"/>
  <c r="CR9" i="16"/>
  <c r="CR10" i="16"/>
  <c r="CR11" i="16"/>
  <c r="CR15" i="16"/>
  <c r="CR16" i="16"/>
  <c r="CR17" i="16"/>
  <c r="CR18" i="16"/>
  <c r="CR19" i="16"/>
  <c r="CR20" i="16"/>
  <c r="CR21" i="16"/>
  <c r="CR22" i="16"/>
  <c r="CR23" i="16"/>
  <c r="CR24" i="16"/>
  <c r="CR25" i="16"/>
  <c r="CR26" i="16"/>
  <c r="CR27" i="16"/>
  <c r="CR28" i="16"/>
  <c r="CR29" i="16"/>
  <c r="CR30" i="16"/>
  <c r="CR31" i="16"/>
  <c r="CR32" i="16"/>
  <c r="CR33" i="16"/>
  <c r="CR34" i="16"/>
  <c r="CR35" i="16"/>
  <c r="CR36" i="16"/>
  <c r="CR37" i="16"/>
  <c r="CR38" i="16"/>
  <c r="CR39" i="16"/>
  <c r="CR40" i="16"/>
  <c r="CR41" i="16"/>
  <c r="CR42" i="16"/>
  <c r="CR43" i="16"/>
  <c r="CR44" i="16"/>
  <c r="CR45" i="16"/>
  <c r="CR46" i="16"/>
  <c r="CR47" i="16"/>
  <c r="CR48" i="16"/>
  <c r="CR49" i="16"/>
  <c r="CR50" i="16"/>
  <c r="CR51" i="16"/>
  <c r="CR52" i="16"/>
  <c r="CR53" i="16"/>
  <c r="CR54" i="16"/>
  <c r="CR55" i="16"/>
  <c r="CR56" i="16"/>
  <c r="CR57" i="16"/>
  <c r="CR58" i="16"/>
  <c r="CR59" i="16"/>
  <c r="CR60" i="16"/>
  <c r="CR61" i="16"/>
  <c r="CR62" i="16"/>
  <c r="CR63" i="16"/>
  <c r="CR64" i="16"/>
  <c r="CR65" i="16"/>
  <c r="CR66" i="16"/>
  <c r="CR67" i="16"/>
  <c r="CR68" i="16"/>
  <c r="CR69" i="16"/>
  <c r="CR70" i="16"/>
  <c r="CR71" i="16"/>
  <c r="CR72" i="16"/>
  <c r="CR73" i="16"/>
  <c r="CR74" i="16"/>
  <c r="CQ3" i="16"/>
  <c r="CQ4" i="16"/>
  <c r="CQ5" i="16"/>
  <c r="CQ6" i="16"/>
  <c r="CQ7" i="16"/>
  <c r="CQ8" i="16"/>
  <c r="CQ9" i="16"/>
  <c r="CQ10" i="16"/>
  <c r="CQ11" i="16"/>
  <c r="CQ16" i="16"/>
  <c r="CQ17" i="16"/>
  <c r="CQ18" i="16"/>
  <c r="CQ19" i="16"/>
  <c r="CQ20" i="16"/>
  <c r="CQ21" i="16"/>
  <c r="CQ22" i="16"/>
  <c r="CQ23" i="16"/>
  <c r="CQ24" i="16"/>
  <c r="CQ25" i="16"/>
  <c r="CQ26" i="16"/>
  <c r="CQ27" i="16"/>
  <c r="CQ28" i="16"/>
  <c r="CQ29" i="16"/>
  <c r="CQ30" i="16"/>
  <c r="CQ31" i="16"/>
  <c r="CQ32" i="16"/>
  <c r="CQ33" i="16"/>
  <c r="CQ34" i="16"/>
  <c r="CQ35" i="16"/>
  <c r="CQ36" i="16"/>
  <c r="CQ37" i="16"/>
  <c r="CQ38" i="16"/>
  <c r="CQ39" i="16"/>
  <c r="CQ40" i="16"/>
  <c r="CQ41" i="16"/>
  <c r="CQ42" i="16"/>
  <c r="CQ43" i="16"/>
  <c r="CQ44" i="16"/>
  <c r="CQ45" i="16"/>
  <c r="CQ46" i="16"/>
  <c r="CQ47" i="16"/>
  <c r="CQ48" i="16"/>
  <c r="CQ49" i="16"/>
  <c r="CQ50" i="16"/>
  <c r="CQ51" i="16"/>
  <c r="CQ52" i="16"/>
  <c r="CQ53" i="16"/>
  <c r="CQ54" i="16"/>
  <c r="CQ55" i="16"/>
  <c r="CQ56" i="16"/>
  <c r="CQ57" i="16"/>
  <c r="CQ58" i="16"/>
  <c r="CQ59" i="16"/>
  <c r="CQ60" i="16"/>
  <c r="CQ61" i="16"/>
  <c r="CQ62" i="16"/>
  <c r="CQ63" i="16"/>
  <c r="CQ64" i="16"/>
  <c r="CQ65" i="16"/>
  <c r="CQ66" i="16"/>
  <c r="CQ67" i="16"/>
  <c r="CQ68" i="16"/>
  <c r="CQ69" i="16"/>
  <c r="CQ70" i="16"/>
  <c r="CQ71" i="16"/>
  <c r="CQ72" i="16"/>
  <c r="CQ73" i="16"/>
  <c r="CQ74" i="16"/>
  <c r="CP3" i="16"/>
  <c r="CP4" i="16"/>
  <c r="CP5" i="16"/>
  <c r="CP6" i="16"/>
  <c r="CP7" i="16"/>
  <c r="CP8" i="16"/>
  <c r="CP9" i="16"/>
  <c r="CP10" i="16"/>
  <c r="CP11" i="16"/>
  <c r="CP15" i="16"/>
  <c r="CP16" i="16"/>
  <c r="CP17" i="16"/>
  <c r="CP18" i="16"/>
  <c r="CP19" i="16"/>
  <c r="CP20" i="16"/>
  <c r="CP21" i="16"/>
  <c r="CP22" i="16"/>
  <c r="CP23" i="16"/>
  <c r="CP24" i="16"/>
  <c r="CP25" i="16"/>
  <c r="CP26" i="16"/>
  <c r="CP27" i="16"/>
  <c r="CP28" i="16"/>
  <c r="CP29" i="16"/>
  <c r="CP30" i="16"/>
  <c r="CP31" i="16"/>
  <c r="CP32" i="16"/>
  <c r="CP33" i="16"/>
  <c r="CP34" i="16"/>
  <c r="CP35" i="16"/>
  <c r="CP36" i="16"/>
  <c r="CP37" i="16"/>
  <c r="CP38" i="16"/>
  <c r="CP39" i="16"/>
  <c r="CP40" i="16"/>
  <c r="CP41" i="16"/>
  <c r="CP42" i="16"/>
  <c r="CP43" i="16"/>
  <c r="CP44" i="16"/>
  <c r="CP45" i="16"/>
  <c r="CP46" i="16"/>
  <c r="CP47" i="16"/>
  <c r="CP48" i="16"/>
  <c r="CP49" i="16"/>
  <c r="CP50" i="16"/>
  <c r="CP51" i="16"/>
  <c r="CP52" i="16"/>
  <c r="CP53" i="16"/>
  <c r="CP54" i="16"/>
  <c r="CP55" i="16"/>
  <c r="CP56" i="16"/>
  <c r="CP57" i="16"/>
  <c r="CP58" i="16"/>
  <c r="CP59" i="16"/>
  <c r="CP60" i="16"/>
  <c r="CP61" i="16"/>
  <c r="CP62" i="16"/>
  <c r="CP63" i="16"/>
  <c r="CP64" i="16"/>
  <c r="CP65" i="16"/>
  <c r="CP66" i="16"/>
  <c r="CP67" i="16"/>
  <c r="CP68" i="16"/>
  <c r="CP69" i="16"/>
  <c r="CP70" i="16"/>
  <c r="CP71" i="16"/>
  <c r="CP72" i="16"/>
  <c r="CP73" i="16"/>
  <c r="CP74" i="16"/>
  <c r="CO3" i="16"/>
  <c r="CO4" i="16"/>
  <c r="CO5" i="16"/>
  <c r="CO6" i="16"/>
  <c r="CO7" i="16"/>
  <c r="CO8" i="16"/>
  <c r="CO9" i="16"/>
  <c r="CO10" i="16"/>
  <c r="CO11" i="16"/>
  <c r="CO16" i="16"/>
  <c r="CO17" i="16"/>
  <c r="CO18" i="16"/>
  <c r="CO19" i="16"/>
  <c r="CO20" i="16"/>
  <c r="CO21" i="16"/>
  <c r="CO22" i="16"/>
  <c r="CO23" i="16"/>
  <c r="CO24" i="16"/>
  <c r="CO25" i="16"/>
  <c r="CO26" i="16"/>
  <c r="CO27" i="16"/>
  <c r="CO28" i="16"/>
  <c r="CO29" i="16"/>
  <c r="CO30" i="16"/>
  <c r="CO31" i="16"/>
  <c r="CO32" i="16"/>
  <c r="CO33" i="16"/>
  <c r="CO34" i="16"/>
  <c r="CO35" i="16"/>
  <c r="CO36" i="16"/>
  <c r="CO37" i="16"/>
  <c r="CO38" i="16"/>
  <c r="CO39" i="16"/>
  <c r="CO40" i="16"/>
  <c r="CO41" i="16"/>
  <c r="CO42" i="16"/>
  <c r="CO43" i="16"/>
  <c r="CO44" i="16"/>
  <c r="CO45" i="16"/>
  <c r="CO46" i="16"/>
  <c r="CO47" i="16"/>
  <c r="CO48" i="16"/>
  <c r="CO49" i="16"/>
  <c r="CO50" i="16"/>
  <c r="CO51" i="16"/>
  <c r="CO52" i="16"/>
  <c r="CO53" i="16"/>
  <c r="CO54" i="16"/>
  <c r="CO55" i="16"/>
  <c r="CO56" i="16"/>
  <c r="CO57" i="16"/>
  <c r="CO58" i="16"/>
  <c r="CO59" i="16"/>
  <c r="CO60" i="16"/>
  <c r="CO61" i="16"/>
  <c r="CO62" i="16"/>
  <c r="CO63" i="16"/>
  <c r="CO64" i="16"/>
  <c r="CO65" i="16"/>
  <c r="CO66" i="16"/>
  <c r="CO67" i="16"/>
  <c r="CO68" i="16"/>
  <c r="CO69" i="16"/>
  <c r="CO70" i="16"/>
  <c r="CO71" i="16"/>
  <c r="CO72" i="16"/>
  <c r="CO73" i="16"/>
  <c r="CO74" i="16"/>
  <c r="CN3" i="16"/>
  <c r="CN4" i="16"/>
  <c r="CN5" i="16"/>
  <c r="CN6" i="16"/>
  <c r="CN7" i="16"/>
  <c r="CN8" i="16"/>
  <c r="CN9" i="16"/>
  <c r="CN10" i="16"/>
  <c r="CN11" i="16"/>
  <c r="CN16" i="16"/>
  <c r="CN17" i="16"/>
  <c r="CN18" i="16"/>
  <c r="CN19" i="16"/>
  <c r="CN20" i="16"/>
  <c r="CN21" i="16"/>
  <c r="CN22" i="16"/>
  <c r="CN23" i="16"/>
  <c r="CN24" i="16"/>
  <c r="CN25" i="16"/>
  <c r="CN26" i="16"/>
  <c r="CN27" i="16"/>
  <c r="CN28" i="16"/>
  <c r="CN29" i="16"/>
  <c r="CN30" i="16"/>
  <c r="CN31" i="16"/>
  <c r="CN32" i="16"/>
  <c r="CN33" i="16"/>
  <c r="CN34" i="16"/>
  <c r="CN35" i="16"/>
  <c r="CN36" i="16"/>
  <c r="CN37" i="16"/>
  <c r="CN38" i="16"/>
  <c r="CN39" i="16"/>
  <c r="CN40" i="16"/>
  <c r="CN41" i="16"/>
  <c r="CN42" i="16"/>
  <c r="CN43" i="16"/>
  <c r="CN44" i="16"/>
  <c r="CN45" i="16"/>
  <c r="CN46" i="16"/>
  <c r="CN47" i="16"/>
  <c r="CN48" i="16"/>
  <c r="CN49" i="16"/>
  <c r="CN50" i="16"/>
  <c r="CN51" i="16"/>
  <c r="CN52" i="16"/>
  <c r="CN53" i="16"/>
  <c r="CN54" i="16"/>
  <c r="CN55" i="16"/>
  <c r="CN56" i="16"/>
  <c r="CN57" i="16"/>
  <c r="CN58" i="16"/>
  <c r="CN59" i="16"/>
  <c r="CN60" i="16"/>
  <c r="CN61" i="16"/>
  <c r="CN62" i="16"/>
  <c r="CN63" i="16"/>
  <c r="CN64" i="16"/>
  <c r="CN65" i="16"/>
  <c r="CN66" i="16"/>
  <c r="CN67" i="16"/>
  <c r="CN68" i="16"/>
  <c r="CN69" i="16"/>
  <c r="CN70" i="16"/>
  <c r="CN71" i="16"/>
  <c r="CN72" i="16"/>
  <c r="CN73" i="16"/>
  <c r="CN74" i="16"/>
  <c r="CM3" i="16"/>
  <c r="CM4" i="16"/>
  <c r="CM5" i="16"/>
  <c r="CM6" i="16"/>
  <c r="CM7" i="16"/>
  <c r="CM8" i="16"/>
  <c r="CM9" i="16"/>
  <c r="CM10" i="16"/>
  <c r="CM11" i="16"/>
  <c r="CM16" i="16"/>
  <c r="CM17" i="16"/>
  <c r="CM18" i="16"/>
  <c r="CM19" i="16"/>
  <c r="CM20" i="16"/>
  <c r="CM21" i="16"/>
  <c r="CM22" i="16"/>
  <c r="CM23" i="16"/>
  <c r="CM24" i="16"/>
  <c r="CM25" i="16"/>
  <c r="CM26" i="16"/>
  <c r="CM27" i="16"/>
  <c r="CM28" i="16"/>
  <c r="CM29" i="16"/>
  <c r="CM30" i="16"/>
  <c r="CM31" i="16"/>
  <c r="CM32" i="16"/>
  <c r="CM33" i="16"/>
  <c r="CM34" i="16"/>
  <c r="CM35" i="16"/>
  <c r="CM36" i="16"/>
  <c r="CM37" i="16"/>
  <c r="CM38" i="16"/>
  <c r="CM39" i="16"/>
  <c r="CM40" i="16"/>
  <c r="CM41" i="16"/>
  <c r="CM42" i="16"/>
  <c r="CM43" i="16"/>
  <c r="CM44" i="16"/>
  <c r="CM45" i="16"/>
  <c r="CM46" i="16"/>
  <c r="CM47" i="16"/>
  <c r="CM48" i="16"/>
  <c r="CM49" i="16"/>
  <c r="CM50" i="16"/>
  <c r="CM51" i="16"/>
  <c r="CM52" i="16"/>
  <c r="CM53" i="16"/>
  <c r="CM54" i="16"/>
  <c r="CM55" i="16"/>
  <c r="CM56" i="16"/>
  <c r="CM57" i="16"/>
  <c r="CM58" i="16"/>
  <c r="CM59" i="16"/>
  <c r="CM60" i="16"/>
  <c r="CM61" i="16"/>
  <c r="CM62" i="16"/>
  <c r="CM63" i="16"/>
  <c r="CM64" i="16"/>
  <c r="CM65" i="16"/>
  <c r="CM66" i="16"/>
  <c r="CM67" i="16"/>
  <c r="CM68" i="16"/>
  <c r="CM69" i="16"/>
  <c r="CM70" i="16"/>
  <c r="CM71" i="16"/>
  <c r="CM72" i="16"/>
  <c r="CM73" i="16"/>
  <c r="CM74" i="16"/>
  <c r="CL3" i="16"/>
  <c r="CL4" i="16"/>
  <c r="CL5" i="16"/>
  <c r="CL6" i="16"/>
  <c r="CL7" i="16"/>
  <c r="CL8" i="16"/>
  <c r="CL9" i="16"/>
  <c r="CL10" i="16"/>
  <c r="CL11" i="16"/>
  <c r="CL15" i="16"/>
  <c r="CL16" i="16"/>
  <c r="CL17" i="16"/>
  <c r="CL18" i="16"/>
  <c r="CL19" i="16"/>
  <c r="CL20" i="16"/>
  <c r="CL21" i="16"/>
  <c r="CL22" i="16"/>
  <c r="CL23" i="16"/>
  <c r="CL24" i="16"/>
  <c r="CL25" i="16"/>
  <c r="CL26" i="16"/>
  <c r="CL27" i="16"/>
  <c r="CL28" i="16"/>
  <c r="CL29" i="16"/>
  <c r="CL30" i="16"/>
  <c r="CL31" i="16"/>
  <c r="CL32" i="16"/>
  <c r="CL33" i="16"/>
  <c r="CL34" i="16"/>
  <c r="CL35" i="16"/>
  <c r="CL36" i="16"/>
  <c r="CL37" i="16"/>
  <c r="CL38" i="16"/>
  <c r="CL39" i="16"/>
  <c r="CL40" i="16"/>
  <c r="CL41" i="16"/>
  <c r="CL42" i="16"/>
  <c r="CL43" i="16"/>
  <c r="CL44" i="16"/>
  <c r="CL45" i="16"/>
  <c r="CL46" i="16"/>
  <c r="CL47" i="16"/>
  <c r="CL48" i="16"/>
  <c r="CL49" i="16"/>
  <c r="CL50" i="16"/>
  <c r="CL51" i="16"/>
  <c r="CL52" i="16"/>
  <c r="CL53" i="16"/>
  <c r="CL54" i="16"/>
  <c r="CL55" i="16"/>
  <c r="CL56" i="16"/>
  <c r="CL57" i="16"/>
  <c r="CL58" i="16"/>
  <c r="CL59" i="16"/>
  <c r="CL60" i="16"/>
  <c r="CL61" i="16"/>
  <c r="CL62" i="16"/>
  <c r="CL63" i="16"/>
  <c r="CL64" i="16"/>
  <c r="CL65" i="16"/>
  <c r="CL66" i="16"/>
  <c r="CL67" i="16"/>
  <c r="CL68" i="16"/>
  <c r="CL69" i="16"/>
  <c r="CL70" i="16"/>
  <c r="CL71" i="16"/>
  <c r="CL72" i="16"/>
  <c r="CL73" i="16"/>
  <c r="CL74" i="16"/>
  <c r="CK3" i="16"/>
  <c r="CK4" i="16"/>
  <c r="CK5" i="16"/>
  <c r="CK6" i="16"/>
  <c r="CK7" i="16"/>
  <c r="CK8" i="16"/>
  <c r="CK9" i="16"/>
  <c r="CK10" i="16"/>
  <c r="CK11" i="16"/>
  <c r="CK16" i="16"/>
  <c r="CK17" i="16"/>
  <c r="CK18" i="16"/>
  <c r="CK19" i="16"/>
  <c r="CK20" i="16"/>
  <c r="CK21" i="16"/>
  <c r="CK22" i="16"/>
  <c r="CK23" i="16"/>
  <c r="CK24" i="16"/>
  <c r="CK25" i="16"/>
  <c r="CK26" i="16"/>
  <c r="CK27" i="16"/>
  <c r="CK28" i="16"/>
  <c r="CK29" i="16"/>
  <c r="CK30" i="16"/>
  <c r="CK31" i="16"/>
  <c r="CK32" i="16"/>
  <c r="CK33" i="16"/>
  <c r="CK34" i="16"/>
  <c r="CK35" i="16"/>
  <c r="CK36" i="16"/>
  <c r="CK37" i="16"/>
  <c r="CK38" i="16"/>
  <c r="CK39" i="16"/>
  <c r="CK40" i="16"/>
  <c r="CK41" i="16"/>
  <c r="CK42" i="16"/>
  <c r="CK43" i="16"/>
  <c r="CK44" i="16"/>
  <c r="CK45" i="16"/>
  <c r="CK46" i="16"/>
  <c r="CK47" i="16"/>
  <c r="CK48" i="16"/>
  <c r="CK49" i="16"/>
  <c r="CK50" i="16"/>
  <c r="CK51" i="16"/>
  <c r="CK52" i="16"/>
  <c r="CK53" i="16"/>
  <c r="CK54" i="16"/>
  <c r="CK55" i="16"/>
  <c r="CK56" i="16"/>
  <c r="CK57" i="16"/>
  <c r="CK58" i="16"/>
  <c r="CK59" i="16"/>
  <c r="CK60" i="16"/>
  <c r="CK61" i="16"/>
  <c r="CK62" i="16"/>
  <c r="CK63" i="16"/>
  <c r="CK64" i="16"/>
  <c r="CK65" i="16"/>
  <c r="CK66" i="16"/>
  <c r="CK67" i="16"/>
  <c r="CK68" i="16"/>
  <c r="CK69" i="16"/>
  <c r="CK70" i="16"/>
  <c r="CK71" i="16"/>
  <c r="CK72" i="16"/>
  <c r="CK73" i="16"/>
  <c r="CK74" i="16"/>
  <c r="CJ3" i="16"/>
  <c r="CJ4" i="16"/>
  <c r="CJ5" i="16"/>
  <c r="CJ6" i="16"/>
  <c r="CJ7" i="16"/>
  <c r="CJ8" i="16"/>
  <c r="CJ9" i="16"/>
  <c r="CJ10" i="16"/>
  <c r="CJ11" i="16"/>
  <c r="CJ15" i="16"/>
  <c r="CJ16" i="16"/>
  <c r="CJ17" i="16"/>
  <c r="CJ18" i="16"/>
  <c r="CJ19" i="16"/>
  <c r="CJ20" i="16"/>
  <c r="CJ21" i="16"/>
  <c r="CJ22" i="16"/>
  <c r="CJ23" i="16"/>
  <c r="CJ24" i="16"/>
  <c r="CJ25" i="16"/>
  <c r="CJ26" i="16"/>
  <c r="CJ27" i="16"/>
  <c r="CJ28" i="16"/>
  <c r="CJ29" i="16"/>
  <c r="CJ30" i="16"/>
  <c r="CJ31" i="16"/>
  <c r="CJ32" i="16"/>
  <c r="CJ33" i="16"/>
  <c r="CJ34" i="16"/>
  <c r="CJ35" i="16"/>
  <c r="CJ36" i="16"/>
  <c r="CJ37" i="16"/>
  <c r="CJ38" i="16"/>
  <c r="CJ39" i="16"/>
  <c r="CJ40" i="16"/>
  <c r="CJ41" i="16"/>
  <c r="CJ42" i="16"/>
  <c r="CJ43" i="16"/>
  <c r="CJ44" i="16"/>
  <c r="CJ45" i="16"/>
  <c r="CJ46" i="16"/>
  <c r="CJ47" i="16"/>
  <c r="CJ48" i="16"/>
  <c r="CJ49" i="16"/>
  <c r="CJ50" i="16"/>
  <c r="CJ51" i="16"/>
  <c r="CJ52" i="16"/>
  <c r="CJ53" i="16"/>
  <c r="CJ54" i="16"/>
  <c r="CJ55" i="16"/>
  <c r="CJ56" i="16"/>
  <c r="CJ57" i="16"/>
  <c r="CJ58" i="16"/>
  <c r="CJ59" i="16"/>
  <c r="CJ60" i="16"/>
  <c r="CJ61" i="16"/>
  <c r="CJ62" i="16"/>
  <c r="CJ63" i="16"/>
  <c r="CJ64" i="16"/>
  <c r="CJ65" i="16"/>
  <c r="CJ66" i="16"/>
  <c r="CJ67" i="16"/>
  <c r="CJ68" i="16"/>
  <c r="CJ69" i="16"/>
  <c r="CJ70" i="16"/>
  <c r="CJ71" i="16"/>
  <c r="CJ72" i="16"/>
  <c r="CJ73" i="16"/>
  <c r="CJ74" i="16"/>
  <c r="CI3" i="16"/>
  <c r="CI4" i="16"/>
  <c r="CI5" i="16"/>
  <c r="CI6" i="16"/>
  <c r="CI7" i="16"/>
  <c r="CI8" i="16"/>
  <c r="CI9" i="16"/>
  <c r="CI10" i="16"/>
  <c r="CI11" i="16"/>
  <c r="CI16" i="16"/>
  <c r="CI17" i="16"/>
  <c r="CI18" i="16"/>
  <c r="CI19" i="16"/>
  <c r="CI20" i="16"/>
  <c r="CI21" i="16"/>
  <c r="CI22" i="16"/>
  <c r="CI23" i="16"/>
  <c r="CI24" i="16"/>
  <c r="CI25" i="16"/>
  <c r="CI26" i="16"/>
  <c r="CI27" i="16"/>
  <c r="CI28" i="16"/>
  <c r="CI29" i="16"/>
  <c r="CI30" i="16"/>
  <c r="CI31" i="16"/>
  <c r="CI32" i="16"/>
  <c r="CI33" i="16"/>
  <c r="CI34" i="16"/>
  <c r="CI35" i="16"/>
  <c r="CI36" i="16"/>
  <c r="CI37" i="16"/>
  <c r="CI38" i="16"/>
  <c r="CI39" i="16"/>
  <c r="CI40" i="16"/>
  <c r="CI41" i="16"/>
  <c r="CI42" i="16"/>
  <c r="CI43" i="16"/>
  <c r="CI44" i="16"/>
  <c r="CI45" i="16"/>
  <c r="CI46" i="16"/>
  <c r="CI47" i="16"/>
  <c r="CI48" i="16"/>
  <c r="CI49" i="16"/>
  <c r="CI50" i="16"/>
  <c r="CI51" i="16"/>
  <c r="CI52" i="16"/>
  <c r="CI53" i="16"/>
  <c r="CI54" i="16"/>
  <c r="CI55" i="16"/>
  <c r="CI56" i="16"/>
  <c r="CI57" i="16"/>
  <c r="CI58" i="16"/>
  <c r="CI59" i="16"/>
  <c r="CI60" i="16"/>
  <c r="CI61" i="16"/>
  <c r="CI62" i="16"/>
  <c r="CI63" i="16"/>
  <c r="CI64" i="16"/>
  <c r="CI65" i="16"/>
  <c r="CI66" i="16"/>
  <c r="CI67" i="16"/>
  <c r="CI68" i="16"/>
  <c r="CI69" i="16"/>
  <c r="CI70" i="16"/>
  <c r="CI71" i="16"/>
  <c r="CI72" i="16"/>
  <c r="CI73" i="16"/>
  <c r="CI74" i="16"/>
  <c r="CH3" i="16"/>
  <c r="CH4" i="16"/>
  <c r="CT4" i="16" s="1"/>
  <c r="H6" i="28" s="1"/>
  <c r="I79" i="18" s="1"/>
  <c r="CH5" i="16"/>
  <c r="CH6" i="16"/>
  <c r="CH7" i="16"/>
  <c r="CH8" i="16"/>
  <c r="CT8" i="16" s="1"/>
  <c r="H10" i="28" s="1"/>
  <c r="I83" i="18" s="1"/>
  <c r="CH9" i="16"/>
  <c r="CH10" i="16"/>
  <c r="CH11" i="16"/>
  <c r="CT15" i="16"/>
  <c r="H19" i="28" s="1"/>
  <c r="CH16" i="16"/>
  <c r="CH17" i="16"/>
  <c r="CH18" i="16"/>
  <c r="CH19" i="16"/>
  <c r="CT19" i="16" s="1"/>
  <c r="H23" i="28" s="1"/>
  <c r="CH20" i="16"/>
  <c r="CH21" i="16"/>
  <c r="CH22" i="16"/>
  <c r="CH23" i="16"/>
  <c r="CT23" i="16" s="1"/>
  <c r="H29" i="28" s="1"/>
  <c r="CH24" i="16"/>
  <c r="CH25" i="16"/>
  <c r="CH26" i="16"/>
  <c r="CH27" i="16"/>
  <c r="CT27" i="16" s="1"/>
  <c r="H33" i="28" s="1"/>
  <c r="CH28" i="16"/>
  <c r="CH29" i="16"/>
  <c r="CH30" i="16"/>
  <c r="CH31" i="16"/>
  <c r="CT31" i="16" s="1"/>
  <c r="H41" i="28" s="1"/>
  <c r="CH32" i="16"/>
  <c r="CH33" i="16"/>
  <c r="CH34" i="16"/>
  <c r="CH35" i="16"/>
  <c r="CT35" i="16" s="1"/>
  <c r="H45" i="28" s="1"/>
  <c r="CH36" i="16"/>
  <c r="CH37" i="16"/>
  <c r="CH38" i="16"/>
  <c r="CH39" i="16"/>
  <c r="CT39" i="16" s="1"/>
  <c r="H51" i="28" s="1"/>
  <c r="CH40" i="16"/>
  <c r="CH41" i="16"/>
  <c r="CH42" i="16"/>
  <c r="CH43" i="16"/>
  <c r="CT43" i="16" s="1"/>
  <c r="H57" i="28" s="1"/>
  <c r="CH44" i="16"/>
  <c r="CH45" i="16"/>
  <c r="CH46" i="16"/>
  <c r="CH47" i="16"/>
  <c r="CT47" i="16" s="1"/>
  <c r="H61" i="28" s="1"/>
  <c r="CH48" i="16"/>
  <c r="CH49" i="16"/>
  <c r="CH50" i="16"/>
  <c r="CH51" i="16"/>
  <c r="CT51" i="16" s="1"/>
  <c r="H65" i="28" s="1"/>
  <c r="CH52" i="16"/>
  <c r="CH53" i="16"/>
  <c r="CH54" i="16"/>
  <c r="CH55" i="16"/>
  <c r="CH56" i="16"/>
  <c r="CH57" i="16"/>
  <c r="CH58" i="16"/>
  <c r="CH59" i="16"/>
  <c r="CH60" i="16"/>
  <c r="CH61" i="16"/>
  <c r="CH62" i="16"/>
  <c r="CH63" i="16"/>
  <c r="CH64" i="16"/>
  <c r="CH65" i="16"/>
  <c r="CH66" i="16"/>
  <c r="CH67" i="16"/>
  <c r="CH68" i="16"/>
  <c r="CH69" i="16"/>
  <c r="CH70" i="16"/>
  <c r="CH71" i="16"/>
  <c r="CH72" i="16"/>
  <c r="CH73" i="16"/>
  <c r="CH74" i="16"/>
  <c r="CE3" i="16"/>
  <c r="CE4" i="16"/>
  <c r="CE5" i="16"/>
  <c r="CE6" i="16"/>
  <c r="CE7" i="16"/>
  <c r="CE8" i="16"/>
  <c r="CE9" i="16"/>
  <c r="CE10" i="16"/>
  <c r="CE11" i="16"/>
  <c r="CE15" i="16"/>
  <c r="CE16" i="16"/>
  <c r="CE17" i="16"/>
  <c r="CE18" i="16"/>
  <c r="CE19" i="16"/>
  <c r="CE20" i="16"/>
  <c r="CE21" i="16"/>
  <c r="CE22" i="16"/>
  <c r="CE23" i="16"/>
  <c r="CE24" i="16"/>
  <c r="CE25" i="16"/>
  <c r="CE26" i="16"/>
  <c r="CE27" i="16"/>
  <c r="CE28" i="16"/>
  <c r="CE29" i="16"/>
  <c r="CE30" i="16"/>
  <c r="CE31" i="16"/>
  <c r="CE32" i="16"/>
  <c r="CE33" i="16"/>
  <c r="CE34" i="16"/>
  <c r="CE35" i="16"/>
  <c r="CE36" i="16"/>
  <c r="CE37" i="16"/>
  <c r="CE38" i="16"/>
  <c r="CE39" i="16"/>
  <c r="CE40" i="16"/>
  <c r="CE41" i="16"/>
  <c r="CE42" i="16"/>
  <c r="CE43" i="16"/>
  <c r="CE44" i="16"/>
  <c r="CE45" i="16"/>
  <c r="CE46" i="16"/>
  <c r="CE47" i="16"/>
  <c r="CE48" i="16"/>
  <c r="CE49" i="16"/>
  <c r="CE50" i="16"/>
  <c r="CE51" i="16"/>
  <c r="CE52" i="16"/>
  <c r="CE53" i="16"/>
  <c r="CE54" i="16"/>
  <c r="CE55" i="16"/>
  <c r="CE56" i="16"/>
  <c r="CE57" i="16"/>
  <c r="CE58" i="16"/>
  <c r="CE59" i="16"/>
  <c r="CE60" i="16"/>
  <c r="CE61" i="16"/>
  <c r="CE62" i="16"/>
  <c r="CE63" i="16"/>
  <c r="CE64" i="16"/>
  <c r="CE65" i="16"/>
  <c r="CE66" i="16"/>
  <c r="CE67" i="16"/>
  <c r="CE68" i="16"/>
  <c r="CE69" i="16"/>
  <c r="CE70" i="16"/>
  <c r="CE71" i="16"/>
  <c r="CE72" i="16"/>
  <c r="CE73" i="16"/>
  <c r="CD3" i="16"/>
  <c r="CD4" i="16"/>
  <c r="CD5" i="16"/>
  <c r="CD6" i="16"/>
  <c r="CD7" i="16"/>
  <c r="CD8" i="16"/>
  <c r="CD9" i="16"/>
  <c r="CD10" i="16"/>
  <c r="CD11" i="16"/>
  <c r="CD15" i="16"/>
  <c r="CD16" i="16"/>
  <c r="CD17" i="16"/>
  <c r="CD18" i="16"/>
  <c r="CD19" i="16"/>
  <c r="CD20" i="16"/>
  <c r="CD21" i="16"/>
  <c r="CD22" i="16"/>
  <c r="CD23" i="16"/>
  <c r="CD24" i="16"/>
  <c r="CD25" i="16"/>
  <c r="CD26" i="16"/>
  <c r="CD27" i="16"/>
  <c r="CD28" i="16"/>
  <c r="CD29" i="16"/>
  <c r="CD30" i="16"/>
  <c r="CD31" i="16"/>
  <c r="CD32" i="16"/>
  <c r="CD33" i="16"/>
  <c r="CD34" i="16"/>
  <c r="CD35" i="16"/>
  <c r="CD36" i="16"/>
  <c r="CD37" i="16"/>
  <c r="CD38" i="16"/>
  <c r="CD39" i="16"/>
  <c r="CD40" i="16"/>
  <c r="CD41" i="16"/>
  <c r="CD42" i="16"/>
  <c r="CD43" i="16"/>
  <c r="CD44" i="16"/>
  <c r="CD45" i="16"/>
  <c r="CD46" i="16"/>
  <c r="CD47" i="16"/>
  <c r="CD48" i="16"/>
  <c r="CD49" i="16"/>
  <c r="CD50" i="16"/>
  <c r="CD51" i="16"/>
  <c r="CD52" i="16"/>
  <c r="CD53" i="16"/>
  <c r="CD54" i="16"/>
  <c r="CD55" i="16"/>
  <c r="CD56" i="16"/>
  <c r="CD57" i="16"/>
  <c r="CD58" i="16"/>
  <c r="CD59" i="16"/>
  <c r="CD60" i="16"/>
  <c r="CD61" i="16"/>
  <c r="CD62" i="16"/>
  <c r="CD63" i="16"/>
  <c r="CD64" i="16"/>
  <c r="CD65" i="16"/>
  <c r="CD66" i="16"/>
  <c r="CD67" i="16"/>
  <c r="CD68" i="16"/>
  <c r="CD69" i="16"/>
  <c r="CD70" i="16"/>
  <c r="CD71" i="16"/>
  <c r="CD72" i="16"/>
  <c r="CD73" i="16"/>
  <c r="CD74" i="16"/>
  <c r="CC3" i="16"/>
  <c r="CC4" i="16"/>
  <c r="CC5" i="16"/>
  <c r="CC6" i="16"/>
  <c r="CC7" i="16"/>
  <c r="CC8" i="16"/>
  <c r="CC9" i="16"/>
  <c r="CC10" i="16"/>
  <c r="CC11" i="16"/>
  <c r="CC15" i="16"/>
  <c r="CC16" i="16"/>
  <c r="CC17" i="16"/>
  <c r="CC18" i="16"/>
  <c r="CC19" i="16"/>
  <c r="CC20" i="16"/>
  <c r="CC21" i="16"/>
  <c r="CC22" i="16"/>
  <c r="CC23" i="16"/>
  <c r="CC24" i="16"/>
  <c r="CC25" i="16"/>
  <c r="CC26" i="16"/>
  <c r="CC27" i="16"/>
  <c r="CC28" i="16"/>
  <c r="CC29" i="16"/>
  <c r="CC30" i="16"/>
  <c r="CC31" i="16"/>
  <c r="CC32" i="16"/>
  <c r="CC33" i="16"/>
  <c r="CC34" i="16"/>
  <c r="CC35" i="16"/>
  <c r="CC36" i="16"/>
  <c r="CC37" i="16"/>
  <c r="CC38" i="16"/>
  <c r="CC39" i="16"/>
  <c r="CC40" i="16"/>
  <c r="CC41" i="16"/>
  <c r="CC42" i="16"/>
  <c r="CC43" i="16"/>
  <c r="CC44" i="16"/>
  <c r="CC45" i="16"/>
  <c r="CC46" i="16"/>
  <c r="CC47" i="16"/>
  <c r="CC48" i="16"/>
  <c r="CC49" i="16"/>
  <c r="CC50" i="16"/>
  <c r="CC51" i="16"/>
  <c r="CC52" i="16"/>
  <c r="CC53" i="16"/>
  <c r="CC54" i="16"/>
  <c r="CC55" i="16"/>
  <c r="CC56" i="16"/>
  <c r="CC57" i="16"/>
  <c r="CC58" i="16"/>
  <c r="CC59" i="16"/>
  <c r="CC60" i="16"/>
  <c r="CC61" i="16"/>
  <c r="CC62" i="16"/>
  <c r="CC63" i="16"/>
  <c r="CC64" i="16"/>
  <c r="CC65" i="16"/>
  <c r="CC66" i="16"/>
  <c r="CC67" i="16"/>
  <c r="CC68" i="16"/>
  <c r="CC69" i="16"/>
  <c r="CC70" i="16"/>
  <c r="CC71" i="16"/>
  <c r="CC72" i="16"/>
  <c r="CC73" i="16"/>
  <c r="CC74" i="16"/>
  <c r="CB3" i="16"/>
  <c r="CB4" i="16"/>
  <c r="CB5" i="16"/>
  <c r="CB6" i="16"/>
  <c r="CB7" i="16"/>
  <c r="CB8" i="16"/>
  <c r="CB9" i="16"/>
  <c r="CB10" i="16"/>
  <c r="CB11" i="16"/>
  <c r="CB16" i="16"/>
  <c r="CB17" i="16"/>
  <c r="CB18" i="16"/>
  <c r="CB19" i="16"/>
  <c r="CB20" i="16"/>
  <c r="CB21" i="16"/>
  <c r="CB22" i="16"/>
  <c r="CB23" i="16"/>
  <c r="CB24" i="16"/>
  <c r="CB25" i="16"/>
  <c r="CB26" i="16"/>
  <c r="CB27" i="16"/>
  <c r="CB28" i="16"/>
  <c r="CB29" i="16"/>
  <c r="CB30" i="16"/>
  <c r="CB31" i="16"/>
  <c r="CB32" i="16"/>
  <c r="CB33" i="16"/>
  <c r="CB34" i="16"/>
  <c r="CB35" i="16"/>
  <c r="CB36" i="16"/>
  <c r="CB37" i="16"/>
  <c r="CB38" i="16"/>
  <c r="CB39" i="16"/>
  <c r="CB40" i="16"/>
  <c r="CB41" i="16"/>
  <c r="CB42" i="16"/>
  <c r="CB43" i="16"/>
  <c r="CB44" i="16"/>
  <c r="CB45" i="16"/>
  <c r="CB46" i="16"/>
  <c r="CB47" i="16"/>
  <c r="CB48" i="16"/>
  <c r="CB49" i="16"/>
  <c r="CB50" i="16"/>
  <c r="CB51" i="16"/>
  <c r="CB52" i="16"/>
  <c r="CB53" i="16"/>
  <c r="CB54" i="16"/>
  <c r="CB55" i="16"/>
  <c r="CB56" i="16"/>
  <c r="CB57" i="16"/>
  <c r="CB58" i="16"/>
  <c r="CB59" i="16"/>
  <c r="CB60" i="16"/>
  <c r="CB61" i="16"/>
  <c r="CB62" i="16"/>
  <c r="CB63" i="16"/>
  <c r="CB64" i="16"/>
  <c r="CB65" i="16"/>
  <c r="CB66" i="16"/>
  <c r="CB67" i="16"/>
  <c r="CB68" i="16"/>
  <c r="CB69" i="16"/>
  <c r="CB70" i="16"/>
  <c r="CB71" i="16"/>
  <c r="CB72" i="16"/>
  <c r="CB73" i="16"/>
  <c r="CB74" i="16"/>
  <c r="CA3" i="16"/>
  <c r="CA4" i="16"/>
  <c r="CA5" i="16"/>
  <c r="CA6" i="16"/>
  <c r="CA7" i="16"/>
  <c r="CA8" i="16"/>
  <c r="CA9" i="16"/>
  <c r="CA10" i="16"/>
  <c r="CA11" i="16"/>
  <c r="CA16" i="16"/>
  <c r="CA17" i="16"/>
  <c r="CA18" i="16"/>
  <c r="CA19" i="16"/>
  <c r="CA20" i="16"/>
  <c r="CA21" i="16"/>
  <c r="CA22" i="16"/>
  <c r="CA23" i="16"/>
  <c r="CA24" i="16"/>
  <c r="CA25" i="16"/>
  <c r="CA26" i="16"/>
  <c r="CA27" i="16"/>
  <c r="CA28" i="16"/>
  <c r="CA29" i="16"/>
  <c r="CA30" i="16"/>
  <c r="CA31" i="16"/>
  <c r="CA32" i="16"/>
  <c r="CA33" i="16"/>
  <c r="CA34" i="16"/>
  <c r="CA35" i="16"/>
  <c r="CA36" i="16"/>
  <c r="CA37" i="16"/>
  <c r="CA38" i="16"/>
  <c r="CA39" i="16"/>
  <c r="CA40" i="16"/>
  <c r="CA41" i="16"/>
  <c r="CA42" i="16"/>
  <c r="CA43" i="16"/>
  <c r="CA44" i="16"/>
  <c r="CA45" i="16"/>
  <c r="CA46" i="16"/>
  <c r="CA47" i="16"/>
  <c r="CA48" i="16"/>
  <c r="CA49" i="16"/>
  <c r="CA50" i="16"/>
  <c r="CA51" i="16"/>
  <c r="CA52" i="16"/>
  <c r="CA53" i="16"/>
  <c r="CA54" i="16"/>
  <c r="CA55" i="16"/>
  <c r="CA56" i="16"/>
  <c r="CA57" i="16"/>
  <c r="CA58" i="16"/>
  <c r="CA59" i="16"/>
  <c r="CA60" i="16"/>
  <c r="CA61" i="16"/>
  <c r="CA62" i="16"/>
  <c r="CA63" i="16"/>
  <c r="CA64" i="16"/>
  <c r="CA65" i="16"/>
  <c r="CA66" i="16"/>
  <c r="CA67" i="16"/>
  <c r="CA68" i="16"/>
  <c r="CA69" i="16"/>
  <c r="CA70" i="16"/>
  <c r="CA71" i="16"/>
  <c r="CA72" i="16"/>
  <c r="CA73" i="16"/>
  <c r="CA74" i="16"/>
  <c r="BZ3" i="16"/>
  <c r="BZ4" i="16"/>
  <c r="BZ5" i="16"/>
  <c r="BZ6" i="16"/>
  <c r="BZ7" i="16"/>
  <c r="BZ8" i="16"/>
  <c r="BZ9" i="16"/>
  <c r="BZ10" i="16"/>
  <c r="BZ11" i="16"/>
  <c r="BZ16" i="16"/>
  <c r="BZ17" i="16"/>
  <c r="BZ18" i="16"/>
  <c r="BZ19" i="16"/>
  <c r="BZ20" i="16"/>
  <c r="BZ21" i="16"/>
  <c r="BZ22" i="16"/>
  <c r="BZ23" i="16"/>
  <c r="BZ24" i="16"/>
  <c r="BZ25" i="16"/>
  <c r="BZ26" i="16"/>
  <c r="BZ27" i="16"/>
  <c r="BZ28" i="16"/>
  <c r="BZ29" i="16"/>
  <c r="BZ30" i="16"/>
  <c r="BZ31" i="16"/>
  <c r="BZ32" i="16"/>
  <c r="BZ33" i="16"/>
  <c r="BZ34" i="16"/>
  <c r="BZ35" i="16"/>
  <c r="BZ36" i="16"/>
  <c r="BZ37" i="16"/>
  <c r="BZ38" i="16"/>
  <c r="BZ39" i="16"/>
  <c r="BZ40" i="16"/>
  <c r="BZ41" i="16"/>
  <c r="BZ42" i="16"/>
  <c r="BZ43" i="16"/>
  <c r="BZ44" i="16"/>
  <c r="BZ45" i="16"/>
  <c r="BZ46" i="16"/>
  <c r="BZ47" i="16"/>
  <c r="BZ48" i="16"/>
  <c r="BZ49" i="16"/>
  <c r="BZ50" i="16"/>
  <c r="BZ51" i="16"/>
  <c r="BZ52" i="16"/>
  <c r="BZ53" i="16"/>
  <c r="BZ54" i="16"/>
  <c r="BZ55" i="16"/>
  <c r="BZ56" i="16"/>
  <c r="BZ57" i="16"/>
  <c r="BZ58" i="16"/>
  <c r="BZ59" i="16"/>
  <c r="BZ60" i="16"/>
  <c r="BZ61" i="16"/>
  <c r="BZ62" i="16"/>
  <c r="BZ63" i="16"/>
  <c r="BZ64" i="16"/>
  <c r="BZ65" i="16"/>
  <c r="BZ66" i="16"/>
  <c r="BZ67" i="16"/>
  <c r="BZ68" i="16"/>
  <c r="BZ69" i="16"/>
  <c r="BZ70" i="16"/>
  <c r="BZ71" i="16"/>
  <c r="BZ72" i="16"/>
  <c r="BZ73" i="16"/>
  <c r="BZ74" i="16"/>
  <c r="BY3" i="16"/>
  <c r="BY4" i="16"/>
  <c r="BY5" i="16"/>
  <c r="BY6" i="16"/>
  <c r="BY7" i="16"/>
  <c r="BY8" i="16"/>
  <c r="BY9" i="16"/>
  <c r="BY10" i="16"/>
  <c r="BY11" i="16"/>
  <c r="BY15" i="16"/>
  <c r="BY16" i="16"/>
  <c r="BY17" i="16"/>
  <c r="BY18" i="16"/>
  <c r="BY19" i="16"/>
  <c r="BY20" i="16"/>
  <c r="BY21" i="16"/>
  <c r="BY22" i="16"/>
  <c r="BY23" i="16"/>
  <c r="BY24" i="16"/>
  <c r="BY25" i="16"/>
  <c r="BY26" i="16"/>
  <c r="BY27" i="16"/>
  <c r="BY28" i="16"/>
  <c r="BY29" i="16"/>
  <c r="BY30" i="16"/>
  <c r="BY31" i="16"/>
  <c r="BY32" i="16"/>
  <c r="BY33" i="16"/>
  <c r="BY34" i="16"/>
  <c r="BY35" i="16"/>
  <c r="BY36" i="16"/>
  <c r="BY37" i="16"/>
  <c r="BY38" i="16"/>
  <c r="BY39" i="16"/>
  <c r="BY40" i="16"/>
  <c r="BY41" i="16"/>
  <c r="BY42" i="16"/>
  <c r="BY43" i="16"/>
  <c r="BY44" i="16"/>
  <c r="BY45" i="16"/>
  <c r="BY46" i="16"/>
  <c r="BY47" i="16"/>
  <c r="BY48" i="16"/>
  <c r="BY49" i="16"/>
  <c r="BY50" i="16"/>
  <c r="BY51" i="16"/>
  <c r="BY52" i="16"/>
  <c r="BY53" i="16"/>
  <c r="BY54" i="16"/>
  <c r="BY55" i="16"/>
  <c r="BY56" i="16"/>
  <c r="BY57" i="16"/>
  <c r="BY58" i="16"/>
  <c r="BY59" i="16"/>
  <c r="BY60" i="16"/>
  <c r="BY61" i="16"/>
  <c r="BY62" i="16"/>
  <c r="BY63" i="16"/>
  <c r="BY64" i="16"/>
  <c r="BY65" i="16"/>
  <c r="BY66" i="16"/>
  <c r="BY67" i="16"/>
  <c r="BY68" i="16"/>
  <c r="BY69" i="16"/>
  <c r="BY70" i="16"/>
  <c r="BY71" i="16"/>
  <c r="BY72" i="16"/>
  <c r="BY73" i="16"/>
  <c r="BY74" i="16"/>
  <c r="BX3" i="16"/>
  <c r="BX4" i="16"/>
  <c r="BX5" i="16"/>
  <c r="BX6" i="16"/>
  <c r="BX7" i="16"/>
  <c r="BX8" i="16"/>
  <c r="BX9" i="16"/>
  <c r="BX10" i="16"/>
  <c r="BX11" i="16"/>
  <c r="BX16" i="16"/>
  <c r="BX17" i="16"/>
  <c r="BX18" i="16"/>
  <c r="BX19" i="16"/>
  <c r="BX20" i="16"/>
  <c r="BX21" i="16"/>
  <c r="BX22" i="16"/>
  <c r="BX23" i="16"/>
  <c r="BX24" i="16"/>
  <c r="BX25" i="16"/>
  <c r="BX26" i="16"/>
  <c r="BX27" i="16"/>
  <c r="BX28" i="16"/>
  <c r="BX29" i="16"/>
  <c r="BX30" i="16"/>
  <c r="BX31" i="16"/>
  <c r="BX32" i="16"/>
  <c r="BX33" i="16"/>
  <c r="BX34" i="16"/>
  <c r="BX35" i="16"/>
  <c r="BX36" i="16"/>
  <c r="BX37" i="16"/>
  <c r="BX38" i="16"/>
  <c r="BX39" i="16"/>
  <c r="BX40" i="16"/>
  <c r="BX41" i="16"/>
  <c r="BX42" i="16"/>
  <c r="BX43" i="16"/>
  <c r="BX44" i="16"/>
  <c r="BX45" i="16"/>
  <c r="BX46" i="16"/>
  <c r="BX47" i="16"/>
  <c r="BX48" i="16"/>
  <c r="BX49" i="16"/>
  <c r="BX50" i="16"/>
  <c r="BX51" i="16"/>
  <c r="BX52" i="16"/>
  <c r="BX53" i="16"/>
  <c r="BX54" i="16"/>
  <c r="BX55" i="16"/>
  <c r="BX56" i="16"/>
  <c r="BX57" i="16"/>
  <c r="BX58" i="16"/>
  <c r="BX59" i="16"/>
  <c r="BX60" i="16"/>
  <c r="BX61" i="16"/>
  <c r="BX62" i="16"/>
  <c r="BX63" i="16"/>
  <c r="BX64" i="16"/>
  <c r="BX65" i="16"/>
  <c r="BX66" i="16"/>
  <c r="BX67" i="16"/>
  <c r="BX68" i="16"/>
  <c r="BX69" i="16"/>
  <c r="BX70" i="16"/>
  <c r="BX71" i="16"/>
  <c r="BX72" i="16"/>
  <c r="BX73" i="16"/>
  <c r="BX74" i="16"/>
  <c r="BW3" i="16"/>
  <c r="BW4" i="16"/>
  <c r="BW5" i="16"/>
  <c r="BW6" i="16"/>
  <c r="BW7" i="16"/>
  <c r="BW8" i="16"/>
  <c r="BW9" i="16"/>
  <c r="BW10" i="16"/>
  <c r="BW11" i="16"/>
  <c r="BW15" i="16"/>
  <c r="BW16" i="16"/>
  <c r="BW17" i="16"/>
  <c r="BW18" i="16"/>
  <c r="BW19" i="16"/>
  <c r="BW20" i="16"/>
  <c r="BW21" i="16"/>
  <c r="BW22" i="16"/>
  <c r="BW23" i="16"/>
  <c r="BW24" i="16"/>
  <c r="BW25" i="16"/>
  <c r="BW26" i="16"/>
  <c r="BW27" i="16"/>
  <c r="BW28" i="16"/>
  <c r="BW29" i="16"/>
  <c r="BW30" i="16"/>
  <c r="BW31" i="16"/>
  <c r="BW32" i="16"/>
  <c r="BW33" i="16"/>
  <c r="BW34" i="16"/>
  <c r="BW35" i="16"/>
  <c r="BW36" i="16"/>
  <c r="BW37" i="16"/>
  <c r="BW38" i="16"/>
  <c r="BW39" i="16"/>
  <c r="BW40" i="16"/>
  <c r="BW41" i="16"/>
  <c r="BW42" i="16"/>
  <c r="BW43" i="16"/>
  <c r="BW44" i="16"/>
  <c r="BW45" i="16"/>
  <c r="BW46" i="16"/>
  <c r="BW47" i="16"/>
  <c r="BW48" i="16"/>
  <c r="BW49" i="16"/>
  <c r="BW50" i="16"/>
  <c r="BW51" i="16"/>
  <c r="BW52" i="16"/>
  <c r="BW53" i="16"/>
  <c r="BW54" i="16"/>
  <c r="BW55" i="16"/>
  <c r="BW56" i="16"/>
  <c r="BW57" i="16"/>
  <c r="BW58" i="16"/>
  <c r="BW59" i="16"/>
  <c r="BW60" i="16"/>
  <c r="BW61" i="16"/>
  <c r="BW62" i="16"/>
  <c r="BW63" i="16"/>
  <c r="BW64" i="16"/>
  <c r="BW65" i="16"/>
  <c r="BW66" i="16"/>
  <c r="BW67" i="16"/>
  <c r="BW68" i="16"/>
  <c r="BW69" i="16"/>
  <c r="BW70" i="16"/>
  <c r="BW71" i="16"/>
  <c r="BW72" i="16"/>
  <c r="BW73" i="16"/>
  <c r="BW74" i="16"/>
  <c r="BV3" i="16"/>
  <c r="BV4" i="16"/>
  <c r="BV5" i="16"/>
  <c r="BV6" i="16"/>
  <c r="BV7" i="16"/>
  <c r="BV8" i="16"/>
  <c r="BV9" i="16"/>
  <c r="BV10" i="16"/>
  <c r="BV11" i="16"/>
  <c r="BV15" i="16"/>
  <c r="BV16" i="16"/>
  <c r="BV17" i="16"/>
  <c r="BV18" i="16"/>
  <c r="BV19" i="16"/>
  <c r="BV20" i="16"/>
  <c r="BV21" i="16"/>
  <c r="BV22" i="16"/>
  <c r="BV23" i="16"/>
  <c r="BV24" i="16"/>
  <c r="BV25" i="16"/>
  <c r="BV26" i="16"/>
  <c r="BV27" i="16"/>
  <c r="BV28" i="16"/>
  <c r="BV29" i="16"/>
  <c r="BV30" i="16"/>
  <c r="BV31" i="16"/>
  <c r="BV32" i="16"/>
  <c r="BV33" i="16"/>
  <c r="BV34" i="16"/>
  <c r="BV35" i="16"/>
  <c r="BV36" i="16"/>
  <c r="BV37" i="16"/>
  <c r="BV38" i="16"/>
  <c r="BV39" i="16"/>
  <c r="BV40" i="16"/>
  <c r="BV41" i="16"/>
  <c r="BV42" i="16"/>
  <c r="BV43" i="16"/>
  <c r="BV44" i="16"/>
  <c r="BV45" i="16"/>
  <c r="BV46" i="16"/>
  <c r="BV47" i="16"/>
  <c r="BV48" i="16"/>
  <c r="BV49" i="16"/>
  <c r="BV50" i="16"/>
  <c r="BV51" i="16"/>
  <c r="BV52" i="16"/>
  <c r="BV53" i="16"/>
  <c r="BV54" i="16"/>
  <c r="BV55" i="16"/>
  <c r="BV56" i="16"/>
  <c r="BV57" i="16"/>
  <c r="BV58" i="16"/>
  <c r="BV59" i="16"/>
  <c r="BV60" i="16"/>
  <c r="BV61" i="16"/>
  <c r="BV62" i="16"/>
  <c r="BV63" i="16"/>
  <c r="BV64" i="16"/>
  <c r="BV65" i="16"/>
  <c r="BV66" i="16"/>
  <c r="BV67" i="16"/>
  <c r="BV68" i="16"/>
  <c r="BV69" i="16"/>
  <c r="BV70" i="16"/>
  <c r="BV71" i="16"/>
  <c r="BV72" i="16"/>
  <c r="BV73" i="16"/>
  <c r="BV74" i="16"/>
  <c r="BU3" i="16"/>
  <c r="BU4" i="16"/>
  <c r="BU5" i="16"/>
  <c r="BU6" i="16"/>
  <c r="BU7" i="16"/>
  <c r="BU8" i="16"/>
  <c r="BU9" i="16"/>
  <c r="BU10" i="16"/>
  <c r="BU11" i="16"/>
  <c r="BU16" i="16"/>
  <c r="BU17" i="16"/>
  <c r="BU18" i="16"/>
  <c r="BU19" i="16"/>
  <c r="BU20" i="16"/>
  <c r="BU21" i="16"/>
  <c r="BU22" i="16"/>
  <c r="BU23" i="16"/>
  <c r="BU24" i="16"/>
  <c r="BU25" i="16"/>
  <c r="BU26" i="16"/>
  <c r="BU27" i="16"/>
  <c r="BU28" i="16"/>
  <c r="BU29" i="16"/>
  <c r="BU30" i="16"/>
  <c r="BU31" i="16"/>
  <c r="BU32" i="16"/>
  <c r="BU33" i="16"/>
  <c r="BU34" i="16"/>
  <c r="BU35" i="16"/>
  <c r="BU36" i="16"/>
  <c r="BU37" i="16"/>
  <c r="BU38" i="16"/>
  <c r="BU39" i="16"/>
  <c r="BU40" i="16"/>
  <c r="BU41" i="16"/>
  <c r="BU42" i="16"/>
  <c r="BU43" i="16"/>
  <c r="BU44" i="16"/>
  <c r="BU45" i="16"/>
  <c r="BU46" i="16"/>
  <c r="BU47" i="16"/>
  <c r="BU48" i="16"/>
  <c r="BU49" i="16"/>
  <c r="BU50" i="16"/>
  <c r="BU51" i="16"/>
  <c r="BU52" i="16"/>
  <c r="BU53" i="16"/>
  <c r="BU54" i="16"/>
  <c r="BU55" i="16"/>
  <c r="BU56" i="16"/>
  <c r="BU57" i="16"/>
  <c r="BU58" i="16"/>
  <c r="BU59" i="16"/>
  <c r="BU60" i="16"/>
  <c r="BU61" i="16"/>
  <c r="BU62" i="16"/>
  <c r="BU63" i="16"/>
  <c r="BU64" i="16"/>
  <c r="BU65" i="16"/>
  <c r="BU66" i="16"/>
  <c r="BU67" i="16"/>
  <c r="BU68" i="16"/>
  <c r="BU69" i="16"/>
  <c r="BU70" i="16"/>
  <c r="BU71" i="16"/>
  <c r="BU72" i="16"/>
  <c r="BU73" i="16"/>
  <c r="BU74" i="16"/>
  <c r="BT16" i="16"/>
  <c r="BT17" i="16"/>
  <c r="BT18" i="16"/>
  <c r="BT19" i="16"/>
  <c r="BT20" i="16"/>
  <c r="BT21" i="16"/>
  <c r="BT22" i="16"/>
  <c r="BT23" i="16"/>
  <c r="BT24" i="16"/>
  <c r="BT25" i="16"/>
  <c r="BT26" i="16"/>
  <c r="BT27" i="16"/>
  <c r="BT28" i="16"/>
  <c r="BT29" i="16"/>
  <c r="BT30" i="16"/>
  <c r="BT31" i="16"/>
  <c r="BT32" i="16"/>
  <c r="BT33" i="16"/>
  <c r="BT34" i="16"/>
  <c r="BT35" i="16"/>
  <c r="BT36" i="16"/>
  <c r="BT37" i="16"/>
  <c r="BT38" i="16"/>
  <c r="BT39" i="16"/>
  <c r="BT40" i="16"/>
  <c r="BT41" i="16"/>
  <c r="BT42" i="16"/>
  <c r="BT43" i="16"/>
  <c r="BT44" i="16"/>
  <c r="BT45" i="16"/>
  <c r="BT46" i="16"/>
  <c r="BT47" i="16"/>
  <c r="BT48" i="16"/>
  <c r="BT49" i="16"/>
  <c r="BT50" i="16"/>
  <c r="BT51" i="16"/>
  <c r="BT52" i="16"/>
  <c r="BT53" i="16"/>
  <c r="BT54" i="16"/>
  <c r="BT55" i="16"/>
  <c r="BT56" i="16"/>
  <c r="BT57" i="16"/>
  <c r="BT58" i="16"/>
  <c r="BT59" i="16"/>
  <c r="BT60" i="16"/>
  <c r="BT61" i="16"/>
  <c r="BT62" i="16"/>
  <c r="BT63" i="16"/>
  <c r="BT64" i="16"/>
  <c r="BT65" i="16"/>
  <c r="BT66" i="16"/>
  <c r="BT67" i="16"/>
  <c r="BT68" i="16"/>
  <c r="BT69" i="16"/>
  <c r="BT70" i="16"/>
  <c r="BT71" i="16"/>
  <c r="BT72" i="16"/>
  <c r="BT73" i="16"/>
  <c r="BT74" i="16"/>
  <c r="BQ16" i="16"/>
  <c r="BQ17" i="16"/>
  <c r="BQ18" i="16"/>
  <c r="BQ19" i="16"/>
  <c r="BQ20" i="16"/>
  <c r="BQ21" i="16"/>
  <c r="BQ22" i="16"/>
  <c r="BQ23" i="16"/>
  <c r="BQ24" i="16"/>
  <c r="BQ25" i="16"/>
  <c r="BQ26" i="16"/>
  <c r="BQ27" i="16"/>
  <c r="BQ28" i="16"/>
  <c r="BQ29" i="16"/>
  <c r="BQ30" i="16"/>
  <c r="BQ31" i="16"/>
  <c r="BQ32" i="16"/>
  <c r="BQ33" i="16"/>
  <c r="BQ34" i="16"/>
  <c r="BQ35" i="16"/>
  <c r="BQ36" i="16"/>
  <c r="BQ37" i="16"/>
  <c r="BQ38" i="16"/>
  <c r="BQ39" i="16"/>
  <c r="BQ40" i="16"/>
  <c r="BQ41" i="16"/>
  <c r="BQ42" i="16"/>
  <c r="BQ43" i="16"/>
  <c r="BQ44" i="16"/>
  <c r="BQ45" i="16"/>
  <c r="BQ46" i="16"/>
  <c r="BQ47" i="16"/>
  <c r="BQ48" i="16"/>
  <c r="BQ49" i="16"/>
  <c r="BQ50" i="16"/>
  <c r="BQ51" i="16"/>
  <c r="BQ52" i="16"/>
  <c r="BQ53" i="16"/>
  <c r="BQ54" i="16"/>
  <c r="BQ55" i="16"/>
  <c r="BQ56" i="16"/>
  <c r="BQ57" i="16"/>
  <c r="BQ58" i="16"/>
  <c r="BQ59" i="16"/>
  <c r="BQ60" i="16"/>
  <c r="BQ61" i="16"/>
  <c r="BQ62" i="16"/>
  <c r="BQ63" i="16"/>
  <c r="BQ64" i="16"/>
  <c r="BQ65" i="16"/>
  <c r="BQ66" i="16"/>
  <c r="BQ67" i="16"/>
  <c r="BQ68" i="16"/>
  <c r="BQ69" i="16"/>
  <c r="BQ70" i="16"/>
  <c r="BQ71" i="16"/>
  <c r="BQ72" i="16"/>
  <c r="BQ73" i="16"/>
  <c r="BP16" i="16"/>
  <c r="BP17" i="16"/>
  <c r="BP18" i="16"/>
  <c r="BP19" i="16"/>
  <c r="BP20" i="16"/>
  <c r="BP21" i="16"/>
  <c r="BP22" i="16"/>
  <c r="BP23" i="16"/>
  <c r="BP24" i="16"/>
  <c r="BP25" i="16"/>
  <c r="BP26" i="16"/>
  <c r="BP27" i="16"/>
  <c r="BP28" i="16"/>
  <c r="BP29" i="16"/>
  <c r="BP30" i="16"/>
  <c r="BP31" i="16"/>
  <c r="BP32" i="16"/>
  <c r="BP33" i="16"/>
  <c r="BP34" i="16"/>
  <c r="BP35" i="16"/>
  <c r="BP36" i="16"/>
  <c r="BP37" i="16"/>
  <c r="BP38" i="16"/>
  <c r="BP39" i="16"/>
  <c r="BP40" i="16"/>
  <c r="BP41" i="16"/>
  <c r="BP42" i="16"/>
  <c r="BP43" i="16"/>
  <c r="BP44" i="16"/>
  <c r="BP45" i="16"/>
  <c r="BP46" i="16"/>
  <c r="BP47" i="16"/>
  <c r="BP48" i="16"/>
  <c r="BP49" i="16"/>
  <c r="BP50" i="16"/>
  <c r="BP51" i="16"/>
  <c r="BP52" i="16"/>
  <c r="BP53" i="16"/>
  <c r="BP54" i="16"/>
  <c r="BP55" i="16"/>
  <c r="BP56" i="16"/>
  <c r="BP57" i="16"/>
  <c r="BP58" i="16"/>
  <c r="BP59" i="16"/>
  <c r="BP60" i="16"/>
  <c r="BP61" i="16"/>
  <c r="BP62" i="16"/>
  <c r="BP63" i="16"/>
  <c r="BP64" i="16"/>
  <c r="BP65" i="16"/>
  <c r="BP66" i="16"/>
  <c r="BP67" i="16"/>
  <c r="BP68" i="16"/>
  <c r="BP69" i="16"/>
  <c r="BP70" i="16"/>
  <c r="BP71" i="16"/>
  <c r="BP72" i="16"/>
  <c r="BP73" i="16"/>
  <c r="BP74" i="16"/>
  <c r="BO74" i="16"/>
  <c r="BO16" i="16"/>
  <c r="BO17" i="16"/>
  <c r="BO18" i="16"/>
  <c r="BO19" i="16"/>
  <c r="BO20" i="16"/>
  <c r="BO21" i="16"/>
  <c r="BO22" i="16"/>
  <c r="BO23" i="16"/>
  <c r="BO24" i="16"/>
  <c r="BO25" i="16"/>
  <c r="BO26" i="16"/>
  <c r="BO27" i="16"/>
  <c r="BO28" i="16"/>
  <c r="BO29" i="16"/>
  <c r="BO30" i="16"/>
  <c r="BO31" i="16"/>
  <c r="BO32" i="16"/>
  <c r="BO33" i="16"/>
  <c r="BO34" i="16"/>
  <c r="BO35" i="16"/>
  <c r="BO36" i="16"/>
  <c r="BO37" i="16"/>
  <c r="BO38" i="16"/>
  <c r="BO39" i="16"/>
  <c r="BO40" i="16"/>
  <c r="BO41" i="16"/>
  <c r="BO42" i="16"/>
  <c r="BO43" i="16"/>
  <c r="BO44" i="16"/>
  <c r="BO45" i="16"/>
  <c r="BO46" i="16"/>
  <c r="BO47" i="16"/>
  <c r="BO48" i="16"/>
  <c r="BO49" i="16"/>
  <c r="BO50" i="16"/>
  <c r="BO51" i="16"/>
  <c r="BO52" i="16"/>
  <c r="BO53" i="16"/>
  <c r="BO54" i="16"/>
  <c r="BO55" i="16"/>
  <c r="BO56" i="16"/>
  <c r="BO57" i="16"/>
  <c r="BO58" i="16"/>
  <c r="BO59" i="16"/>
  <c r="BO60" i="16"/>
  <c r="BO61" i="16"/>
  <c r="BO62" i="16"/>
  <c r="BO63" i="16"/>
  <c r="BO64" i="16"/>
  <c r="BO65" i="16"/>
  <c r="BO66" i="16"/>
  <c r="BO67" i="16"/>
  <c r="BO68" i="16"/>
  <c r="BO69" i="16"/>
  <c r="BO70" i="16"/>
  <c r="BO71" i="16"/>
  <c r="BO72" i="16"/>
  <c r="BO73" i="16"/>
  <c r="BN16" i="16"/>
  <c r="BN17" i="16"/>
  <c r="BN18" i="16"/>
  <c r="BN19" i="16"/>
  <c r="BN20" i="16"/>
  <c r="BN21" i="16"/>
  <c r="BN22" i="16"/>
  <c r="BN23" i="16"/>
  <c r="BN24" i="16"/>
  <c r="BN25" i="16"/>
  <c r="BN26" i="16"/>
  <c r="BN27" i="16"/>
  <c r="BN28" i="16"/>
  <c r="BN29" i="16"/>
  <c r="BN30" i="16"/>
  <c r="BN31" i="16"/>
  <c r="BN32" i="16"/>
  <c r="BN33" i="16"/>
  <c r="BN34" i="16"/>
  <c r="BN35" i="16"/>
  <c r="BN36" i="16"/>
  <c r="BN37" i="16"/>
  <c r="BN38" i="16"/>
  <c r="BN39" i="16"/>
  <c r="BN40" i="16"/>
  <c r="BN41" i="16"/>
  <c r="BN42" i="16"/>
  <c r="BN43" i="16"/>
  <c r="BN44" i="16"/>
  <c r="BN45" i="16"/>
  <c r="BN46" i="16"/>
  <c r="BN47" i="16"/>
  <c r="BN48" i="16"/>
  <c r="BN49" i="16"/>
  <c r="BN50" i="16"/>
  <c r="BN51" i="16"/>
  <c r="BN52" i="16"/>
  <c r="BN53" i="16"/>
  <c r="BN54" i="16"/>
  <c r="BN55" i="16"/>
  <c r="BN56" i="16"/>
  <c r="BN57" i="16"/>
  <c r="BN58" i="16"/>
  <c r="BN59" i="16"/>
  <c r="BN60" i="16"/>
  <c r="BN61" i="16"/>
  <c r="BN62" i="16"/>
  <c r="BN63" i="16"/>
  <c r="BN64" i="16"/>
  <c r="BN65" i="16"/>
  <c r="BN66" i="16"/>
  <c r="BN67" i="16"/>
  <c r="BN68" i="16"/>
  <c r="BN69" i="16"/>
  <c r="BN70" i="16"/>
  <c r="BN71" i="16"/>
  <c r="BN72" i="16"/>
  <c r="BN73" i="16"/>
  <c r="BN74" i="16"/>
  <c r="BM74" i="16"/>
  <c r="BM16" i="16"/>
  <c r="BM17" i="16"/>
  <c r="BM18" i="16"/>
  <c r="BM19" i="16"/>
  <c r="BM20" i="16"/>
  <c r="BM21" i="16"/>
  <c r="BM22" i="16"/>
  <c r="BM23" i="16"/>
  <c r="BM24" i="16"/>
  <c r="BM25" i="16"/>
  <c r="BM26" i="16"/>
  <c r="BM27" i="16"/>
  <c r="BM28" i="16"/>
  <c r="BM29" i="16"/>
  <c r="BM30" i="16"/>
  <c r="BM31" i="16"/>
  <c r="BM32" i="16"/>
  <c r="BM33" i="16"/>
  <c r="BM34" i="16"/>
  <c r="BM35" i="16"/>
  <c r="BM36" i="16"/>
  <c r="BM37" i="16"/>
  <c r="BM38" i="16"/>
  <c r="BM39" i="16"/>
  <c r="BM40" i="16"/>
  <c r="BM41" i="16"/>
  <c r="BM42" i="16"/>
  <c r="BM43" i="16"/>
  <c r="BM44" i="16"/>
  <c r="BM45" i="16"/>
  <c r="BM46" i="16"/>
  <c r="BM47" i="16"/>
  <c r="BM48" i="16"/>
  <c r="BM49" i="16"/>
  <c r="BM50" i="16"/>
  <c r="BM51" i="16"/>
  <c r="BM52" i="16"/>
  <c r="BM53" i="16"/>
  <c r="BM54" i="16"/>
  <c r="BM55" i="16"/>
  <c r="BM56" i="16"/>
  <c r="BM57" i="16"/>
  <c r="BM58" i="16"/>
  <c r="BM59" i="16"/>
  <c r="BM60" i="16"/>
  <c r="BM61" i="16"/>
  <c r="BM62" i="16"/>
  <c r="BM63" i="16"/>
  <c r="BM64" i="16"/>
  <c r="BM65" i="16"/>
  <c r="BM66" i="16"/>
  <c r="BM67" i="16"/>
  <c r="BM68" i="16"/>
  <c r="BM69" i="16"/>
  <c r="BM70" i="16"/>
  <c r="BM71" i="16"/>
  <c r="BM72" i="16"/>
  <c r="BM73" i="16"/>
  <c r="BL16" i="16"/>
  <c r="BL17" i="16"/>
  <c r="BL18" i="16"/>
  <c r="BL19" i="16"/>
  <c r="BL20" i="16"/>
  <c r="BL21" i="16"/>
  <c r="BL22" i="16"/>
  <c r="BL23" i="16"/>
  <c r="BL24" i="16"/>
  <c r="BL25" i="16"/>
  <c r="BL26" i="16"/>
  <c r="BL27" i="16"/>
  <c r="BL28" i="16"/>
  <c r="BL29" i="16"/>
  <c r="BL30" i="16"/>
  <c r="BL31" i="16"/>
  <c r="BL32" i="16"/>
  <c r="BL33" i="16"/>
  <c r="BL34" i="16"/>
  <c r="BL35" i="16"/>
  <c r="BL36" i="16"/>
  <c r="BL37" i="16"/>
  <c r="BL38" i="16"/>
  <c r="BL39" i="16"/>
  <c r="BL40" i="16"/>
  <c r="BL41" i="16"/>
  <c r="BL42" i="16"/>
  <c r="BL43" i="16"/>
  <c r="BL44" i="16"/>
  <c r="BL45" i="16"/>
  <c r="BL46" i="16"/>
  <c r="BL47" i="16"/>
  <c r="BL48" i="16"/>
  <c r="BL49" i="16"/>
  <c r="BL50" i="16"/>
  <c r="BL51" i="16"/>
  <c r="BL52" i="16"/>
  <c r="BL53" i="16"/>
  <c r="BL54" i="16"/>
  <c r="BL55" i="16"/>
  <c r="BL56" i="16"/>
  <c r="BL57" i="16"/>
  <c r="BL58" i="16"/>
  <c r="BL59" i="16"/>
  <c r="BL60" i="16"/>
  <c r="BL61" i="16"/>
  <c r="BL62" i="16"/>
  <c r="BL63" i="16"/>
  <c r="BL64" i="16"/>
  <c r="BL65" i="16"/>
  <c r="BL66" i="16"/>
  <c r="BL67" i="16"/>
  <c r="BL68" i="16"/>
  <c r="BL69" i="16"/>
  <c r="BL70" i="16"/>
  <c r="BL71" i="16"/>
  <c r="BL72" i="16"/>
  <c r="BL73" i="16"/>
  <c r="BL74" i="16"/>
  <c r="BK16" i="16"/>
  <c r="BK17" i="16"/>
  <c r="BK18" i="16"/>
  <c r="BK19" i="16"/>
  <c r="BK20" i="16"/>
  <c r="BK21" i="16"/>
  <c r="BK22" i="16"/>
  <c r="BK23" i="16"/>
  <c r="BK24" i="16"/>
  <c r="BK25" i="16"/>
  <c r="BK26" i="16"/>
  <c r="BK27" i="16"/>
  <c r="BK28" i="16"/>
  <c r="BK29" i="16"/>
  <c r="BK30" i="16"/>
  <c r="BK31" i="16"/>
  <c r="BK32" i="16"/>
  <c r="BK33" i="16"/>
  <c r="BK34" i="16"/>
  <c r="BK35" i="16"/>
  <c r="BK36" i="16"/>
  <c r="BK37" i="16"/>
  <c r="BK38" i="16"/>
  <c r="BK39" i="16"/>
  <c r="BK40" i="16"/>
  <c r="BK41" i="16"/>
  <c r="BK42" i="16"/>
  <c r="BK43" i="16"/>
  <c r="BK44" i="16"/>
  <c r="BK45" i="16"/>
  <c r="BK46" i="16"/>
  <c r="BK47" i="16"/>
  <c r="BK48" i="16"/>
  <c r="BK49" i="16"/>
  <c r="BK50" i="16"/>
  <c r="BK51" i="16"/>
  <c r="BK52" i="16"/>
  <c r="BK53" i="16"/>
  <c r="BK54" i="16"/>
  <c r="BK55" i="16"/>
  <c r="BK56" i="16"/>
  <c r="BK57" i="16"/>
  <c r="BK58" i="16"/>
  <c r="BK59" i="16"/>
  <c r="BK60" i="16"/>
  <c r="BK61" i="16"/>
  <c r="BK62" i="16"/>
  <c r="BK63" i="16"/>
  <c r="BK64" i="16"/>
  <c r="BK65" i="16"/>
  <c r="BK66" i="16"/>
  <c r="BK67" i="16"/>
  <c r="BK68" i="16"/>
  <c r="BK69" i="16"/>
  <c r="BK70" i="16"/>
  <c r="BK71" i="16"/>
  <c r="BK72" i="16"/>
  <c r="BK73" i="16"/>
  <c r="BK74" i="16"/>
  <c r="BJ16" i="16"/>
  <c r="BJ17" i="16"/>
  <c r="BJ18" i="16"/>
  <c r="BJ19" i="16"/>
  <c r="BJ20" i="16"/>
  <c r="BJ21" i="16"/>
  <c r="BJ22" i="16"/>
  <c r="BJ23" i="16"/>
  <c r="BJ24" i="16"/>
  <c r="BJ25" i="16"/>
  <c r="BJ26" i="16"/>
  <c r="BJ27" i="16"/>
  <c r="BJ28" i="16"/>
  <c r="BJ29" i="16"/>
  <c r="BJ30" i="16"/>
  <c r="BJ31" i="16"/>
  <c r="BJ32" i="16"/>
  <c r="BJ33" i="16"/>
  <c r="BJ34" i="16"/>
  <c r="BJ35" i="16"/>
  <c r="BJ36" i="16"/>
  <c r="BJ37" i="16"/>
  <c r="BJ38" i="16"/>
  <c r="BJ39" i="16"/>
  <c r="BJ40" i="16"/>
  <c r="BJ41" i="16"/>
  <c r="BJ42" i="16"/>
  <c r="BJ43" i="16"/>
  <c r="BJ44" i="16"/>
  <c r="BJ45" i="16"/>
  <c r="BJ46" i="16"/>
  <c r="BJ47" i="16"/>
  <c r="BJ48" i="16"/>
  <c r="BJ49" i="16"/>
  <c r="BJ50" i="16"/>
  <c r="BJ51" i="16"/>
  <c r="BJ52" i="16"/>
  <c r="BJ53" i="16"/>
  <c r="BJ54" i="16"/>
  <c r="BJ55" i="16"/>
  <c r="BJ56" i="16"/>
  <c r="BJ57" i="16"/>
  <c r="BJ58" i="16"/>
  <c r="BJ59" i="16"/>
  <c r="BJ60" i="16"/>
  <c r="BJ61" i="16"/>
  <c r="BJ62" i="16"/>
  <c r="BJ63" i="16"/>
  <c r="BJ64" i="16"/>
  <c r="BJ65" i="16"/>
  <c r="BJ66" i="16"/>
  <c r="BJ67" i="16"/>
  <c r="BJ68" i="16"/>
  <c r="BJ69" i="16"/>
  <c r="BJ70" i="16"/>
  <c r="BJ71" i="16"/>
  <c r="BJ72" i="16"/>
  <c r="BJ73" i="16"/>
  <c r="BJ74" i="16"/>
  <c r="BI16" i="16"/>
  <c r="BI17" i="16"/>
  <c r="BI18" i="16"/>
  <c r="BI19" i="16"/>
  <c r="BI20" i="16"/>
  <c r="BI21" i="16"/>
  <c r="BI22" i="16"/>
  <c r="BI23" i="16"/>
  <c r="BI24" i="16"/>
  <c r="BI25" i="16"/>
  <c r="BI26" i="16"/>
  <c r="BI27" i="16"/>
  <c r="BI28" i="16"/>
  <c r="BI29" i="16"/>
  <c r="BI30" i="16"/>
  <c r="BI31" i="16"/>
  <c r="BI32" i="16"/>
  <c r="BI33" i="16"/>
  <c r="BI34" i="16"/>
  <c r="BI35" i="16"/>
  <c r="BI36" i="16"/>
  <c r="BI37" i="16"/>
  <c r="BI38" i="16"/>
  <c r="BI39" i="16"/>
  <c r="BI40" i="16"/>
  <c r="BI41" i="16"/>
  <c r="BI42" i="16"/>
  <c r="BI43" i="16"/>
  <c r="BI44" i="16"/>
  <c r="BI45" i="16"/>
  <c r="BI46" i="16"/>
  <c r="BI47" i="16"/>
  <c r="BI48" i="16"/>
  <c r="BI49" i="16"/>
  <c r="BI50" i="16"/>
  <c r="BI51" i="16"/>
  <c r="BI52" i="16"/>
  <c r="BI53" i="16"/>
  <c r="BI54" i="16"/>
  <c r="BI55" i="16"/>
  <c r="BI56" i="16"/>
  <c r="BI57" i="16"/>
  <c r="BI58" i="16"/>
  <c r="BI59" i="16"/>
  <c r="BI60" i="16"/>
  <c r="BI61" i="16"/>
  <c r="BI62" i="16"/>
  <c r="BI63" i="16"/>
  <c r="BI64" i="16"/>
  <c r="BI65" i="16"/>
  <c r="BI66" i="16"/>
  <c r="BI67" i="16"/>
  <c r="BI68" i="16"/>
  <c r="BI69" i="16"/>
  <c r="BI70" i="16"/>
  <c r="BI71" i="16"/>
  <c r="BI72" i="16"/>
  <c r="BI73" i="16"/>
  <c r="BI74" i="16"/>
  <c r="BH16" i="16"/>
  <c r="BH17" i="16"/>
  <c r="BH18" i="16"/>
  <c r="BH19" i="16"/>
  <c r="BH20" i="16"/>
  <c r="BH21" i="16"/>
  <c r="BH22" i="16"/>
  <c r="BH23" i="16"/>
  <c r="BH24" i="16"/>
  <c r="BH25" i="16"/>
  <c r="BH26" i="16"/>
  <c r="BH27" i="16"/>
  <c r="BH28" i="16"/>
  <c r="BH29" i="16"/>
  <c r="BH30" i="16"/>
  <c r="BH31" i="16"/>
  <c r="BH32" i="16"/>
  <c r="BH33" i="16"/>
  <c r="BH34" i="16"/>
  <c r="BH35" i="16"/>
  <c r="BH36" i="16"/>
  <c r="BH37" i="16"/>
  <c r="BH38" i="16"/>
  <c r="BH39" i="16"/>
  <c r="BH40" i="16"/>
  <c r="BH41" i="16"/>
  <c r="BH42" i="16"/>
  <c r="BH43" i="16"/>
  <c r="BH44" i="16"/>
  <c r="BH45" i="16"/>
  <c r="BH46" i="16"/>
  <c r="BH47" i="16"/>
  <c r="BH48" i="16"/>
  <c r="BH49" i="16"/>
  <c r="BH50" i="16"/>
  <c r="BH51" i="16"/>
  <c r="BH52" i="16"/>
  <c r="BH53" i="16"/>
  <c r="BH54" i="16"/>
  <c r="BH55" i="16"/>
  <c r="BH56" i="16"/>
  <c r="BH57" i="16"/>
  <c r="BH58" i="16"/>
  <c r="BH59" i="16"/>
  <c r="BH60" i="16"/>
  <c r="BH61" i="16"/>
  <c r="BH62" i="16"/>
  <c r="BH63" i="16"/>
  <c r="BH64" i="16"/>
  <c r="BH65" i="16"/>
  <c r="BH66" i="16"/>
  <c r="BH67" i="16"/>
  <c r="BH68" i="16"/>
  <c r="BH69" i="16"/>
  <c r="BH70" i="16"/>
  <c r="BH71" i="16"/>
  <c r="BH72" i="16"/>
  <c r="BH73" i="16"/>
  <c r="BH74" i="16"/>
  <c r="BG16" i="16"/>
  <c r="BG17" i="16"/>
  <c r="BG18" i="16"/>
  <c r="BG19" i="16"/>
  <c r="BG20" i="16"/>
  <c r="BG21" i="16"/>
  <c r="BG22" i="16"/>
  <c r="BG23" i="16"/>
  <c r="BG24" i="16"/>
  <c r="BG25" i="16"/>
  <c r="BG26" i="16"/>
  <c r="BG27" i="16"/>
  <c r="BG28" i="16"/>
  <c r="BG29" i="16"/>
  <c r="BG30" i="16"/>
  <c r="BG31" i="16"/>
  <c r="BG32" i="16"/>
  <c r="BG33" i="16"/>
  <c r="BG34" i="16"/>
  <c r="BG35" i="16"/>
  <c r="BG36" i="16"/>
  <c r="BG37" i="16"/>
  <c r="BG38" i="16"/>
  <c r="BG39" i="16"/>
  <c r="BG40" i="16"/>
  <c r="BG41" i="16"/>
  <c r="BG42" i="16"/>
  <c r="BG43" i="16"/>
  <c r="BG44" i="16"/>
  <c r="BG45" i="16"/>
  <c r="BG46" i="16"/>
  <c r="BG47" i="16"/>
  <c r="BG48" i="16"/>
  <c r="BG49" i="16"/>
  <c r="BG50" i="16"/>
  <c r="BG51" i="16"/>
  <c r="BG52" i="16"/>
  <c r="BG53" i="16"/>
  <c r="BG54" i="16"/>
  <c r="BG55" i="16"/>
  <c r="BG56" i="16"/>
  <c r="BG57" i="16"/>
  <c r="BG58" i="16"/>
  <c r="BG59" i="16"/>
  <c r="BG60" i="16"/>
  <c r="BG61" i="16"/>
  <c r="BG62" i="16"/>
  <c r="BG63" i="16"/>
  <c r="BG64" i="16"/>
  <c r="BG65" i="16"/>
  <c r="BG66" i="16"/>
  <c r="BG67" i="16"/>
  <c r="BG68" i="16"/>
  <c r="BG69" i="16"/>
  <c r="BG70" i="16"/>
  <c r="BG71" i="16"/>
  <c r="BG72" i="16"/>
  <c r="BG73" i="16"/>
  <c r="BG74" i="16"/>
  <c r="BF17" i="16"/>
  <c r="BF18" i="16"/>
  <c r="BF19" i="16"/>
  <c r="BF20" i="16"/>
  <c r="BF21" i="16"/>
  <c r="BF22" i="16"/>
  <c r="BF23" i="16"/>
  <c r="BF24" i="16"/>
  <c r="BF25" i="16"/>
  <c r="BF26" i="16"/>
  <c r="BF27" i="16"/>
  <c r="BF28" i="16"/>
  <c r="BF29" i="16"/>
  <c r="BF30" i="16"/>
  <c r="BF31" i="16"/>
  <c r="BF32" i="16"/>
  <c r="BF33" i="16"/>
  <c r="BF34" i="16"/>
  <c r="BF35" i="16"/>
  <c r="BF36" i="16"/>
  <c r="BF37" i="16"/>
  <c r="BF38" i="16"/>
  <c r="BF39" i="16"/>
  <c r="BF40" i="16"/>
  <c r="BF41" i="16"/>
  <c r="BF42" i="16"/>
  <c r="BF43" i="16"/>
  <c r="BF44" i="16"/>
  <c r="BF45" i="16"/>
  <c r="BF46" i="16"/>
  <c r="BF47" i="16"/>
  <c r="BF48" i="16"/>
  <c r="BF49" i="16"/>
  <c r="BF50" i="16"/>
  <c r="BF51" i="16"/>
  <c r="BF52" i="16"/>
  <c r="BF53" i="16"/>
  <c r="BF54" i="16"/>
  <c r="BF55" i="16"/>
  <c r="BF56" i="16"/>
  <c r="BF57" i="16"/>
  <c r="BF58" i="16"/>
  <c r="BF59" i="16"/>
  <c r="BF60" i="16"/>
  <c r="BF61" i="16"/>
  <c r="BF62" i="16"/>
  <c r="BF63" i="16"/>
  <c r="BF64" i="16"/>
  <c r="BF65" i="16"/>
  <c r="BF66" i="16"/>
  <c r="BF67" i="16"/>
  <c r="BF68" i="16"/>
  <c r="BF69" i="16"/>
  <c r="BF70" i="16"/>
  <c r="BF71" i="16"/>
  <c r="BF72" i="16"/>
  <c r="BF73" i="16"/>
  <c r="BF74" i="16"/>
  <c r="CR2" i="16"/>
  <c r="CQ2" i="16"/>
  <c r="CP2" i="16"/>
  <c r="CO2" i="16"/>
  <c r="CN2" i="16"/>
  <c r="CM2" i="16"/>
  <c r="CL2" i="16"/>
  <c r="CK2" i="16"/>
  <c r="CJ2" i="16"/>
  <c r="CI2" i="16"/>
  <c r="CH2" i="16"/>
  <c r="CE2" i="16"/>
  <c r="CD2" i="16"/>
  <c r="CC2" i="16"/>
  <c r="CB2" i="16"/>
  <c r="CA2" i="16"/>
  <c r="BZ2" i="16"/>
  <c r="BY2" i="16"/>
  <c r="BX2" i="16"/>
  <c r="BW2" i="16"/>
  <c r="BV2" i="16"/>
  <c r="BU2" i="16"/>
  <c r="BC16" i="16"/>
  <c r="BC17" i="16"/>
  <c r="BC18" i="16"/>
  <c r="BC19" i="16"/>
  <c r="BC20" i="16"/>
  <c r="BC21" i="16"/>
  <c r="BC22" i="16"/>
  <c r="BC23" i="16"/>
  <c r="BC24" i="16"/>
  <c r="BC25" i="16"/>
  <c r="BC26" i="16"/>
  <c r="BC27" i="16"/>
  <c r="BC28" i="16"/>
  <c r="BC29" i="16"/>
  <c r="BC30" i="16"/>
  <c r="BC31" i="16"/>
  <c r="BC32" i="16"/>
  <c r="BC33" i="16"/>
  <c r="BC34" i="16"/>
  <c r="BC35" i="16"/>
  <c r="BC36" i="16"/>
  <c r="BC37" i="16"/>
  <c r="BC38" i="16"/>
  <c r="BC39" i="16"/>
  <c r="BC40" i="16"/>
  <c r="BC41" i="16"/>
  <c r="BC42" i="16"/>
  <c r="BC43" i="16"/>
  <c r="BC44" i="16"/>
  <c r="BC45" i="16"/>
  <c r="BC46" i="16"/>
  <c r="BC47" i="16"/>
  <c r="BC48" i="16"/>
  <c r="BC49" i="16"/>
  <c r="BC50" i="16"/>
  <c r="BC51" i="16"/>
  <c r="BC52" i="16"/>
  <c r="BC53" i="16"/>
  <c r="BC54" i="16"/>
  <c r="BC55" i="16"/>
  <c r="BC56" i="16"/>
  <c r="BC57" i="16"/>
  <c r="BC58" i="16"/>
  <c r="BC59" i="16"/>
  <c r="BC60" i="16"/>
  <c r="BC61" i="16"/>
  <c r="BC62" i="16"/>
  <c r="BC63" i="16"/>
  <c r="BC64" i="16"/>
  <c r="BC65" i="16"/>
  <c r="BC66" i="16"/>
  <c r="BC67" i="16"/>
  <c r="BC68" i="16"/>
  <c r="BC69" i="16"/>
  <c r="BC70" i="16"/>
  <c r="BC71" i="16"/>
  <c r="BC72" i="16"/>
  <c r="BC73" i="16"/>
  <c r="BB16" i="16"/>
  <c r="BB17" i="16"/>
  <c r="BB18" i="16"/>
  <c r="BB19" i="16"/>
  <c r="BB20" i="16"/>
  <c r="BB21" i="16"/>
  <c r="BB22" i="16"/>
  <c r="BB23" i="16"/>
  <c r="BB24" i="16"/>
  <c r="BB25" i="16"/>
  <c r="BB26" i="16"/>
  <c r="BB27" i="16"/>
  <c r="BB28" i="16"/>
  <c r="BB29" i="16"/>
  <c r="BB30" i="16"/>
  <c r="BB31" i="16"/>
  <c r="BB32" i="16"/>
  <c r="BB33" i="16"/>
  <c r="BB34" i="16"/>
  <c r="BB35" i="16"/>
  <c r="BB36" i="16"/>
  <c r="BB37" i="16"/>
  <c r="BB38" i="16"/>
  <c r="BB39" i="16"/>
  <c r="BB40" i="16"/>
  <c r="BB41" i="16"/>
  <c r="BB42" i="16"/>
  <c r="BB43" i="16"/>
  <c r="BB44" i="16"/>
  <c r="BB45" i="16"/>
  <c r="BB46" i="16"/>
  <c r="BB47" i="16"/>
  <c r="BB48" i="16"/>
  <c r="BB49" i="16"/>
  <c r="BB50" i="16"/>
  <c r="BB51" i="16"/>
  <c r="BB52" i="16"/>
  <c r="BB53" i="16"/>
  <c r="BB54" i="16"/>
  <c r="BB55" i="16"/>
  <c r="BB56" i="16"/>
  <c r="BB57" i="16"/>
  <c r="BB58" i="16"/>
  <c r="BB59" i="16"/>
  <c r="BB60" i="16"/>
  <c r="BB61" i="16"/>
  <c r="BB62" i="16"/>
  <c r="BB63" i="16"/>
  <c r="BB64" i="16"/>
  <c r="BB65" i="16"/>
  <c r="BB66" i="16"/>
  <c r="BB67" i="16"/>
  <c r="BB68" i="16"/>
  <c r="BB69" i="16"/>
  <c r="BB70" i="16"/>
  <c r="BB71" i="16"/>
  <c r="BB72" i="16"/>
  <c r="BB73" i="16"/>
  <c r="BB74" i="16"/>
  <c r="BA16" i="16"/>
  <c r="BA17" i="16"/>
  <c r="BA18" i="16"/>
  <c r="BA19" i="16"/>
  <c r="BA20" i="16"/>
  <c r="BA21" i="16"/>
  <c r="BA22" i="16"/>
  <c r="BA23" i="16"/>
  <c r="BA24" i="16"/>
  <c r="BA25" i="16"/>
  <c r="BA26" i="16"/>
  <c r="BA27" i="16"/>
  <c r="BA28" i="16"/>
  <c r="BA29" i="16"/>
  <c r="BA30" i="16"/>
  <c r="BA31" i="16"/>
  <c r="BA32" i="16"/>
  <c r="BA33" i="16"/>
  <c r="BA34" i="16"/>
  <c r="BA35" i="16"/>
  <c r="BA36" i="16"/>
  <c r="BA37" i="16"/>
  <c r="BA38" i="16"/>
  <c r="BA39" i="16"/>
  <c r="BA40" i="16"/>
  <c r="BA41" i="16"/>
  <c r="BA42" i="16"/>
  <c r="BA43" i="16"/>
  <c r="BA44" i="16"/>
  <c r="BA45" i="16"/>
  <c r="BA46" i="16"/>
  <c r="BA47" i="16"/>
  <c r="BA48" i="16"/>
  <c r="BA49" i="16"/>
  <c r="BA50" i="16"/>
  <c r="BA51" i="16"/>
  <c r="BA52" i="16"/>
  <c r="BA53" i="16"/>
  <c r="BA54" i="16"/>
  <c r="BA55" i="16"/>
  <c r="BA56" i="16"/>
  <c r="BA57" i="16"/>
  <c r="BA58" i="16"/>
  <c r="BA59" i="16"/>
  <c r="BA60" i="16"/>
  <c r="BA61" i="16"/>
  <c r="BA62" i="16"/>
  <c r="BA63" i="16"/>
  <c r="BA64" i="16"/>
  <c r="BA65" i="16"/>
  <c r="BA66" i="16"/>
  <c r="BA67" i="16"/>
  <c r="BA68" i="16"/>
  <c r="BA69" i="16"/>
  <c r="BA70" i="16"/>
  <c r="BA71" i="16"/>
  <c r="BA72" i="16"/>
  <c r="BA73" i="16"/>
  <c r="BA74" i="16"/>
  <c r="AZ16" i="16"/>
  <c r="AZ17" i="16"/>
  <c r="AZ18" i="16"/>
  <c r="AZ19" i="16"/>
  <c r="AZ20" i="16"/>
  <c r="AZ21" i="16"/>
  <c r="AZ22" i="16"/>
  <c r="AZ23" i="16"/>
  <c r="AZ24" i="16"/>
  <c r="AZ25" i="16"/>
  <c r="AZ26" i="16"/>
  <c r="AZ27" i="16"/>
  <c r="AZ28" i="16"/>
  <c r="AZ29" i="16"/>
  <c r="AZ30" i="16"/>
  <c r="AZ31" i="16"/>
  <c r="AZ32" i="16"/>
  <c r="AZ33" i="16"/>
  <c r="AZ34" i="16"/>
  <c r="AZ35" i="16"/>
  <c r="AZ36" i="16"/>
  <c r="AZ37" i="16"/>
  <c r="AZ38" i="16"/>
  <c r="AZ39" i="16"/>
  <c r="AZ40" i="16"/>
  <c r="AZ41" i="16"/>
  <c r="AZ42" i="16"/>
  <c r="AZ43" i="16"/>
  <c r="AZ44" i="16"/>
  <c r="AZ45" i="16"/>
  <c r="AZ46" i="16"/>
  <c r="AZ47" i="16"/>
  <c r="AZ48" i="16"/>
  <c r="AZ49" i="16"/>
  <c r="AZ50" i="16"/>
  <c r="AZ51" i="16"/>
  <c r="AZ52" i="16"/>
  <c r="AZ53" i="16"/>
  <c r="AZ54" i="16"/>
  <c r="AZ55" i="16"/>
  <c r="AZ56" i="16"/>
  <c r="AZ57" i="16"/>
  <c r="AZ58" i="16"/>
  <c r="AZ59" i="16"/>
  <c r="AZ60" i="16"/>
  <c r="AZ61" i="16"/>
  <c r="AZ62" i="16"/>
  <c r="AZ63" i="16"/>
  <c r="AZ64" i="16"/>
  <c r="AZ65" i="16"/>
  <c r="AZ66" i="16"/>
  <c r="AZ67" i="16"/>
  <c r="AZ68" i="16"/>
  <c r="AZ69" i="16"/>
  <c r="AZ70" i="16"/>
  <c r="AZ71" i="16"/>
  <c r="AZ72" i="16"/>
  <c r="AZ73" i="16"/>
  <c r="AZ74" i="16"/>
  <c r="AY16" i="16"/>
  <c r="AY17" i="16"/>
  <c r="AY18" i="16"/>
  <c r="AY19" i="16"/>
  <c r="AY20" i="16"/>
  <c r="AY21" i="16"/>
  <c r="AY22" i="16"/>
  <c r="AY23" i="16"/>
  <c r="AY24" i="16"/>
  <c r="AY25" i="16"/>
  <c r="AY26" i="16"/>
  <c r="AY27" i="16"/>
  <c r="AY28" i="16"/>
  <c r="AY29" i="16"/>
  <c r="AY30" i="16"/>
  <c r="AY31" i="16"/>
  <c r="AY32" i="16"/>
  <c r="AY33" i="16"/>
  <c r="AY34" i="16"/>
  <c r="AY35" i="16"/>
  <c r="AY36" i="16"/>
  <c r="AY37" i="16"/>
  <c r="AY38" i="16"/>
  <c r="AY39" i="16"/>
  <c r="AY40" i="16"/>
  <c r="AY43" i="16"/>
  <c r="AY44" i="16"/>
  <c r="AY45" i="16"/>
  <c r="AY46" i="16"/>
  <c r="AY47" i="16"/>
  <c r="AY48" i="16"/>
  <c r="AY49" i="16"/>
  <c r="AY50" i="16"/>
  <c r="AY51" i="16"/>
  <c r="AY52" i="16"/>
  <c r="AY53" i="16"/>
  <c r="AY54" i="16"/>
  <c r="AY55" i="16"/>
  <c r="AY56" i="16"/>
  <c r="AY57" i="16"/>
  <c r="AY58" i="16"/>
  <c r="AY59" i="16"/>
  <c r="AY60" i="16"/>
  <c r="AY61" i="16"/>
  <c r="AY62" i="16"/>
  <c r="AY63" i="16"/>
  <c r="AY64" i="16"/>
  <c r="AY65" i="16"/>
  <c r="AY66" i="16"/>
  <c r="AY67" i="16"/>
  <c r="AY68" i="16"/>
  <c r="AY69" i="16"/>
  <c r="AY70" i="16"/>
  <c r="AY71" i="16"/>
  <c r="AY72" i="16"/>
  <c r="AY73" i="16"/>
  <c r="AY74" i="16"/>
  <c r="AX16" i="16"/>
  <c r="AX17" i="16"/>
  <c r="AX18" i="16"/>
  <c r="AX19" i="16"/>
  <c r="AX20" i="16"/>
  <c r="AX21" i="16"/>
  <c r="AX22" i="16"/>
  <c r="AX23" i="16"/>
  <c r="AX24" i="16"/>
  <c r="AX25" i="16"/>
  <c r="AX26" i="16"/>
  <c r="AX27" i="16"/>
  <c r="AX28" i="16"/>
  <c r="AX29" i="16"/>
  <c r="AX30" i="16"/>
  <c r="AX31" i="16"/>
  <c r="AX32" i="16"/>
  <c r="AX33" i="16"/>
  <c r="AX34" i="16"/>
  <c r="AX35" i="16"/>
  <c r="AX36" i="16"/>
  <c r="AX37" i="16"/>
  <c r="AX38" i="16"/>
  <c r="AX39" i="16"/>
  <c r="AX40" i="16"/>
  <c r="AX41" i="16"/>
  <c r="AX42" i="16"/>
  <c r="AX43" i="16"/>
  <c r="AX44" i="16"/>
  <c r="AX45" i="16"/>
  <c r="AX46" i="16"/>
  <c r="AX47" i="16"/>
  <c r="AX48" i="16"/>
  <c r="AX49" i="16"/>
  <c r="AX50" i="16"/>
  <c r="AX51" i="16"/>
  <c r="AX52" i="16"/>
  <c r="AX53" i="16"/>
  <c r="AX54" i="16"/>
  <c r="AX55" i="16"/>
  <c r="AX56" i="16"/>
  <c r="AX57" i="16"/>
  <c r="AX58" i="16"/>
  <c r="AX59" i="16"/>
  <c r="AX60" i="16"/>
  <c r="AX61" i="16"/>
  <c r="AX62" i="16"/>
  <c r="AX63" i="16"/>
  <c r="AX64" i="16"/>
  <c r="AX65" i="16"/>
  <c r="AX66" i="16"/>
  <c r="AX67" i="16"/>
  <c r="AX68" i="16"/>
  <c r="AX69" i="16"/>
  <c r="AX70" i="16"/>
  <c r="AX71" i="16"/>
  <c r="AX72" i="16"/>
  <c r="AX73" i="16"/>
  <c r="AX74" i="16"/>
  <c r="AW16" i="16"/>
  <c r="AW17" i="16"/>
  <c r="AW18" i="16"/>
  <c r="AW19" i="16"/>
  <c r="AW20" i="16"/>
  <c r="AW21" i="16"/>
  <c r="AW22" i="16"/>
  <c r="AW23" i="16"/>
  <c r="AW24" i="16"/>
  <c r="AW25" i="16"/>
  <c r="AW26" i="16"/>
  <c r="AW27" i="16"/>
  <c r="AW28" i="16"/>
  <c r="AW29" i="16"/>
  <c r="AW30" i="16"/>
  <c r="AW31" i="16"/>
  <c r="AW32" i="16"/>
  <c r="AW33" i="16"/>
  <c r="AW34" i="16"/>
  <c r="AW35" i="16"/>
  <c r="AW36" i="16"/>
  <c r="AW37" i="16"/>
  <c r="AW38" i="16"/>
  <c r="AW39" i="16"/>
  <c r="AW40" i="16"/>
  <c r="AW41" i="16"/>
  <c r="AW42" i="16"/>
  <c r="AW43" i="16"/>
  <c r="AW44" i="16"/>
  <c r="AW45" i="16"/>
  <c r="AW46" i="16"/>
  <c r="AW47" i="16"/>
  <c r="AW48" i="16"/>
  <c r="AW49" i="16"/>
  <c r="AW50" i="16"/>
  <c r="AW51" i="16"/>
  <c r="AW52" i="16"/>
  <c r="AW53" i="16"/>
  <c r="AW54" i="16"/>
  <c r="AW55" i="16"/>
  <c r="AW56" i="16"/>
  <c r="AW57" i="16"/>
  <c r="AW58" i="16"/>
  <c r="AW59" i="16"/>
  <c r="AW60" i="16"/>
  <c r="AW61" i="16"/>
  <c r="AW62" i="16"/>
  <c r="AW63" i="16"/>
  <c r="AW64" i="16"/>
  <c r="AW65" i="16"/>
  <c r="AW66" i="16"/>
  <c r="AW67" i="16"/>
  <c r="AW68" i="16"/>
  <c r="AW69" i="16"/>
  <c r="AW70" i="16"/>
  <c r="AW71" i="16"/>
  <c r="AW72" i="16"/>
  <c r="AW73" i="16"/>
  <c r="AW74" i="16"/>
  <c r="AV16" i="16"/>
  <c r="AV17" i="16"/>
  <c r="AV18" i="16"/>
  <c r="AV19" i="16"/>
  <c r="AV20" i="16"/>
  <c r="AV21" i="16"/>
  <c r="AV22" i="16"/>
  <c r="AV23" i="16"/>
  <c r="AV24" i="16"/>
  <c r="AV25" i="16"/>
  <c r="AV26" i="16"/>
  <c r="AV27" i="16"/>
  <c r="AV28" i="16"/>
  <c r="AV29" i="16"/>
  <c r="AV30" i="16"/>
  <c r="AV31" i="16"/>
  <c r="AV32" i="16"/>
  <c r="AV33" i="16"/>
  <c r="AV34" i="16"/>
  <c r="AV35" i="16"/>
  <c r="AV36" i="16"/>
  <c r="AV37" i="16"/>
  <c r="AV38" i="16"/>
  <c r="AV39" i="16"/>
  <c r="AV40" i="16"/>
  <c r="AV41" i="16"/>
  <c r="AV42" i="16"/>
  <c r="AV43" i="16"/>
  <c r="AV44" i="16"/>
  <c r="AV45" i="16"/>
  <c r="AV46" i="16"/>
  <c r="AV47" i="16"/>
  <c r="AV48" i="16"/>
  <c r="AV49" i="16"/>
  <c r="AV50" i="16"/>
  <c r="AV51" i="16"/>
  <c r="AV52" i="16"/>
  <c r="AV53" i="16"/>
  <c r="AV54" i="16"/>
  <c r="AV55" i="16"/>
  <c r="AV56" i="16"/>
  <c r="AV57" i="16"/>
  <c r="AV58" i="16"/>
  <c r="AV59" i="16"/>
  <c r="AV60" i="16"/>
  <c r="AV61" i="16"/>
  <c r="AV62" i="16"/>
  <c r="AV63" i="16"/>
  <c r="AV64" i="16"/>
  <c r="AV65" i="16"/>
  <c r="AV66" i="16"/>
  <c r="AV67" i="16"/>
  <c r="AV68" i="16"/>
  <c r="AV69" i="16"/>
  <c r="AV70" i="16"/>
  <c r="AV71" i="16"/>
  <c r="AV72" i="16"/>
  <c r="AV73" i="16"/>
  <c r="AV74" i="16"/>
  <c r="AU16" i="16"/>
  <c r="AU17" i="16"/>
  <c r="AU18" i="16"/>
  <c r="AU19" i="16"/>
  <c r="AU20" i="16"/>
  <c r="AU21" i="16"/>
  <c r="AU22" i="16"/>
  <c r="AU23" i="16"/>
  <c r="AU24" i="16"/>
  <c r="AU25" i="16"/>
  <c r="AU26" i="16"/>
  <c r="AU27" i="16"/>
  <c r="AU28" i="16"/>
  <c r="AU29" i="16"/>
  <c r="AU30" i="16"/>
  <c r="AU31" i="16"/>
  <c r="AU32" i="16"/>
  <c r="AU33" i="16"/>
  <c r="AU34" i="16"/>
  <c r="AU35" i="16"/>
  <c r="AU36" i="16"/>
  <c r="AU37" i="16"/>
  <c r="AU38" i="16"/>
  <c r="AU39" i="16"/>
  <c r="AU40" i="16"/>
  <c r="AU41" i="16"/>
  <c r="AU42" i="16"/>
  <c r="AU43" i="16"/>
  <c r="AU44" i="16"/>
  <c r="AU45" i="16"/>
  <c r="AU46" i="16"/>
  <c r="AU47" i="16"/>
  <c r="AU48" i="16"/>
  <c r="AU49" i="16"/>
  <c r="AU50" i="16"/>
  <c r="AU51" i="16"/>
  <c r="AU52" i="16"/>
  <c r="AU53" i="16"/>
  <c r="AU54" i="16"/>
  <c r="AU55" i="16"/>
  <c r="AU56" i="16"/>
  <c r="AU57" i="16"/>
  <c r="AU58" i="16"/>
  <c r="AU59" i="16"/>
  <c r="AU60" i="16"/>
  <c r="AU61" i="16"/>
  <c r="AU62" i="16"/>
  <c r="AU63" i="16"/>
  <c r="AU64" i="16"/>
  <c r="AU65" i="16"/>
  <c r="AU66" i="16"/>
  <c r="AU67" i="16"/>
  <c r="AU68" i="16"/>
  <c r="AU69" i="16"/>
  <c r="AU70" i="16"/>
  <c r="AU71" i="16"/>
  <c r="AU72" i="16"/>
  <c r="AU73" i="16"/>
  <c r="AU74" i="16"/>
  <c r="AT16" i="16"/>
  <c r="AT17" i="16"/>
  <c r="AT18" i="16"/>
  <c r="AT19" i="16"/>
  <c r="AT20" i="16"/>
  <c r="AT21" i="16"/>
  <c r="AT22" i="16"/>
  <c r="AT23" i="16"/>
  <c r="AT24" i="16"/>
  <c r="AT25" i="16"/>
  <c r="AT26" i="16"/>
  <c r="AT27" i="16"/>
  <c r="AT28" i="16"/>
  <c r="AT29" i="16"/>
  <c r="AT30" i="16"/>
  <c r="AT31" i="16"/>
  <c r="AT32" i="16"/>
  <c r="AT33" i="16"/>
  <c r="AT34" i="16"/>
  <c r="AT35" i="16"/>
  <c r="AT36" i="16"/>
  <c r="AT37" i="16"/>
  <c r="AT38" i="16"/>
  <c r="AT39" i="16"/>
  <c r="AT40" i="16"/>
  <c r="AT41" i="16"/>
  <c r="AT42" i="16"/>
  <c r="AT43" i="16"/>
  <c r="AT44" i="16"/>
  <c r="AT45" i="16"/>
  <c r="AT46" i="16"/>
  <c r="AT47" i="16"/>
  <c r="AT48" i="16"/>
  <c r="AT49" i="16"/>
  <c r="AT50" i="16"/>
  <c r="AT51" i="16"/>
  <c r="AT52" i="16"/>
  <c r="AT53" i="16"/>
  <c r="AT54" i="16"/>
  <c r="AT55" i="16"/>
  <c r="AT56" i="16"/>
  <c r="AT57" i="16"/>
  <c r="AT58" i="16"/>
  <c r="AT59" i="16"/>
  <c r="AT60" i="16"/>
  <c r="AT61" i="16"/>
  <c r="AT62" i="16"/>
  <c r="AT63" i="16"/>
  <c r="AT64" i="16"/>
  <c r="AT65" i="16"/>
  <c r="AT66" i="16"/>
  <c r="AT67" i="16"/>
  <c r="AT68" i="16"/>
  <c r="AT69" i="16"/>
  <c r="AT70" i="16"/>
  <c r="AT71" i="16"/>
  <c r="AT72" i="16"/>
  <c r="AT73" i="16"/>
  <c r="AT74" i="16"/>
  <c r="AS25" i="16"/>
  <c r="AS26" i="16"/>
  <c r="AS27" i="16"/>
  <c r="AS28" i="16"/>
  <c r="AS29" i="16"/>
  <c r="AS30" i="16"/>
  <c r="AS31" i="16"/>
  <c r="AS32" i="16"/>
  <c r="AS33" i="16"/>
  <c r="AS34" i="16"/>
  <c r="AS35" i="16"/>
  <c r="AS36" i="16"/>
  <c r="AS37" i="16"/>
  <c r="AS38" i="16"/>
  <c r="AS39" i="16"/>
  <c r="AS40" i="16"/>
  <c r="AS41" i="16"/>
  <c r="AS42" i="16"/>
  <c r="AS43" i="16"/>
  <c r="AS44" i="16"/>
  <c r="AS45" i="16"/>
  <c r="AS46" i="16"/>
  <c r="AS47" i="16"/>
  <c r="AS48" i="16"/>
  <c r="AS49" i="16"/>
  <c r="AS50" i="16"/>
  <c r="AS51" i="16"/>
  <c r="AS52" i="16"/>
  <c r="AS53" i="16"/>
  <c r="AS54" i="16"/>
  <c r="AS55" i="16"/>
  <c r="AS56" i="16"/>
  <c r="AS57" i="16"/>
  <c r="AS58" i="16"/>
  <c r="AS59" i="16"/>
  <c r="AS60" i="16"/>
  <c r="AS61" i="16"/>
  <c r="AS62" i="16"/>
  <c r="AS63" i="16"/>
  <c r="AS64" i="16"/>
  <c r="AS65" i="16"/>
  <c r="AS66" i="16"/>
  <c r="AS67" i="16"/>
  <c r="AS68" i="16"/>
  <c r="AS69" i="16"/>
  <c r="AS70" i="16"/>
  <c r="AS71" i="16"/>
  <c r="AS72" i="16"/>
  <c r="AS73" i="16"/>
  <c r="AS74" i="16"/>
  <c r="AS16" i="16"/>
  <c r="AS17" i="16"/>
  <c r="AS18" i="16"/>
  <c r="AS19" i="16"/>
  <c r="AS20" i="16"/>
  <c r="AS21" i="16"/>
  <c r="AS22" i="16"/>
  <c r="AS23" i="16"/>
  <c r="AS24" i="16"/>
  <c r="AR16" i="16"/>
  <c r="AR17" i="16"/>
  <c r="AR18" i="16"/>
  <c r="AR19" i="16"/>
  <c r="AR20" i="16"/>
  <c r="AR21" i="16"/>
  <c r="AR22" i="16"/>
  <c r="AR23" i="16"/>
  <c r="AR24" i="16"/>
  <c r="AR25" i="16"/>
  <c r="AR26" i="16"/>
  <c r="AR27" i="16"/>
  <c r="AR28" i="16"/>
  <c r="AR29" i="16"/>
  <c r="AR30" i="16"/>
  <c r="AR31" i="16"/>
  <c r="AR32" i="16"/>
  <c r="AR33" i="16"/>
  <c r="AR34" i="16"/>
  <c r="AR35" i="16"/>
  <c r="AR36" i="16"/>
  <c r="AR37" i="16"/>
  <c r="AR38" i="16"/>
  <c r="AR39" i="16"/>
  <c r="AR40" i="16"/>
  <c r="AR41" i="16"/>
  <c r="AR42" i="16"/>
  <c r="AR43" i="16"/>
  <c r="AR44" i="16"/>
  <c r="AR45" i="16"/>
  <c r="AR46" i="16"/>
  <c r="AR47" i="16"/>
  <c r="AR48" i="16"/>
  <c r="AR49" i="16"/>
  <c r="AR50" i="16"/>
  <c r="AR51" i="16"/>
  <c r="AR52" i="16"/>
  <c r="AR53" i="16"/>
  <c r="AR54" i="16"/>
  <c r="AR55" i="16"/>
  <c r="AR56" i="16"/>
  <c r="AR57" i="16"/>
  <c r="AR58" i="16"/>
  <c r="AR59" i="16"/>
  <c r="AR60" i="16"/>
  <c r="AR61" i="16"/>
  <c r="AR62" i="16"/>
  <c r="AR63" i="16"/>
  <c r="AR64" i="16"/>
  <c r="AR65" i="16"/>
  <c r="AR66" i="16"/>
  <c r="AR67" i="16"/>
  <c r="AR68" i="16"/>
  <c r="AR69" i="16"/>
  <c r="AR70" i="16"/>
  <c r="AR71" i="16"/>
  <c r="AR72" i="16"/>
  <c r="AR73" i="16"/>
  <c r="AR74" i="16"/>
  <c r="AO16" i="16"/>
  <c r="AO17" i="16"/>
  <c r="AO18" i="16"/>
  <c r="AO19" i="16"/>
  <c r="AO20" i="16"/>
  <c r="AO21" i="16"/>
  <c r="AO22" i="16"/>
  <c r="AO23" i="16"/>
  <c r="AO24" i="16"/>
  <c r="AO25" i="16"/>
  <c r="AO26" i="16"/>
  <c r="AO27" i="16"/>
  <c r="AO28" i="16"/>
  <c r="AO29" i="16"/>
  <c r="AO30" i="16"/>
  <c r="AO31" i="16"/>
  <c r="AO32" i="16"/>
  <c r="AO33" i="16"/>
  <c r="AO34" i="16"/>
  <c r="AO35" i="16"/>
  <c r="AO36" i="16"/>
  <c r="AO37" i="16"/>
  <c r="AO38" i="16"/>
  <c r="AO39" i="16"/>
  <c r="AO40" i="16"/>
  <c r="AO41" i="16"/>
  <c r="AO42" i="16"/>
  <c r="AO43" i="16"/>
  <c r="AO44" i="16"/>
  <c r="AO45" i="16"/>
  <c r="AO46" i="16"/>
  <c r="AO47" i="16"/>
  <c r="AO48" i="16"/>
  <c r="AO49" i="16"/>
  <c r="AO50" i="16"/>
  <c r="AO51" i="16"/>
  <c r="AO52" i="16"/>
  <c r="AO53" i="16"/>
  <c r="AO54" i="16"/>
  <c r="AO55" i="16"/>
  <c r="AO56" i="16"/>
  <c r="AO57" i="16"/>
  <c r="AO58" i="16"/>
  <c r="AO59" i="16"/>
  <c r="AO60" i="16"/>
  <c r="AO61" i="16"/>
  <c r="AO62" i="16"/>
  <c r="AO63" i="16"/>
  <c r="AO64" i="16"/>
  <c r="AO65" i="16"/>
  <c r="AO66" i="16"/>
  <c r="AO67" i="16"/>
  <c r="AO68" i="16"/>
  <c r="AO69" i="16"/>
  <c r="AO70" i="16"/>
  <c r="AO71" i="16"/>
  <c r="AO72" i="16"/>
  <c r="AO73" i="16"/>
  <c r="AO74" i="16"/>
  <c r="AN16" i="16"/>
  <c r="AN17" i="16"/>
  <c r="AN18" i="16"/>
  <c r="AN19" i="16"/>
  <c r="AN20" i="16"/>
  <c r="AN21" i="16"/>
  <c r="AN22" i="16"/>
  <c r="AN23" i="16"/>
  <c r="AN24" i="16"/>
  <c r="AN25" i="16"/>
  <c r="AN26" i="16"/>
  <c r="AN27" i="16"/>
  <c r="AN28" i="16"/>
  <c r="AN29" i="16"/>
  <c r="AN30" i="16"/>
  <c r="AN31" i="16"/>
  <c r="AN32" i="16"/>
  <c r="AN33" i="16"/>
  <c r="AN34" i="16"/>
  <c r="AN35" i="16"/>
  <c r="AN36" i="16"/>
  <c r="AN37" i="16"/>
  <c r="AN38" i="16"/>
  <c r="AN39" i="16"/>
  <c r="AN40" i="16"/>
  <c r="AN41" i="16"/>
  <c r="AN42" i="16"/>
  <c r="AN43" i="16"/>
  <c r="AN44" i="16"/>
  <c r="AN45" i="16"/>
  <c r="AN46" i="16"/>
  <c r="AN47" i="16"/>
  <c r="AN48" i="16"/>
  <c r="AN49" i="16"/>
  <c r="AN50" i="16"/>
  <c r="AN51" i="16"/>
  <c r="AN52" i="16"/>
  <c r="AN53" i="16"/>
  <c r="AN54" i="16"/>
  <c r="AN55" i="16"/>
  <c r="AN56" i="16"/>
  <c r="AN57" i="16"/>
  <c r="AN58" i="16"/>
  <c r="AN59" i="16"/>
  <c r="AN60" i="16"/>
  <c r="AN61" i="16"/>
  <c r="AN62" i="16"/>
  <c r="AN63" i="16"/>
  <c r="AN64" i="16"/>
  <c r="AN65" i="16"/>
  <c r="AN66" i="16"/>
  <c r="AN67" i="16"/>
  <c r="AN68" i="16"/>
  <c r="AN69" i="16"/>
  <c r="AN70" i="16"/>
  <c r="AN71" i="16"/>
  <c r="AN72" i="16"/>
  <c r="AN73" i="16"/>
  <c r="AN74" i="16"/>
  <c r="AM16" i="16"/>
  <c r="AM17" i="16"/>
  <c r="AM18" i="16"/>
  <c r="AM19" i="16"/>
  <c r="AM20" i="16"/>
  <c r="AM21" i="16"/>
  <c r="AM22" i="16"/>
  <c r="AM23" i="16"/>
  <c r="AM24" i="16"/>
  <c r="AM25" i="16"/>
  <c r="AM26" i="16"/>
  <c r="AM27" i="16"/>
  <c r="AM28" i="16"/>
  <c r="AM29" i="16"/>
  <c r="AM30" i="16"/>
  <c r="AM31" i="16"/>
  <c r="AM32" i="16"/>
  <c r="AM33" i="16"/>
  <c r="AM34" i="16"/>
  <c r="AM35" i="16"/>
  <c r="AM36" i="16"/>
  <c r="AM37" i="16"/>
  <c r="AM38" i="16"/>
  <c r="AM39" i="16"/>
  <c r="AM40" i="16"/>
  <c r="AM41" i="16"/>
  <c r="AM42" i="16"/>
  <c r="AM43" i="16"/>
  <c r="AM44" i="16"/>
  <c r="AM45" i="16"/>
  <c r="AM46" i="16"/>
  <c r="AM47" i="16"/>
  <c r="AM48" i="16"/>
  <c r="AM49" i="16"/>
  <c r="AM50" i="16"/>
  <c r="AM51" i="16"/>
  <c r="AM52" i="16"/>
  <c r="AM53" i="16"/>
  <c r="AM54" i="16"/>
  <c r="AM55" i="16"/>
  <c r="AM56" i="16"/>
  <c r="AM57" i="16"/>
  <c r="AM58" i="16"/>
  <c r="AM59" i="16"/>
  <c r="AM60" i="16"/>
  <c r="AM61" i="16"/>
  <c r="AM62" i="16"/>
  <c r="AM63" i="16"/>
  <c r="AM64" i="16"/>
  <c r="AM65" i="16"/>
  <c r="AM66" i="16"/>
  <c r="AM67" i="16"/>
  <c r="AM68" i="16"/>
  <c r="AM69" i="16"/>
  <c r="AM70" i="16"/>
  <c r="AM71" i="16"/>
  <c r="AM72" i="16"/>
  <c r="AM73" i="16"/>
  <c r="AM74" i="16"/>
  <c r="AL16" i="16"/>
  <c r="AL17" i="16"/>
  <c r="AL18" i="16"/>
  <c r="AL19" i="16"/>
  <c r="AL20" i="16"/>
  <c r="AL21" i="16"/>
  <c r="AL22" i="16"/>
  <c r="AL23" i="16"/>
  <c r="AL24" i="16"/>
  <c r="AL25" i="16"/>
  <c r="AL26" i="16"/>
  <c r="AL27" i="16"/>
  <c r="AL28" i="16"/>
  <c r="AL29" i="16"/>
  <c r="AL30" i="16"/>
  <c r="AL31" i="16"/>
  <c r="AL32" i="16"/>
  <c r="AL33" i="16"/>
  <c r="AL34" i="16"/>
  <c r="AL35" i="16"/>
  <c r="AL36" i="16"/>
  <c r="AL37" i="16"/>
  <c r="AL38" i="16"/>
  <c r="AL39" i="16"/>
  <c r="AL40" i="16"/>
  <c r="AL41" i="16"/>
  <c r="AL42" i="16"/>
  <c r="AL43" i="16"/>
  <c r="AL44" i="16"/>
  <c r="AL45" i="16"/>
  <c r="AL46" i="16"/>
  <c r="AL47" i="16"/>
  <c r="AL48" i="16"/>
  <c r="AL49" i="16"/>
  <c r="AL50" i="16"/>
  <c r="AL51" i="16"/>
  <c r="AL52" i="16"/>
  <c r="AL53" i="16"/>
  <c r="AL54" i="16"/>
  <c r="AL55" i="16"/>
  <c r="AL56" i="16"/>
  <c r="AL57" i="16"/>
  <c r="AL58" i="16"/>
  <c r="AL59" i="16"/>
  <c r="AL60" i="16"/>
  <c r="AL61" i="16"/>
  <c r="AL62" i="16"/>
  <c r="AL63" i="16"/>
  <c r="AL64" i="16"/>
  <c r="AL65" i="16"/>
  <c r="AL66" i="16"/>
  <c r="AL67" i="16"/>
  <c r="AL68" i="16"/>
  <c r="AL69" i="16"/>
  <c r="AL70" i="16"/>
  <c r="AL71" i="16"/>
  <c r="AL72" i="16"/>
  <c r="AL73" i="16"/>
  <c r="AL74" i="16"/>
  <c r="AK16" i="16"/>
  <c r="AK17" i="16"/>
  <c r="AK18" i="16"/>
  <c r="AK19" i="16"/>
  <c r="AK20" i="16"/>
  <c r="AK21" i="16"/>
  <c r="AK22" i="16"/>
  <c r="AK23" i="16"/>
  <c r="AK24" i="16"/>
  <c r="AK25" i="16"/>
  <c r="AK26" i="16"/>
  <c r="AK27" i="16"/>
  <c r="AK28" i="16"/>
  <c r="AK29" i="16"/>
  <c r="AK30" i="16"/>
  <c r="AK31" i="16"/>
  <c r="AK32" i="16"/>
  <c r="AK33" i="16"/>
  <c r="AK34" i="16"/>
  <c r="AK35" i="16"/>
  <c r="AK36" i="16"/>
  <c r="AK37" i="16"/>
  <c r="AK38" i="16"/>
  <c r="AK39" i="16"/>
  <c r="AK40" i="16"/>
  <c r="AK41" i="16"/>
  <c r="AK42" i="16"/>
  <c r="AK43" i="16"/>
  <c r="AK44" i="16"/>
  <c r="AK45" i="16"/>
  <c r="AK46" i="16"/>
  <c r="AK47" i="16"/>
  <c r="AK48" i="16"/>
  <c r="AK49" i="16"/>
  <c r="AK50" i="16"/>
  <c r="AK51" i="16"/>
  <c r="AK52" i="16"/>
  <c r="AK53" i="16"/>
  <c r="AK54" i="16"/>
  <c r="AK55" i="16"/>
  <c r="AK56" i="16"/>
  <c r="AK57" i="16"/>
  <c r="AK58" i="16"/>
  <c r="AK59" i="16"/>
  <c r="AK60" i="16"/>
  <c r="AK61" i="16"/>
  <c r="AK62" i="16"/>
  <c r="AK63" i="16"/>
  <c r="AK64" i="16"/>
  <c r="AK65" i="16"/>
  <c r="AK66" i="16"/>
  <c r="AK67" i="16"/>
  <c r="AK68" i="16"/>
  <c r="AK69" i="16"/>
  <c r="AK70" i="16"/>
  <c r="AK71" i="16"/>
  <c r="AK72" i="16"/>
  <c r="AK73" i="16"/>
  <c r="AK74" i="16"/>
  <c r="AJ16" i="16"/>
  <c r="AJ17" i="16"/>
  <c r="AJ18" i="16"/>
  <c r="AJ19" i="16"/>
  <c r="AJ20" i="16"/>
  <c r="AJ21" i="16"/>
  <c r="AJ22" i="16"/>
  <c r="AJ23" i="16"/>
  <c r="AJ24" i="16"/>
  <c r="AJ25" i="16"/>
  <c r="AJ26" i="16"/>
  <c r="AJ27" i="16"/>
  <c r="AJ28" i="16"/>
  <c r="AJ29" i="16"/>
  <c r="AJ30" i="16"/>
  <c r="AJ31" i="16"/>
  <c r="AJ32" i="16"/>
  <c r="AJ33" i="16"/>
  <c r="AJ34" i="16"/>
  <c r="AJ35" i="16"/>
  <c r="AJ36" i="16"/>
  <c r="AJ37" i="16"/>
  <c r="AJ38" i="16"/>
  <c r="AJ39" i="16"/>
  <c r="AJ40" i="16"/>
  <c r="AJ41" i="16"/>
  <c r="AJ42" i="16"/>
  <c r="AJ43" i="16"/>
  <c r="AJ44" i="16"/>
  <c r="AJ45" i="16"/>
  <c r="AJ46" i="16"/>
  <c r="AJ47" i="16"/>
  <c r="AJ48" i="16"/>
  <c r="AJ49" i="16"/>
  <c r="AJ50" i="16"/>
  <c r="AJ51" i="16"/>
  <c r="AJ52" i="16"/>
  <c r="AJ53" i="16"/>
  <c r="AJ54" i="16"/>
  <c r="AJ55" i="16"/>
  <c r="AJ56" i="16"/>
  <c r="AJ57" i="16"/>
  <c r="AJ58" i="16"/>
  <c r="AJ59" i="16"/>
  <c r="AJ60" i="16"/>
  <c r="AJ61" i="16"/>
  <c r="AJ62" i="16"/>
  <c r="AJ63" i="16"/>
  <c r="AJ64" i="16"/>
  <c r="AJ65" i="16"/>
  <c r="AJ66" i="16"/>
  <c r="AJ67" i="16"/>
  <c r="AJ68" i="16"/>
  <c r="AJ69" i="16"/>
  <c r="AJ70" i="16"/>
  <c r="AJ71" i="16"/>
  <c r="AJ72" i="16"/>
  <c r="AJ73" i="16"/>
  <c r="AJ74" i="16"/>
  <c r="AI16" i="16"/>
  <c r="AI17" i="16"/>
  <c r="AI18" i="16"/>
  <c r="AI20" i="16"/>
  <c r="AI21" i="16"/>
  <c r="AI22" i="16"/>
  <c r="AI23" i="16"/>
  <c r="AI24" i="16"/>
  <c r="AI25" i="16"/>
  <c r="AI26" i="16"/>
  <c r="AI27" i="16"/>
  <c r="AI28" i="16"/>
  <c r="AI29" i="16"/>
  <c r="AI30" i="16"/>
  <c r="AI31" i="16"/>
  <c r="AI32" i="16"/>
  <c r="AI33" i="16"/>
  <c r="AI34" i="16"/>
  <c r="AI35" i="16"/>
  <c r="AI36" i="16"/>
  <c r="AI37" i="16"/>
  <c r="AI38" i="16"/>
  <c r="AI39" i="16"/>
  <c r="AI40" i="16"/>
  <c r="AI41" i="16"/>
  <c r="AI42" i="16"/>
  <c r="AI43" i="16"/>
  <c r="AI44" i="16"/>
  <c r="AI45" i="16"/>
  <c r="AI46" i="16"/>
  <c r="AI47" i="16"/>
  <c r="AI48" i="16"/>
  <c r="AI49" i="16"/>
  <c r="AI50" i="16"/>
  <c r="AI51" i="16"/>
  <c r="AI52" i="16"/>
  <c r="AI53" i="16"/>
  <c r="AI54" i="16"/>
  <c r="AI55" i="16"/>
  <c r="AI56" i="16"/>
  <c r="AI57" i="16"/>
  <c r="AI58" i="16"/>
  <c r="AI59" i="16"/>
  <c r="AI60" i="16"/>
  <c r="AI61" i="16"/>
  <c r="AI62" i="16"/>
  <c r="AI63" i="16"/>
  <c r="AI64" i="16"/>
  <c r="AI65" i="16"/>
  <c r="AI66" i="16"/>
  <c r="AI67" i="16"/>
  <c r="AI68" i="16"/>
  <c r="AI69" i="16"/>
  <c r="AI70" i="16"/>
  <c r="AI71" i="16"/>
  <c r="AI72" i="16"/>
  <c r="AI73" i="16"/>
  <c r="AI74" i="16"/>
  <c r="AH16" i="16"/>
  <c r="AH17" i="16"/>
  <c r="AH18" i="16"/>
  <c r="AH19" i="16"/>
  <c r="AH20" i="16"/>
  <c r="AH21" i="16"/>
  <c r="AH22" i="16"/>
  <c r="AH23" i="16"/>
  <c r="AH24" i="16"/>
  <c r="AH25" i="16"/>
  <c r="AH26" i="16"/>
  <c r="AH27" i="16"/>
  <c r="AH28" i="16"/>
  <c r="AH29" i="16"/>
  <c r="AH30" i="16"/>
  <c r="AH31" i="16"/>
  <c r="AH32" i="16"/>
  <c r="AH33" i="16"/>
  <c r="AH34" i="16"/>
  <c r="AH35" i="16"/>
  <c r="AH36" i="16"/>
  <c r="AH37" i="16"/>
  <c r="AH38" i="16"/>
  <c r="AH39" i="16"/>
  <c r="AH40" i="16"/>
  <c r="AH41" i="16"/>
  <c r="AH42" i="16"/>
  <c r="AH43" i="16"/>
  <c r="AH44" i="16"/>
  <c r="AH45" i="16"/>
  <c r="AH46" i="16"/>
  <c r="AH47" i="16"/>
  <c r="AH48" i="16"/>
  <c r="AH49" i="16"/>
  <c r="AH50" i="16"/>
  <c r="AH51" i="16"/>
  <c r="AH52" i="16"/>
  <c r="AH53" i="16"/>
  <c r="AH54" i="16"/>
  <c r="AH55" i="16"/>
  <c r="AH56" i="16"/>
  <c r="AH57" i="16"/>
  <c r="AH58" i="16"/>
  <c r="AH59" i="16"/>
  <c r="AH60" i="16"/>
  <c r="AH61" i="16"/>
  <c r="AH62" i="16"/>
  <c r="AH63" i="16"/>
  <c r="AH64" i="16"/>
  <c r="AH65" i="16"/>
  <c r="AH66" i="16"/>
  <c r="AH67" i="16"/>
  <c r="AH68" i="16"/>
  <c r="AH69" i="16"/>
  <c r="AH70" i="16"/>
  <c r="AH71" i="16"/>
  <c r="AH72" i="16"/>
  <c r="AH73" i="16"/>
  <c r="AH74" i="16"/>
  <c r="AG16" i="16"/>
  <c r="AG17" i="16"/>
  <c r="AG18" i="16"/>
  <c r="AG19" i="16"/>
  <c r="AG20" i="16"/>
  <c r="AG21" i="16"/>
  <c r="AG22" i="16"/>
  <c r="AG23" i="16"/>
  <c r="AG24" i="16"/>
  <c r="AG25" i="16"/>
  <c r="AG26" i="16"/>
  <c r="AG27" i="16"/>
  <c r="AG28" i="16"/>
  <c r="AG29" i="16"/>
  <c r="AG30" i="16"/>
  <c r="AG31" i="16"/>
  <c r="AG32" i="16"/>
  <c r="AG33" i="16"/>
  <c r="AG34" i="16"/>
  <c r="AG35" i="16"/>
  <c r="AG36" i="16"/>
  <c r="AG37" i="16"/>
  <c r="AG38" i="16"/>
  <c r="AG39" i="16"/>
  <c r="AG40" i="16"/>
  <c r="AG41" i="16"/>
  <c r="AG42" i="16"/>
  <c r="AG43" i="16"/>
  <c r="AG44" i="16"/>
  <c r="AG45" i="16"/>
  <c r="AG46" i="16"/>
  <c r="AG47" i="16"/>
  <c r="AG48" i="16"/>
  <c r="AG49" i="16"/>
  <c r="AG50" i="16"/>
  <c r="AG51" i="16"/>
  <c r="AG52" i="16"/>
  <c r="AG53" i="16"/>
  <c r="AG54" i="16"/>
  <c r="AG55" i="16"/>
  <c r="AG56" i="16"/>
  <c r="AG57" i="16"/>
  <c r="AG58" i="16"/>
  <c r="AG59" i="16"/>
  <c r="AG60" i="16"/>
  <c r="AG61" i="16"/>
  <c r="AG62" i="16"/>
  <c r="AG63" i="16"/>
  <c r="AG64" i="16"/>
  <c r="AG65" i="16"/>
  <c r="AG66" i="16"/>
  <c r="AG67" i="16"/>
  <c r="AG68" i="16"/>
  <c r="AG69" i="16"/>
  <c r="AG70" i="16"/>
  <c r="AG71" i="16"/>
  <c r="AG72" i="16"/>
  <c r="AG73" i="16"/>
  <c r="AG74" i="16"/>
  <c r="AF16" i="16"/>
  <c r="AF17" i="16"/>
  <c r="AF18" i="16"/>
  <c r="AF19" i="16"/>
  <c r="AF20" i="16"/>
  <c r="AF21" i="16"/>
  <c r="AF22" i="16"/>
  <c r="AF23" i="16"/>
  <c r="AF24" i="16"/>
  <c r="AF25" i="16"/>
  <c r="AF26" i="16"/>
  <c r="AF27" i="16"/>
  <c r="AF28" i="16"/>
  <c r="AF29" i="16"/>
  <c r="AF30" i="16"/>
  <c r="AF31" i="16"/>
  <c r="AF32" i="16"/>
  <c r="AF33" i="16"/>
  <c r="AF34" i="16"/>
  <c r="AF35" i="16"/>
  <c r="AF36" i="16"/>
  <c r="AF37" i="16"/>
  <c r="AF38" i="16"/>
  <c r="AF39" i="16"/>
  <c r="AF40" i="16"/>
  <c r="AF41" i="16"/>
  <c r="AF42" i="16"/>
  <c r="AF43" i="16"/>
  <c r="AF44" i="16"/>
  <c r="AF45" i="16"/>
  <c r="AF46" i="16"/>
  <c r="AF47" i="16"/>
  <c r="AF48" i="16"/>
  <c r="AF49" i="16"/>
  <c r="AF50" i="16"/>
  <c r="AF51" i="16"/>
  <c r="AF52" i="16"/>
  <c r="AF53" i="16"/>
  <c r="AF54" i="16"/>
  <c r="AF55" i="16"/>
  <c r="AF56" i="16"/>
  <c r="AF57" i="16"/>
  <c r="AF58" i="16"/>
  <c r="AF59" i="16"/>
  <c r="AF60" i="16"/>
  <c r="AF61" i="16"/>
  <c r="AF62" i="16"/>
  <c r="AF63" i="16"/>
  <c r="AF64" i="16"/>
  <c r="AF65" i="16"/>
  <c r="AF66" i="16"/>
  <c r="AF67" i="16"/>
  <c r="AF68" i="16"/>
  <c r="AF69" i="16"/>
  <c r="AF70" i="16"/>
  <c r="AF71" i="16"/>
  <c r="AF72" i="16"/>
  <c r="AF73" i="16"/>
  <c r="AF74" i="16"/>
  <c r="AE16" i="16"/>
  <c r="AE17" i="16"/>
  <c r="AE18" i="16"/>
  <c r="AE19" i="16"/>
  <c r="AE20" i="16"/>
  <c r="AE21" i="16"/>
  <c r="AE22" i="16"/>
  <c r="AE23" i="16"/>
  <c r="AE24" i="16"/>
  <c r="AE25" i="16"/>
  <c r="AE26" i="16"/>
  <c r="AE27" i="16"/>
  <c r="AE28" i="16"/>
  <c r="AE29" i="16"/>
  <c r="AE30" i="16"/>
  <c r="AE31" i="16"/>
  <c r="AE32" i="16"/>
  <c r="AE33" i="16"/>
  <c r="AE34" i="16"/>
  <c r="AE35" i="16"/>
  <c r="AE36" i="16"/>
  <c r="AE37" i="16"/>
  <c r="AE38" i="16"/>
  <c r="AE39" i="16"/>
  <c r="AE40" i="16"/>
  <c r="AE41" i="16"/>
  <c r="AE42" i="16"/>
  <c r="AE43" i="16"/>
  <c r="AE44" i="16"/>
  <c r="AE45" i="16"/>
  <c r="AE46" i="16"/>
  <c r="AE47" i="16"/>
  <c r="AE48" i="16"/>
  <c r="AE49" i="16"/>
  <c r="AE50" i="16"/>
  <c r="AE51" i="16"/>
  <c r="AE52" i="16"/>
  <c r="AE53" i="16"/>
  <c r="AE54" i="16"/>
  <c r="AE55" i="16"/>
  <c r="AE56" i="16"/>
  <c r="AE57" i="16"/>
  <c r="AE58" i="16"/>
  <c r="AE59" i="16"/>
  <c r="AE60" i="16"/>
  <c r="AE61" i="16"/>
  <c r="AE62" i="16"/>
  <c r="AE63" i="16"/>
  <c r="AE64" i="16"/>
  <c r="AE65" i="16"/>
  <c r="AE66" i="16"/>
  <c r="AE67" i="16"/>
  <c r="AE68" i="16"/>
  <c r="AE69" i="16"/>
  <c r="AE70" i="16"/>
  <c r="AE71" i="16"/>
  <c r="AE72" i="16"/>
  <c r="AE73" i="16"/>
  <c r="AE74" i="16"/>
  <c r="AD16" i="16"/>
  <c r="AD17" i="16"/>
  <c r="AD18" i="16"/>
  <c r="AD19" i="16"/>
  <c r="AD20" i="16"/>
  <c r="AD21" i="16"/>
  <c r="AD22" i="16"/>
  <c r="AD23" i="16"/>
  <c r="AD24" i="16"/>
  <c r="AD25" i="16"/>
  <c r="AD26" i="16"/>
  <c r="AD27" i="16"/>
  <c r="AD28" i="16"/>
  <c r="AD29" i="16"/>
  <c r="AD30" i="16"/>
  <c r="AD31" i="16"/>
  <c r="AD32" i="16"/>
  <c r="AD33" i="16"/>
  <c r="AD34" i="16"/>
  <c r="AD35" i="16"/>
  <c r="AD36" i="16"/>
  <c r="AD37" i="16"/>
  <c r="AD38" i="16"/>
  <c r="AD39" i="16"/>
  <c r="AD40" i="16"/>
  <c r="AD41" i="16"/>
  <c r="AD42" i="16"/>
  <c r="AD43" i="16"/>
  <c r="AD44" i="16"/>
  <c r="AD45" i="16"/>
  <c r="AD46" i="16"/>
  <c r="AD47" i="16"/>
  <c r="AD48" i="16"/>
  <c r="AD49" i="16"/>
  <c r="AD50" i="16"/>
  <c r="AD51" i="16"/>
  <c r="AD52" i="16"/>
  <c r="AD53" i="16"/>
  <c r="AD54" i="16"/>
  <c r="AD55" i="16"/>
  <c r="AD56" i="16"/>
  <c r="AD57" i="16"/>
  <c r="AD58" i="16"/>
  <c r="AD59" i="16"/>
  <c r="AD60" i="16"/>
  <c r="AD61" i="16"/>
  <c r="AD62" i="16"/>
  <c r="AD63" i="16"/>
  <c r="AD64" i="16"/>
  <c r="AD65" i="16"/>
  <c r="AD66" i="16"/>
  <c r="AD67" i="16"/>
  <c r="AD68" i="16"/>
  <c r="AD69" i="16"/>
  <c r="AD70" i="16"/>
  <c r="AD71" i="16"/>
  <c r="AD72" i="16"/>
  <c r="AD73" i="16"/>
  <c r="AD74" i="16"/>
  <c r="AA16" i="16"/>
  <c r="AA17" i="16"/>
  <c r="AA18" i="16"/>
  <c r="AA19" i="16"/>
  <c r="AA20" i="16"/>
  <c r="AA21" i="16"/>
  <c r="AA22" i="16"/>
  <c r="AA23" i="16"/>
  <c r="AA24" i="16"/>
  <c r="AA25" i="16"/>
  <c r="AA26" i="16"/>
  <c r="AA27" i="16"/>
  <c r="AA28" i="16"/>
  <c r="AA29" i="16"/>
  <c r="AA30" i="16"/>
  <c r="AA31" i="16"/>
  <c r="AA32" i="16"/>
  <c r="AA33" i="16"/>
  <c r="AA34" i="16"/>
  <c r="AA35" i="16"/>
  <c r="AA36" i="16"/>
  <c r="AA37" i="16"/>
  <c r="AA38" i="16"/>
  <c r="AA39" i="16"/>
  <c r="AA40" i="16"/>
  <c r="AA41" i="16"/>
  <c r="AA42" i="16"/>
  <c r="AA43" i="16"/>
  <c r="AA44" i="16"/>
  <c r="AA45" i="16"/>
  <c r="AA46" i="16"/>
  <c r="AA47" i="16"/>
  <c r="AA48" i="16"/>
  <c r="AA49" i="16"/>
  <c r="AA50" i="16"/>
  <c r="AA51" i="16"/>
  <c r="AA52" i="16"/>
  <c r="AA53" i="16"/>
  <c r="AA54" i="16"/>
  <c r="AA55" i="16"/>
  <c r="AA56" i="16"/>
  <c r="AA57" i="16"/>
  <c r="AA58" i="16"/>
  <c r="AA59" i="16"/>
  <c r="AA60" i="16"/>
  <c r="AA61" i="16"/>
  <c r="AA62" i="16"/>
  <c r="AA63" i="16"/>
  <c r="AA64" i="16"/>
  <c r="AA65" i="16"/>
  <c r="AA66" i="16"/>
  <c r="AA67" i="16"/>
  <c r="AA68" i="16"/>
  <c r="AA69" i="16"/>
  <c r="AA70" i="16"/>
  <c r="AA71" i="16"/>
  <c r="AA72" i="16"/>
  <c r="AA73" i="16"/>
  <c r="AA74" i="16"/>
  <c r="Z16" i="16"/>
  <c r="Z17" i="16"/>
  <c r="Z18" i="16"/>
  <c r="Z19" i="16"/>
  <c r="Z20" i="16"/>
  <c r="Z21" i="16"/>
  <c r="Z22" i="16"/>
  <c r="Z23" i="16"/>
  <c r="Z24" i="16"/>
  <c r="Z25" i="16"/>
  <c r="Z26" i="16"/>
  <c r="Z27" i="16"/>
  <c r="Z28" i="16"/>
  <c r="Z29" i="16"/>
  <c r="Z30" i="16"/>
  <c r="Z31" i="16"/>
  <c r="Z32" i="16"/>
  <c r="Z33" i="16"/>
  <c r="Z34" i="16"/>
  <c r="Z35" i="16"/>
  <c r="Z36" i="16"/>
  <c r="Z37" i="16"/>
  <c r="Z38" i="16"/>
  <c r="Z39" i="16"/>
  <c r="Z40" i="16"/>
  <c r="Z41" i="16"/>
  <c r="Z42" i="16"/>
  <c r="Z43" i="16"/>
  <c r="Z44" i="16"/>
  <c r="Z45" i="16"/>
  <c r="Z46" i="16"/>
  <c r="Z47" i="16"/>
  <c r="Z48" i="16"/>
  <c r="Z49" i="16"/>
  <c r="Z50" i="16"/>
  <c r="Z51" i="16"/>
  <c r="Z52" i="16"/>
  <c r="Z53" i="16"/>
  <c r="Z54" i="16"/>
  <c r="Z55" i="16"/>
  <c r="Z56" i="16"/>
  <c r="Z57" i="16"/>
  <c r="Z58" i="16"/>
  <c r="Z59" i="16"/>
  <c r="Z60" i="16"/>
  <c r="Z61" i="16"/>
  <c r="Z62" i="16"/>
  <c r="Z63" i="16"/>
  <c r="Z64" i="16"/>
  <c r="Z65" i="16"/>
  <c r="Z66" i="16"/>
  <c r="Z67" i="16"/>
  <c r="Z68" i="16"/>
  <c r="Z69" i="16"/>
  <c r="Z70" i="16"/>
  <c r="Z71" i="16"/>
  <c r="Z72" i="16"/>
  <c r="Z73" i="16"/>
  <c r="Z74" i="16"/>
  <c r="Y16" i="16"/>
  <c r="Y17" i="16"/>
  <c r="Y18" i="16"/>
  <c r="Y19" i="16"/>
  <c r="Y20" i="16"/>
  <c r="Y21" i="16"/>
  <c r="Y22" i="16"/>
  <c r="Y23" i="16"/>
  <c r="Y24" i="16"/>
  <c r="Y25" i="16"/>
  <c r="Y26" i="16"/>
  <c r="Y27" i="16"/>
  <c r="Y28" i="16"/>
  <c r="Y29" i="16"/>
  <c r="Y30" i="16"/>
  <c r="Y31" i="16"/>
  <c r="Y32" i="16"/>
  <c r="Y33" i="16"/>
  <c r="Y34" i="16"/>
  <c r="Y35" i="16"/>
  <c r="Y36" i="16"/>
  <c r="Y37" i="16"/>
  <c r="Y38" i="16"/>
  <c r="Y39" i="16"/>
  <c r="Y40" i="16"/>
  <c r="Y41" i="16"/>
  <c r="Y42" i="16"/>
  <c r="Y43" i="16"/>
  <c r="Y44" i="16"/>
  <c r="Y45" i="16"/>
  <c r="Y46" i="16"/>
  <c r="Y47" i="16"/>
  <c r="Y48" i="16"/>
  <c r="Y49" i="16"/>
  <c r="Y50" i="16"/>
  <c r="Y51" i="16"/>
  <c r="Y52" i="16"/>
  <c r="Y53" i="16"/>
  <c r="Y54" i="16"/>
  <c r="Y55" i="16"/>
  <c r="Y56" i="16"/>
  <c r="Y57" i="16"/>
  <c r="Y58" i="16"/>
  <c r="Y59" i="16"/>
  <c r="Y60" i="16"/>
  <c r="Y61" i="16"/>
  <c r="Y62" i="16"/>
  <c r="Y63" i="16"/>
  <c r="Y64" i="16"/>
  <c r="Y65" i="16"/>
  <c r="Y66" i="16"/>
  <c r="Y67" i="16"/>
  <c r="Y68" i="16"/>
  <c r="Y69" i="16"/>
  <c r="Y70" i="16"/>
  <c r="Y71" i="16"/>
  <c r="Y72" i="16"/>
  <c r="Y73" i="16"/>
  <c r="Y74" i="16"/>
  <c r="X16" i="16"/>
  <c r="X17" i="16"/>
  <c r="X18" i="16"/>
  <c r="X19" i="16"/>
  <c r="X20" i="16"/>
  <c r="X21" i="16"/>
  <c r="X22" i="16"/>
  <c r="X23" i="16"/>
  <c r="X24" i="16"/>
  <c r="X25" i="16"/>
  <c r="X26" i="16"/>
  <c r="X27" i="16"/>
  <c r="X28" i="16"/>
  <c r="X29" i="16"/>
  <c r="X30" i="16"/>
  <c r="X31" i="16"/>
  <c r="X32" i="16"/>
  <c r="X33" i="16"/>
  <c r="X34" i="16"/>
  <c r="X35" i="16"/>
  <c r="X36" i="16"/>
  <c r="X37" i="16"/>
  <c r="X38" i="16"/>
  <c r="X39" i="16"/>
  <c r="X40" i="16"/>
  <c r="X41" i="16"/>
  <c r="X42" i="16"/>
  <c r="X43" i="16"/>
  <c r="X44" i="16"/>
  <c r="X45" i="16"/>
  <c r="X46" i="16"/>
  <c r="X47" i="16"/>
  <c r="X48" i="16"/>
  <c r="X49" i="16"/>
  <c r="X50" i="16"/>
  <c r="X51" i="16"/>
  <c r="X52" i="16"/>
  <c r="X53" i="16"/>
  <c r="X54" i="16"/>
  <c r="X55" i="16"/>
  <c r="X56" i="16"/>
  <c r="X57" i="16"/>
  <c r="X58" i="16"/>
  <c r="X59" i="16"/>
  <c r="X60" i="16"/>
  <c r="X61" i="16"/>
  <c r="X62" i="16"/>
  <c r="X63" i="16"/>
  <c r="X64" i="16"/>
  <c r="X65" i="16"/>
  <c r="X66" i="16"/>
  <c r="X67" i="16"/>
  <c r="X68" i="16"/>
  <c r="X69" i="16"/>
  <c r="X70" i="16"/>
  <c r="X71" i="16"/>
  <c r="X72" i="16"/>
  <c r="X73" i="16"/>
  <c r="X74" i="16"/>
  <c r="W16" i="16"/>
  <c r="W17" i="16"/>
  <c r="W18" i="16"/>
  <c r="W19" i="16"/>
  <c r="W20" i="16"/>
  <c r="W21" i="16"/>
  <c r="W22" i="16"/>
  <c r="W23" i="16"/>
  <c r="W24" i="16"/>
  <c r="W25" i="16"/>
  <c r="W26" i="16"/>
  <c r="W27" i="16"/>
  <c r="W28" i="16"/>
  <c r="W29" i="16"/>
  <c r="W30" i="16"/>
  <c r="W31" i="16"/>
  <c r="W32" i="16"/>
  <c r="W33" i="16"/>
  <c r="W34" i="16"/>
  <c r="W35" i="16"/>
  <c r="W36" i="16"/>
  <c r="W37" i="16"/>
  <c r="W38" i="16"/>
  <c r="W39" i="16"/>
  <c r="W40" i="16"/>
  <c r="W41" i="16"/>
  <c r="W42" i="16"/>
  <c r="W43" i="16"/>
  <c r="W44" i="16"/>
  <c r="W45" i="16"/>
  <c r="W46" i="16"/>
  <c r="W47" i="16"/>
  <c r="W48" i="16"/>
  <c r="W49" i="16"/>
  <c r="W50" i="16"/>
  <c r="W51" i="16"/>
  <c r="W52" i="16"/>
  <c r="W53" i="16"/>
  <c r="W54" i="16"/>
  <c r="W55" i="16"/>
  <c r="W56" i="16"/>
  <c r="W57" i="16"/>
  <c r="W58" i="16"/>
  <c r="W59" i="16"/>
  <c r="W60" i="16"/>
  <c r="W61" i="16"/>
  <c r="W62" i="16"/>
  <c r="W63" i="16"/>
  <c r="W64" i="16"/>
  <c r="W65" i="16"/>
  <c r="W66" i="16"/>
  <c r="W67" i="16"/>
  <c r="W68" i="16"/>
  <c r="W69" i="16"/>
  <c r="W70" i="16"/>
  <c r="W71" i="16"/>
  <c r="W72" i="16"/>
  <c r="W73" i="16"/>
  <c r="W74" i="16"/>
  <c r="V16" i="16"/>
  <c r="V17" i="16"/>
  <c r="V18" i="16"/>
  <c r="V19" i="16"/>
  <c r="V20" i="16"/>
  <c r="V21" i="16"/>
  <c r="V22" i="16"/>
  <c r="V23" i="16"/>
  <c r="V24" i="16"/>
  <c r="V25" i="16"/>
  <c r="V26" i="16"/>
  <c r="V27" i="16"/>
  <c r="V28" i="16"/>
  <c r="V29" i="16"/>
  <c r="V30" i="16"/>
  <c r="V31" i="16"/>
  <c r="V32" i="16"/>
  <c r="V33" i="16"/>
  <c r="V34" i="16"/>
  <c r="V35" i="16"/>
  <c r="V36" i="16"/>
  <c r="V37" i="16"/>
  <c r="V38" i="16"/>
  <c r="V39" i="16"/>
  <c r="V40" i="16"/>
  <c r="V41" i="16"/>
  <c r="V42" i="16"/>
  <c r="V43" i="16"/>
  <c r="V44" i="16"/>
  <c r="V45" i="16"/>
  <c r="V46" i="16"/>
  <c r="V47" i="16"/>
  <c r="V48" i="16"/>
  <c r="V49" i="16"/>
  <c r="V50" i="16"/>
  <c r="V51" i="16"/>
  <c r="V52" i="16"/>
  <c r="V53" i="16"/>
  <c r="V54" i="16"/>
  <c r="V55" i="16"/>
  <c r="V56" i="16"/>
  <c r="V57" i="16"/>
  <c r="V58" i="16"/>
  <c r="V59" i="16"/>
  <c r="V60" i="16"/>
  <c r="V61" i="16"/>
  <c r="V62" i="16"/>
  <c r="V63" i="16"/>
  <c r="V64" i="16"/>
  <c r="V65" i="16"/>
  <c r="V66" i="16"/>
  <c r="V67" i="16"/>
  <c r="V68" i="16"/>
  <c r="V69" i="16"/>
  <c r="V70" i="16"/>
  <c r="V71" i="16"/>
  <c r="V72" i="16"/>
  <c r="V73" i="16"/>
  <c r="V74" i="16"/>
  <c r="U16" i="16"/>
  <c r="U17" i="16"/>
  <c r="U18" i="16"/>
  <c r="U19" i="16"/>
  <c r="U20" i="16"/>
  <c r="U21" i="16"/>
  <c r="U22" i="16"/>
  <c r="U23" i="16"/>
  <c r="U24" i="16"/>
  <c r="U25" i="16"/>
  <c r="U26" i="16"/>
  <c r="U27" i="16"/>
  <c r="U28" i="16"/>
  <c r="U29" i="16"/>
  <c r="U30" i="16"/>
  <c r="U31" i="16"/>
  <c r="U32" i="16"/>
  <c r="U33" i="16"/>
  <c r="U34" i="16"/>
  <c r="U35" i="16"/>
  <c r="U36" i="16"/>
  <c r="U37" i="16"/>
  <c r="U38" i="16"/>
  <c r="U39" i="16"/>
  <c r="U40" i="16"/>
  <c r="U41" i="16"/>
  <c r="U42" i="16"/>
  <c r="U43" i="16"/>
  <c r="U44" i="16"/>
  <c r="U45" i="16"/>
  <c r="U46" i="16"/>
  <c r="U47" i="16"/>
  <c r="U48" i="16"/>
  <c r="U49" i="16"/>
  <c r="U50" i="16"/>
  <c r="U51" i="16"/>
  <c r="U52" i="16"/>
  <c r="U53" i="16"/>
  <c r="U54" i="16"/>
  <c r="U55" i="16"/>
  <c r="U56" i="16"/>
  <c r="U57" i="16"/>
  <c r="U58" i="16"/>
  <c r="U59" i="16"/>
  <c r="U60" i="16"/>
  <c r="U61" i="16"/>
  <c r="U62" i="16"/>
  <c r="U63" i="16"/>
  <c r="U64" i="16"/>
  <c r="U65" i="16"/>
  <c r="U66" i="16"/>
  <c r="U67" i="16"/>
  <c r="U68" i="16"/>
  <c r="U69" i="16"/>
  <c r="U70" i="16"/>
  <c r="U71" i="16"/>
  <c r="U72" i="16"/>
  <c r="U73" i="16"/>
  <c r="U74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S16" i="16"/>
  <c r="S17" i="16"/>
  <c r="S18" i="16"/>
  <c r="S19" i="16"/>
  <c r="S20" i="16"/>
  <c r="S21" i="16"/>
  <c r="S22" i="16"/>
  <c r="S23" i="16"/>
  <c r="S24" i="16"/>
  <c r="S25" i="16"/>
  <c r="S26" i="16"/>
  <c r="S27" i="16"/>
  <c r="S28" i="16"/>
  <c r="S29" i="16"/>
  <c r="S30" i="16"/>
  <c r="S31" i="16"/>
  <c r="S32" i="16"/>
  <c r="S33" i="16"/>
  <c r="S34" i="16"/>
  <c r="S35" i="16"/>
  <c r="S36" i="16"/>
  <c r="S37" i="16"/>
  <c r="S38" i="16"/>
  <c r="S39" i="16"/>
  <c r="S40" i="16"/>
  <c r="S41" i="16"/>
  <c r="S42" i="16"/>
  <c r="S43" i="16"/>
  <c r="S44" i="16"/>
  <c r="S45" i="16"/>
  <c r="S46" i="16"/>
  <c r="S47" i="16"/>
  <c r="S48" i="16"/>
  <c r="S49" i="16"/>
  <c r="S50" i="16"/>
  <c r="S51" i="16"/>
  <c r="S52" i="16"/>
  <c r="S53" i="16"/>
  <c r="S54" i="16"/>
  <c r="S55" i="16"/>
  <c r="S56" i="16"/>
  <c r="S57" i="16"/>
  <c r="S58" i="16"/>
  <c r="S59" i="16"/>
  <c r="S60" i="16"/>
  <c r="S61" i="16"/>
  <c r="S62" i="16"/>
  <c r="S63" i="16"/>
  <c r="S64" i="16"/>
  <c r="S65" i="16"/>
  <c r="S66" i="16"/>
  <c r="S67" i="16"/>
  <c r="S68" i="16"/>
  <c r="S69" i="16"/>
  <c r="S70" i="16"/>
  <c r="S71" i="16"/>
  <c r="S72" i="16"/>
  <c r="S73" i="16"/>
  <c r="S74" i="16"/>
  <c r="R16" i="16"/>
  <c r="R17" i="16"/>
  <c r="R18" i="16"/>
  <c r="R19" i="16"/>
  <c r="R20" i="16"/>
  <c r="R21" i="16"/>
  <c r="R22" i="16"/>
  <c r="R23" i="16"/>
  <c r="R24" i="16"/>
  <c r="R25" i="16"/>
  <c r="R26" i="16"/>
  <c r="R27" i="16"/>
  <c r="R28" i="16"/>
  <c r="R29" i="16"/>
  <c r="R30" i="16"/>
  <c r="R31" i="16"/>
  <c r="R32" i="16"/>
  <c r="R33" i="16"/>
  <c r="R34" i="16"/>
  <c r="R35" i="16"/>
  <c r="R36" i="16"/>
  <c r="R37" i="16"/>
  <c r="R38" i="16"/>
  <c r="R39" i="16"/>
  <c r="R40" i="16"/>
  <c r="R41" i="16"/>
  <c r="R42" i="16"/>
  <c r="R43" i="16"/>
  <c r="R44" i="16"/>
  <c r="R45" i="16"/>
  <c r="R46" i="16"/>
  <c r="R47" i="16"/>
  <c r="R48" i="16"/>
  <c r="R49" i="16"/>
  <c r="R50" i="16"/>
  <c r="R51" i="16"/>
  <c r="R52" i="16"/>
  <c r="R53" i="16"/>
  <c r="R54" i="16"/>
  <c r="R55" i="16"/>
  <c r="R56" i="16"/>
  <c r="R57" i="16"/>
  <c r="R58" i="16"/>
  <c r="R59" i="16"/>
  <c r="R60" i="16"/>
  <c r="R61" i="16"/>
  <c r="R62" i="16"/>
  <c r="R63" i="16"/>
  <c r="R64" i="16"/>
  <c r="R65" i="16"/>
  <c r="R66" i="16"/>
  <c r="R67" i="16"/>
  <c r="R68" i="16"/>
  <c r="R69" i="16"/>
  <c r="R70" i="16"/>
  <c r="R71" i="16"/>
  <c r="R72" i="16"/>
  <c r="R73" i="16"/>
  <c r="R74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P16" i="16"/>
  <c r="P17" i="16"/>
  <c r="P18" i="16"/>
  <c r="P19" i="16"/>
  <c r="P20" i="16"/>
  <c r="P21" i="16"/>
  <c r="P22" i="16"/>
  <c r="P23" i="16"/>
  <c r="P24" i="16"/>
  <c r="P25" i="16"/>
  <c r="P26" i="16"/>
  <c r="P27" i="16"/>
  <c r="P28" i="16"/>
  <c r="P29" i="16"/>
  <c r="P30" i="16"/>
  <c r="P31" i="16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50" i="16"/>
  <c r="P51" i="16"/>
  <c r="P52" i="16"/>
  <c r="P53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P66" i="16"/>
  <c r="P67" i="16"/>
  <c r="P68" i="16"/>
  <c r="P69" i="16"/>
  <c r="P70" i="16"/>
  <c r="P71" i="16"/>
  <c r="P72" i="16"/>
  <c r="P73" i="16"/>
  <c r="P74" i="16"/>
  <c r="CT73" i="16" l="1"/>
  <c r="CT55" i="16"/>
  <c r="H71" i="28" s="1"/>
  <c r="CT63" i="16"/>
  <c r="H81" i="28" s="1"/>
  <c r="CF10" i="16"/>
  <c r="G12" i="28" s="1"/>
  <c r="H85" i="18" s="1"/>
  <c r="CF6" i="16"/>
  <c r="G8" i="28" s="1"/>
  <c r="H81" i="18" s="1"/>
  <c r="CT74" i="16"/>
  <c r="CT59" i="16"/>
  <c r="H77" i="28" s="1"/>
  <c r="CT67" i="16"/>
  <c r="H89" i="28" s="1"/>
  <c r="CT71" i="16"/>
  <c r="H93" i="28" s="1"/>
  <c r="AB73" i="16"/>
  <c r="AB64" i="16"/>
  <c r="C84" i="28" s="1"/>
  <c r="AB60" i="16"/>
  <c r="C78" i="28" s="1"/>
  <c r="AB56" i="16"/>
  <c r="C72" i="28" s="1"/>
  <c r="AB52" i="16"/>
  <c r="C68" i="28" s="1"/>
  <c r="AB48" i="16"/>
  <c r="C62" i="28" s="1"/>
  <c r="AB44" i="16"/>
  <c r="C58" i="28" s="1"/>
  <c r="AB40" i="16"/>
  <c r="C52" i="28" s="1"/>
  <c r="AB36" i="16"/>
  <c r="C46" i="28" s="1"/>
  <c r="AB32" i="16"/>
  <c r="C42" i="28" s="1"/>
  <c r="AB28" i="16"/>
  <c r="C34" i="28" s="1"/>
  <c r="AB24" i="16"/>
  <c r="C30" i="28" s="1"/>
  <c r="AB20" i="16"/>
  <c r="C26" i="28" s="1"/>
  <c r="AB16" i="16"/>
  <c r="CT70" i="16"/>
  <c r="H92" i="28" s="1"/>
  <c r="CT66" i="16"/>
  <c r="H86" i="28" s="1"/>
  <c r="CT62" i="16"/>
  <c r="H80" i="28" s="1"/>
  <c r="CT58" i="16"/>
  <c r="H74" i="28" s="1"/>
  <c r="CT54" i="16"/>
  <c r="H70" i="28" s="1"/>
  <c r="CT50" i="16"/>
  <c r="H64" i="28" s="1"/>
  <c r="CT46" i="16"/>
  <c r="H60" i="28" s="1"/>
  <c r="CT42" i="16"/>
  <c r="H54" i="28" s="1"/>
  <c r="CT38" i="16"/>
  <c r="H48" i="28" s="1"/>
  <c r="CT34" i="16"/>
  <c r="H44" i="28" s="1"/>
  <c r="CT30" i="16"/>
  <c r="CT26" i="16"/>
  <c r="H32" i="28" s="1"/>
  <c r="CT22" i="16"/>
  <c r="H28" i="28" s="1"/>
  <c r="CT18" i="16"/>
  <c r="H22" i="28" s="1"/>
  <c r="CT11" i="16"/>
  <c r="H13" i="28" s="1"/>
  <c r="I86" i="18" s="1"/>
  <c r="CT7" i="16"/>
  <c r="H9" i="28" s="1"/>
  <c r="I82" i="18" s="1"/>
  <c r="CT3" i="16"/>
  <c r="H5" i="28" s="1"/>
  <c r="I78" i="18" s="1"/>
  <c r="BR71" i="16"/>
  <c r="F93" i="28" s="1"/>
  <c r="BR67" i="16"/>
  <c r="F89" i="28" s="1"/>
  <c r="BR63" i="16"/>
  <c r="F81" i="28" s="1"/>
  <c r="BR59" i="16"/>
  <c r="F77" i="28" s="1"/>
  <c r="BR55" i="16"/>
  <c r="F71" i="28" s="1"/>
  <c r="BR51" i="16"/>
  <c r="F65" i="28" s="1"/>
  <c r="BR47" i="16"/>
  <c r="F61" i="28" s="1"/>
  <c r="BR43" i="16"/>
  <c r="F57" i="28" s="1"/>
  <c r="BR39" i="16"/>
  <c r="F51" i="28" s="1"/>
  <c r="BR35" i="16"/>
  <c r="F45" i="28" s="1"/>
  <c r="BR31" i="16"/>
  <c r="F41" i="28" s="1"/>
  <c r="BR27" i="16"/>
  <c r="F33" i="28" s="1"/>
  <c r="BR23" i="16"/>
  <c r="F29" i="28" s="1"/>
  <c r="BR19" i="16"/>
  <c r="F23" i="28" s="1"/>
  <c r="CT69" i="16"/>
  <c r="H91" i="28" s="1"/>
  <c r="CT65" i="16"/>
  <c r="H85" i="28" s="1"/>
  <c r="CT61" i="16"/>
  <c r="H79" i="28" s="1"/>
  <c r="CT57" i="16"/>
  <c r="H73" i="28" s="1"/>
  <c r="CT53" i="16"/>
  <c r="H69" i="28" s="1"/>
  <c r="CT49" i="16"/>
  <c r="H63" i="28" s="1"/>
  <c r="CT45" i="16"/>
  <c r="H59" i="28" s="1"/>
  <c r="CT41" i="16"/>
  <c r="H53" i="28" s="1"/>
  <c r="CT37" i="16"/>
  <c r="H47" i="28" s="1"/>
  <c r="CT33" i="16"/>
  <c r="H43" i="28" s="1"/>
  <c r="CT29" i="16"/>
  <c r="CT25" i="16"/>
  <c r="H31" i="28" s="1"/>
  <c r="CT21" i="16"/>
  <c r="H27" i="28" s="1"/>
  <c r="CT17" i="16"/>
  <c r="H21" i="28" s="1"/>
  <c r="CT9" i="16"/>
  <c r="H11" i="28" s="1"/>
  <c r="I84" i="18" s="1"/>
  <c r="CT5" i="16"/>
  <c r="H7" i="28" s="1"/>
  <c r="I80" i="18" s="1"/>
  <c r="I72" i="18" s="1"/>
  <c r="I73" i="18" s="1"/>
  <c r="AB69" i="16"/>
  <c r="C91" i="28" s="1"/>
  <c r="AB65" i="16"/>
  <c r="C85" i="28" s="1"/>
  <c r="AB61" i="16"/>
  <c r="C79" i="28" s="1"/>
  <c r="AB57" i="16"/>
  <c r="C73" i="28" s="1"/>
  <c r="AB53" i="16"/>
  <c r="C69" i="28" s="1"/>
  <c r="AB49" i="16"/>
  <c r="C63" i="28" s="1"/>
  <c r="AB45" i="16"/>
  <c r="C59" i="28" s="1"/>
  <c r="AB41" i="16"/>
  <c r="C53" i="28" s="1"/>
  <c r="AB37" i="16"/>
  <c r="C47" i="28" s="1"/>
  <c r="AB33" i="16"/>
  <c r="C43" i="28" s="1"/>
  <c r="AB29" i="16"/>
  <c r="AB25" i="16"/>
  <c r="C31" i="28" s="1"/>
  <c r="AB21" i="16"/>
  <c r="C27" i="28" s="1"/>
  <c r="AB17" i="16"/>
  <c r="C21" i="28" s="1"/>
  <c r="CF15" i="16"/>
  <c r="G19" i="28" s="1"/>
  <c r="CF9" i="16"/>
  <c r="G11" i="28" s="1"/>
  <c r="H84" i="18" s="1"/>
  <c r="CF5" i="16"/>
  <c r="G7" i="28" s="1"/>
  <c r="H80" i="18" s="1"/>
  <c r="CT72" i="16"/>
  <c r="H94" i="28" s="1"/>
  <c r="CT68" i="16"/>
  <c r="H90" i="28" s="1"/>
  <c r="CT64" i="16"/>
  <c r="H84" i="28" s="1"/>
  <c r="CT60" i="16"/>
  <c r="H78" i="28" s="1"/>
  <c r="CT56" i="16"/>
  <c r="H72" i="28" s="1"/>
  <c r="CT52" i="16"/>
  <c r="H68" i="28" s="1"/>
  <c r="CT48" i="16"/>
  <c r="H62" i="28" s="1"/>
  <c r="CT44" i="16"/>
  <c r="H58" i="28" s="1"/>
  <c r="CT40" i="16"/>
  <c r="H52" i="28" s="1"/>
  <c r="CT36" i="16"/>
  <c r="H46" i="28" s="1"/>
  <c r="CT32" i="16"/>
  <c r="H42" i="28" s="1"/>
  <c r="CT28" i="16"/>
  <c r="H34" i="28" s="1"/>
  <c r="CT24" i="16"/>
  <c r="H30" i="28" s="1"/>
  <c r="CT20" i="16"/>
  <c r="H26" i="28" s="1"/>
  <c r="CT16" i="16"/>
  <c r="H20" i="28" s="1"/>
  <c r="CT10" i="16"/>
  <c r="H12" i="28" s="1"/>
  <c r="I85" i="18" s="1"/>
  <c r="CT6" i="16"/>
  <c r="H8" i="28" s="1"/>
  <c r="I81" i="18" s="1"/>
  <c r="AP72" i="16"/>
  <c r="D94" i="28" s="1"/>
  <c r="AP68" i="16"/>
  <c r="D90" i="28" s="1"/>
  <c r="AP64" i="16"/>
  <c r="D84" i="28" s="1"/>
  <c r="AP60" i="16"/>
  <c r="D78" i="28" s="1"/>
  <c r="AP56" i="16"/>
  <c r="D72" i="28" s="1"/>
  <c r="AP52" i="16"/>
  <c r="D68" i="28" s="1"/>
  <c r="AP48" i="16"/>
  <c r="D62" i="28" s="1"/>
  <c r="AP44" i="16"/>
  <c r="D58" i="28" s="1"/>
  <c r="AB72" i="16"/>
  <c r="C94" i="28" s="1"/>
  <c r="AB74" i="16"/>
  <c r="AB70" i="16"/>
  <c r="C92" i="28" s="1"/>
  <c r="AB66" i="16"/>
  <c r="C86" i="28" s="1"/>
  <c r="AB62" i="16"/>
  <c r="C80" i="28" s="1"/>
  <c r="AB58" i="16"/>
  <c r="C74" i="28" s="1"/>
  <c r="AB54" i="16"/>
  <c r="C70" i="28" s="1"/>
  <c r="AB50" i="16"/>
  <c r="C64" i="28" s="1"/>
  <c r="AB46" i="16"/>
  <c r="C60" i="28" s="1"/>
  <c r="BD74" i="16"/>
  <c r="BD70" i="16"/>
  <c r="E92" i="28" s="1"/>
  <c r="BD66" i="16"/>
  <c r="E86" i="28" s="1"/>
  <c r="BD62" i="16"/>
  <c r="E80" i="28" s="1"/>
  <c r="BD58" i="16"/>
  <c r="E74" i="28" s="1"/>
  <c r="BD54" i="16"/>
  <c r="E70" i="28" s="1"/>
  <c r="BD50" i="16"/>
  <c r="E64" i="28" s="1"/>
  <c r="BD46" i="16"/>
  <c r="E60" i="28" s="1"/>
  <c r="BD42" i="16"/>
  <c r="E54" i="28" s="1"/>
  <c r="BD38" i="16"/>
  <c r="E48" i="28" s="1"/>
  <c r="BD34" i="16"/>
  <c r="E44" i="28" s="1"/>
  <c r="BD30" i="16"/>
  <c r="BD26" i="16"/>
  <c r="E32" i="28" s="1"/>
  <c r="BD22" i="16"/>
  <c r="E28" i="28" s="1"/>
  <c r="BD18" i="16"/>
  <c r="E22" i="28" s="1"/>
  <c r="CT2" i="16"/>
  <c r="BR74" i="16"/>
  <c r="BR70" i="16"/>
  <c r="F92" i="28" s="1"/>
  <c r="BR66" i="16"/>
  <c r="F86" i="28" s="1"/>
  <c r="BR62" i="16"/>
  <c r="F80" i="28" s="1"/>
  <c r="BR58" i="16"/>
  <c r="F74" i="28" s="1"/>
  <c r="BR54" i="16"/>
  <c r="F70" i="28" s="1"/>
  <c r="BR50" i="16"/>
  <c r="F64" i="28" s="1"/>
  <c r="BR46" i="16"/>
  <c r="F60" i="28" s="1"/>
  <c r="BR42" i="16"/>
  <c r="F54" i="28" s="1"/>
  <c r="BR38" i="16"/>
  <c r="F48" i="28" s="1"/>
  <c r="BR34" i="16"/>
  <c r="F44" i="28" s="1"/>
  <c r="BR30" i="16"/>
  <c r="BR26" i="16"/>
  <c r="F32" i="28" s="1"/>
  <c r="BR22" i="16"/>
  <c r="F28" i="28" s="1"/>
  <c r="BR18" i="16"/>
  <c r="F22" i="28" s="1"/>
  <c r="CF73" i="16"/>
  <c r="CF69" i="16"/>
  <c r="G91" i="28" s="1"/>
  <c r="CF65" i="16"/>
  <c r="G85" i="28" s="1"/>
  <c r="CF61" i="16"/>
  <c r="G79" i="28" s="1"/>
  <c r="CF57" i="16"/>
  <c r="G73" i="28" s="1"/>
  <c r="CF53" i="16"/>
  <c r="G69" i="28" s="1"/>
  <c r="CF49" i="16"/>
  <c r="G63" i="28" s="1"/>
  <c r="CF45" i="16"/>
  <c r="G59" i="28" s="1"/>
  <c r="CF41" i="16"/>
  <c r="G53" i="28" s="1"/>
  <c r="CF37" i="16"/>
  <c r="G47" i="28" s="1"/>
  <c r="CF33" i="16"/>
  <c r="G43" i="28" s="1"/>
  <c r="CF29" i="16"/>
  <c r="CF25" i="16"/>
  <c r="G31" i="28" s="1"/>
  <c r="CF21" i="16"/>
  <c r="G27" i="28" s="1"/>
  <c r="CF17" i="16"/>
  <c r="G21" i="28" s="1"/>
  <c r="AB68" i="16"/>
  <c r="C90" i="28" s="1"/>
  <c r="AP40" i="16"/>
  <c r="D52" i="28" s="1"/>
  <c r="AP36" i="16"/>
  <c r="D46" i="28" s="1"/>
  <c r="AP32" i="16"/>
  <c r="D42" i="28" s="1"/>
  <c r="AP28" i="16"/>
  <c r="D34" i="28" s="1"/>
  <c r="AP24" i="16"/>
  <c r="D30" i="28" s="1"/>
  <c r="AP20" i="16"/>
  <c r="D26" i="28" s="1"/>
  <c r="AP16" i="16"/>
  <c r="BR48" i="16"/>
  <c r="F62" i="28" s="1"/>
  <c r="BR44" i="16"/>
  <c r="F58" i="28" s="1"/>
  <c r="BR40" i="16"/>
  <c r="F52" i="28" s="1"/>
  <c r="BR36" i="16"/>
  <c r="F46" i="28" s="1"/>
  <c r="BR32" i="16"/>
  <c r="F42" i="28" s="1"/>
  <c r="BR28" i="16"/>
  <c r="F34" i="28" s="1"/>
  <c r="BR24" i="16"/>
  <c r="F30" i="28" s="1"/>
  <c r="BR20" i="16"/>
  <c r="F26" i="28" s="1"/>
  <c r="BR16" i="16"/>
  <c r="CF71" i="16"/>
  <c r="G93" i="28" s="1"/>
  <c r="CF67" i="16"/>
  <c r="G89" i="28" s="1"/>
  <c r="CF63" i="16"/>
  <c r="G81" i="28" s="1"/>
  <c r="CF59" i="16"/>
  <c r="G77" i="28" s="1"/>
  <c r="CF55" i="16"/>
  <c r="G71" i="28" s="1"/>
  <c r="CF51" i="16"/>
  <c r="G65" i="28" s="1"/>
  <c r="CF47" i="16"/>
  <c r="G61" i="28" s="1"/>
  <c r="CF43" i="16"/>
  <c r="G57" i="28" s="1"/>
  <c r="CF39" i="16"/>
  <c r="G51" i="28" s="1"/>
  <c r="CF35" i="16"/>
  <c r="G45" i="28" s="1"/>
  <c r="CF31" i="16"/>
  <c r="G41" i="28" s="1"/>
  <c r="CF27" i="16"/>
  <c r="G33" i="28" s="1"/>
  <c r="CF23" i="16"/>
  <c r="G29" i="28" s="1"/>
  <c r="CF19" i="16"/>
  <c r="G23" i="28" s="1"/>
  <c r="BD71" i="16"/>
  <c r="E93" i="28" s="1"/>
  <c r="BD67" i="16"/>
  <c r="E89" i="28" s="1"/>
  <c r="BD63" i="16"/>
  <c r="E81" i="28" s="1"/>
  <c r="BD59" i="16"/>
  <c r="E77" i="28" s="1"/>
  <c r="BD55" i="16"/>
  <c r="E71" i="28" s="1"/>
  <c r="BD51" i="16"/>
  <c r="E65" i="28" s="1"/>
  <c r="BD47" i="16"/>
  <c r="E61" i="28" s="1"/>
  <c r="BD43" i="16"/>
  <c r="E57" i="28" s="1"/>
  <c r="BD39" i="16"/>
  <c r="E51" i="28" s="1"/>
  <c r="BD35" i="16"/>
  <c r="E45" i="28" s="1"/>
  <c r="BD31" i="16"/>
  <c r="E41" i="28" s="1"/>
  <c r="BD27" i="16"/>
  <c r="E33" i="28" s="1"/>
  <c r="CF11" i="16"/>
  <c r="G13" i="28" s="1"/>
  <c r="H86" i="18" s="1"/>
  <c r="CF7" i="16"/>
  <c r="G9" i="28" s="1"/>
  <c r="H82" i="18" s="1"/>
  <c r="CF3" i="16"/>
  <c r="G5" i="28" s="1"/>
  <c r="H78" i="18" s="1"/>
  <c r="AB42" i="16"/>
  <c r="C54" i="28" s="1"/>
  <c r="AB38" i="16"/>
  <c r="C48" i="28" s="1"/>
  <c r="AB34" i="16"/>
  <c r="C44" i="28" s="1"/>
  <c r="AB30" i="16"/>
  <c r="AB26" i="16"/>
  <c r="C32" i="28" s="1"/>
  <c r="AB22" i="16"/>
  <c r="C28" i="28" s="1"/>
  <c r="AB18" i="16"/>
  <c r="C22" i="28" s="1"/>
  <c r="AP74" i="16"/>
  <c r="AP70" i="16"/>
  <c r="D92" i="28" s="1"/>
  <c r="AP66" i="16"/>
  <c r="D86" i="28" s="1"/>
  <c r="AP62" i="16"/>
  <c r="D80" i="28" s="1"/>
  <c r="AP58" i="16"/>
  <c r="D74" i="28" s="1"/>
  <c r="AP54" i="16"/>
  <c r="D70" i="28" s="1"/>
  <c r="AP50" i="16"/>
  <c r="D64" i="28" s="1"/>
  <c r="AP46" i="16"/>
  <c r="D60" i="28" s="1"/>
  <c r="AP42" i="16"/>
  <c r="D54" i="28" s="1"/>
  <c r="AP38" i="16"/>
  <c r="D48" i="28" s="1"/>
  <c r="AP34" i="16"/>
  <c r="D44" i="28" s="1"/>
  <c r="AP30" i="16"/>
  <c r="AP26" i="16"/>
  <c r="D32" i="28" s="1"/>
  <c r="AP22" i="16"/>
  <c r="D28" i="28" s="1"/>
  <c r="AP18" i="16"/>
  <c r="D22" i="28" s="1"/>
  <c r="AP73" i="16"/>
  <c r="AP69" i="16"/>
  <c r="D91" i="28" s="1"/>
  <c r="AP65" i="16"/>
  <c r="D85" i="28" s="1"/>
  <c r="AP61" i="16"/>
  <c r="D79" i="28" s="1"/>
  <c r="AP57" i="16"/>
  <c r="D73" i="28" s="1"/>
  <c r="AP53" i="16"/>
  <c r="D69" i="28" s="1"/>
  <c r="AP49" i="16"/>
  <c r="D63" i="28" s="1"/>
  <c r="AP45" i="16"/>
  <c r="D59" i="28" s="1"/>
  <c r="AP41" i="16"/>
  <c r="D53" i="28" s="1"/>
  <c r="AP37" i="16"/>
  <c r="D47" i="28" s="1"/>
  <c r="AP33" i="16"/>
  <c r="D43" i="28" s="1"/>
  <c r="AP29" i="16"/>
  <c r="AP25" i="16"/>
  <c r="D31" i="28" s="1"/>
  <c r="AP21" i="16"/>
  <c r="D27" i="28" s="1"/>
  <c r="AP17" i="16"/>
  <c r="D21" i="28" s="1"/>
  <c r="BD73" i="16"/>
  <c r="BD69" i="16"/>
  <c r="E91" i="28" s="1"/>
  <c r="BD65" i="16"/>
  <c r="E85" i="28" s="1"/>
  <c r="BD61" i="16"/>
  <c r="E79" i="28" s="1"/>
  <c r="BD57" i="16"/>
  <c r="E73" i="28" s="1"/>
  <c r="BD53" i="16"/>
  <c r="E69" i="28" s="1"/>
  <c r="BD49" i="16"/>
  <c r="E63" i="28" s="1"/>
  <c r="BD45" i="16"/>
  <c r="E59" i="28" s="1"/>
  <c r="BD41" i="16"/>
  <c r="E53" i="28" s="1"/>
  <c r="BD37" i="16"/>
  <c r="E47" i="28" s="1"/>
  <c r="BD33" i="16"/>
  <c r="E43" i="28" s="1"/>
  <c r="BD29" i="16"/>
  <c r="BD25" i="16"/>
  <c r="E31" i="28" s="1"/>
  <c r="BD21" i="16"/>
  <c r="E27" i="28" s="1"/>
  <c r="BD17" i="16"/>
  <c r="E21" i="28" s="1"/>
  <c r="CF2" i="16"/>
  <c r="BR73" i="16"/>
  <c r="BR69" i="16"/>
  <c r="F91" i="28" s="1"/>
  <c r="BR65" i="16"/>
  <c r="F85" i="28" s="1"/>
  <c r="BR61" i="16"/>
  <c r="F79" i="28" s="1"/>
  <c r="BR57" i="16"/>
  <c r="F73" i="28" s="1"/>
  <c r="BR53" i="16"/>
  <c r="F69" i="28" s="1"/>
  <c r="BR49" i="16"/>
  <c r="F63" i="28" s="1"/>
  <c r="BR45" i="16"/>
  <c r="F59" i="28" s="1"/>
  <c r="BR41" i="16"/>
  <c r="F53" i="28" s="1"/>
  <c r="BR37" i="16"/>
  <c r="F47" i="28" s="1"/>
  <c r="BR33" i="16"/>
  <c r="F43" i="28" s="1"/>
  <c r="BR29" i="16"/>
  <c r="BR25" i="16"/>
  <c r="F31" i="28" s="1"/>
  <c r="BR21" i="16"/>
  <c r="F27" i="28" s="1"/>
  <c r="BR17" i="16"/>
  <c r="F21" i="28" s="1"/>
  <c r="CF72" i="16"/>
  <c r="G94" i="28" s="1"/>
  <c r="CF68" i="16"/>
  <c r="G90" i="28" s="1"/>
  <c r="CF64" i="16"/>
  <c r="G84" i="28" s="1"/>
  <c r="CF60" i="16"/>
  <c r="G78" i="28" s="1"/>
  <c r="CF56" i="16"/>
  <c r="G72" i="28" s="1"/>
  <c r="CF52" i="16"/>
  <c r="G68" i="28" s="1"/>
  <c r="CF48" i="16"/>
  <c r="G62" i="28" s="1"/>
  <c r="CF44" i="16"/>
  <c r="G58" i="28" s="1"/>
  <c r="CF40" i="16"/>
  <c r="G52" i="28" s="1"/>
  <c r="CF36" i="16"/>
  <c r="G46" i="28" s="1"/>
  <c r="CF32" i="16"/>
  <c r="G42" i="28" s="1"/>
  <c r="CF28" i="16"/>
  <c r="G34" i="28" s="1"/>
  <c r="CF24" i="16"/>
  <c r="G30" i="28" s="1"/>
  <c r="CF20" i="16"/>
  <c r="G26" i="28" s="1"/>
  <c r="CF16" i="16"/>
  <c r="G20" i="28" s="1"/>
  <c r="BD72" i="16"/>
  <c r="E94" i="28" s="1"/>
  <c r="BD68" i="16"/>
  <c r="E90" i="28" s="1"/>
  <c r="BD64" i="16"/>
  <c r="E84" i="28" s="1"/>
  <c r="BD60" i="16"/>
  <c r="E78" i="28" s="1"/>
  <c r="BD56" i="16"/>
  <c r="E72" i="28" s="1"/>
  <c r="BD52" i="16"/>
  <c r="E68" i="28" s="1"/>
  <c r="BD48" i="16"/>
  <c r="E62" i="28" s="1"/>
  <c r="BD44" i="16"/>
  <c r="E58" i="28" s="1"/>
  <c r="BD40" i="16"/>
  <c r="E52" i="28" s="1"/>
  <c r="BD36" i="16"/>
  <c r="E46" i="28" s="1"/>
  <c r="BD32" i="16"/>
  <c r="E42" i="28" s="1"/>
  <c r="BD28" i="16"/>
  <c r="E34" i="28" s="1"/>
  <c r="BD24" i="16"/>
  <c r="E30" i="28" s="1"/>
  <c r="BD20" i="16"/>
  <c r="E26" i="28" s="1"/>
  <c r="BD16" i="16"/>
  <c r="BR72" i="16"/>
  <c r="F94" i="28" s="1"/>
  <c r="BR68" i="16"/>
  <c r="F90" i="28" s="1"/>
  <c r="BR64" i="16"/>
  <c r="F84" i="28" s="1"/>
  <c r="BR60" i="16"/>
  <c r="F78" i="28" s="1"/>
  <c r="BR56" i="16"/>
  <c r="F72" i="28" s="1"/>
  <c r="BR52" i="16"/>
  <c r="F68" i="28" s="1"/>
  <c r="CF8" i="16"/>
  <c r="G10" i="28" s="1"/>
  <c r="H83" i="18" s="1"/>
  <c r="CF4" i="16"/>
  <c r="G6" i="28" s="1"/>
  <c r="H79" i="18" s="1"/>
  <c r="H72" i="18" s="1"/>
  <c r="AB71" i="16"/>
  <c r="C93" i="28" s="1"/>
  <c r="AB67" i="16"/>
  <c r="C89" i="28" s="1"/>
  <c r="AB63" i="16"/>
  <c r="C81" i="28" s="1"/>
  <c r="AB59" i="16"/>
  <c r="C77" i="28" s="1"/>
  <c r="AB55" i="16"/>
  <c r="C71" i="28" s="1"/>
  <c r="AB51" i="16"/>
  <c r="C65" i="28" s="1"/>
  <c r="AB47" i="16"/>
  <c r="C61" i="28" s="1"/>
  <c r="AB43" i="16"/>
  <c r="C57" i="28" s="1"/>
  <c r="AB39" i="16"/>
  <c r="C51" i="28" s="1"/>
  <c r="AB35" i="16"/>
  <c r="C45" i="28" s="1"/>
  <c r="AB31" i="16"/>
  <c r="C41" i="28" s="1"/>
  <c r="AB27" i="16"/>
  <c r="C33" i="28" s="1"/>
  <c r="AB23" i="16"/>
  <c r="C29" i="28" s="1"/>
  <c r="AB19" i="16"/>
  <c r="C23" i="28" s="1"/>
  <c r="AP71" i="16"/>
  <c r="D93" i="28" s="1"/>
  <c r="AP67" i="16"/>
  <c r="D89" i="28" s="1"/>
  <c r="AP63" i="16"/>
  <c r="D81" i="28" s="1"/>
  <c r="AP59" i="16"/>
  <c r="D77" i="28" s="1"/>
  <c r="AP55" i="16"/>
  <c r="D71" i="28" s="1"/>
  <c r="AP51" i="16"/>
  <c r="D65" i="28" s="1"/>
  <c r="AP47" i="16"/>
  <c r="D61" i="28" s="1"/>
  <c r="AP43" i="16"/>
  <c r="D57" i="28" s="1"/>
  <c r="AP39" i="16"/>
  <c r="D51" i="28" s="1"/>
  <c r="AP35" i="16"/>
  <c r="D45" i="28" s="1"/>
  <c r="AP31" i="16"/>
  <c r="D41" i="28" s="1"/>
  <c r="AP27" i="16"/>
  <c r="D33" i="28" s="1"/>
  <c r="AP23" i="16"/>
  <c r="D29" i="28" s="1"/>
  <c r="AP19" i="16"/>
  <c r="D23" i="28" s="1"/>
  <c r="BD23" i="16"/>
  <c r="E29" i="28" s="1"/>
  <c r="BD19" i="16"/>
  <c r="E23" i="28" s="1"/>
  <c r="CF74" i="16"/>
  <c r="CF70" i="16"/>
  <c r="G92" i="28" s="1"/>
  <c r="CF66" i="16"/>
  <c r="G86" i="28" s="1"/>
  <c r="CF62" i="16"/>
  <c r="G80" i="28" s="1"/>
  <c r="CF58" i="16"/>
  <c r="G74" i="28" s="1"/>
  <c r="CF54" i="16"/>
  <c r="G70" i="28" s="1"/>
  <c r="CF50" i="16"/>
  <c r="G64" i="28" s="1"/>
  <c r="CF46" i="16"/>
  <c r="G60" i="28" s="1"/>
  <c r="CF42" i="16"/>
  <c r="G54" i="28" s="1"/>
  <c r="CF38" i="16"/>
  <c r="G48" i="28" s="1"/>
  <c r="CF34" i="16"/>
  <c r="G44" i="28" s="1"/>
  <c r="CF30" i="16"/>
  <c r="CF26" i="16"/>
  <c r="G32" i="28" s="1"/>
  <c r="CF22" i="16"/>
  <c r="G28" i="28" s="1"/>
  <c r="CF18" i="16"/>
  <c r="G22" i="28" s="1"/>
  <c r="M2" i="1"/>
  <c r="M2" i="3"/>
  <c r="M2" i="4"/>
  <c r="M2" i="5"/>
  <c r="M2" i="6"/>
  <c r="M2" i="7"/>
  <c r="M2" i="8"/>
  <c r="M2" i="9"/>
  <c r="M2" i="10"/>
  <c r="M2" i="11"/>
  <c r="M2" i="12"/>
  <c r="M2" i="13"/>
  <c r="N3" i="16"/>
  <c r="G4" i="28" l="1"/>
  <c r="H77" i="18" s="1"/>
  <c r="CF75" i="16"/>
  <c r="G97" i="28" s="1"/>
  <c r="H4" i="28"/>
  <c r="I77" i="18" s="1"/>
  <c r="CT75" i="16"/>
  <c r="H97" i="28" s="1"/>
  <c r="B5" i="28"/>
  <c r="C78" i="18" s="1"/>
  <c r="N75" i="16"/>
  <c r="B97" i="28" s="1"/>
  <c r="F20" i="28"/>
  <c r="BR75" i="16"/>
  <c r="F97" i="28" s="1"/>
  <c r="E20" i="28"/>
  <c r="BD75" i="16"/>
  <c r="E97" i="28" s="1"/>
  <c r="D20" i="28"/>
  <c r="AP75" i="16"/>
  <c r="D97" i="28" s="1"/>
  <c r="C20" i="28"/>
  <c r="AB75" i="16"/>
  <c r="C97" i="28" s="1"/>
</calcChain>
</file>

<file path=xl/sharedStrings.xml><?xml version="1.0" encoding="utf-8"?>
<sst xmlns="http://schemas.openxmlformats.org/spreadsheetml/2006/main" count="1258" uniqueCount="110">
  <si>
    <t>Motif du retour</t>
  </si>
  <si>
    <t>Services</t>
  </si>
  <si>
    <t>Dates</t>
  </si>
  <si>
    <t>Refusé</t>
  </si>
  <si>
    <t>Non-réclamé</t>
  </si>
  <si>
    <t>Boite non identifiable</t>
  </si>
  <si>
    <t>Anomalie d'adresse</t>
  </si>
  <si>
    <t>Inconnu</t>
  </si>
  <si>
    <t>Cout</t>
  </si>
  <si>
    <t>Agent</t>
  </si>
  <si>
    <t>Temps passe</t>
  </si>
  <si>
    <t>Agents</t>
  </si>
  <si>
    <t>Freddy</t>
  </si>
  <si>
    <t>Eric</t>
  </si>
  <si>
    <t>Michel</t>
  </si>
  <si>
    <t>D-G</t>
  </si>
  <si>
    <t>B-D-M</t>
  </si>
  <si>
    <t>Communication qualité</t>
  </si>
  <si>
    <t>DPALSE</t>
  </si>
  <si>
    <t>DRH-DSSI</t>
  </si>
  <si>
    <t>Financier</t>
  </si>
  <si>
    <t>DIT</t>
  </si>
  <si>
    <t>DISAM</t>
  </si>
  <si>
    <t>DIM</t>
  </si>
  <si>
    <t>Clientelle</t>
  </si>
  <si>
    <t>Santé au travail</t>
  </si>
  <si>
    <t>Service social</t>
  </si>
  <si>
    <t>Amicale</t>
  </si>
  <si>
    <t>CGT</t>
  </si>
  <si>
    <t>CFTC</t>
  </si>
  <si>
    <t>CHSCT</t>
  </si>
  <si>
    <t>BNA</t>
  </si>
  <si>
    <t>EHPAD</t>
  </si>
  <si>
    <t>CSAPA</t>
  </si>
  <si>
    <t>UNSA</t>
  </si>
  <si>
    <t>Urgences</t>
  </si>
  <si>
    <t>Morgue</t>
  </si>
  <si>
    <t>UCSA</t>
  </si>
  <si>
    <t>Médecine 1</t>
  </si>
  <si>
    <t>Médecine2</t>
  </si>
  <si>
    <t>Soins palliatifs</t>
  </si>
  <si>
    <t>Neurologie</t>
  </si>
  <si>
    <t>Cardiologie</t>
  </si>
  <si>
    <t>USIC</t>
  </si>
  <si>
    <t>Pneumologie</t>
  </si>
  <si>
    <t>Explo-fonct</t>
  </si>
  <si>
    <t>Réanimation</t>
  </si>
  <si>
    <t>Soins continus</t>
  </si>
  <si>
    <t>Diabetologie 1A</t>
  </si>
  <si>
    <t>Diabetologie 4B</t>
  </si>
  <si>
    <t>Néphrologie</t>
  </si>
  <si>
    <t>Hémodialyse</t>
  </si>
  <si>
    <t>Court-sejour Gériatrique</t>
  </si>
  <si>
    <t>Blocs opératoires</t>
  </si>
  <si>
    <t>Traumatologie</t>
  </si>
  <si>
    <t>Orthopédie</t>
  </si>
  <si>
    <t>Chir-générale</t>
  </si>
  <si>
    <t>Chir-digestive</t>
  </si>
  <si>
    <t>Urologie</t>
  </si>
  <si>
    <t>Vasculaire</t>
  </si>
  <si>
    <t>Hépato-gastro</t>
  </si>
  <si>
    <t>Endoscopie</t>
  </si>
  <si>
    <t>Bloc Obstétrical</t>
  </si>
  <si>
    <t>Maternité</t>
  </si>
  <si>
    <t>Pédiatrie</t>
  </si>
  <si>
    <t>Néonatalogie</t>
  </si>
  <si>
    <t>CPEF-IVG</t>
  </si>
  <si>
    <t>CMP rue d'Arras</t>
  </si>
  <si>
    <t>CMP Aniche</t>
  </si>
  <si>
    <t>CMP Orchies</t>
  </si>
  <si>
    <t>HDJ-Spécialités</t>
  </si>
  <si>
    <t>Consultation</t>
  </si>
  <si>
    <t>EMDSP-ETP</t>
  </si>
  <si>
    <t>Hygiene</t>
  </si>
  <si>
    <t>Kinés</t>
  </si>
  <si>
    <t>Laboratoire</t>
  </si>
  <si>
    <t>Imagerie</t>
  </si>
  <si>
    <t>Pharmacie</t>
  </si>
  <si>
    <t>Clinique Psycatrique</t>
  </si>
  <si>
    <t>CAC</t>
  </si>
  <si>
    <t>Appart-thérap</t>
  </si>
  <si>
    <t>CMP rue Wagon</t>
  </si>
  <si>
    <t>CMP Roost Warendin</t>
  </si>
  <si>
    <t>CMP rue des Wetz</t>
  </si>
  <si>
    <t>Stratégie</t>
  </si>
  <si>
    <t>SAJ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</si>
  <si>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</si>
  <si>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</si>
  <si>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</si>
  <si>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</si>
  <si>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</si>
  <si>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</si>
  <si>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</si>
  <si>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</si>
  <si>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</si>
  <si>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</si>
  <si>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</si>
  <si>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</si>
  <si>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Montant du retour</t>
  </si>
  <si>
    <t>Communication-Qualité</t>
  </si>
  <si>
    <t>Médecine 2</t>
  </si>
  <si>
    <t>Clinique Psychiatrique</t>
  </si>
  <si>
    <t>Début de travail</t>
  </si>
  <si>
    <t>Tps de travail</t>
  </si>
  <si>
    <t>Demandeurs</t>
  </si>
  <si>
    <t>Tout les services</t>
  </si>
  <si>
    <t>vendredi 29 déc 2017 18:04</t>
  </si>
  <si>
    <t>vendredi 29 déc 2017 18:05</t>
  </si>
  <si>
    <t>vendredi 29 déc 2017 19:26</t>
  </si>
  <si>
    <t>2,50 €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</si>
</sst>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8" formatCode="#,##0.00\ &quot;€&quot;;[Red]\-#,##0.00\ &quot;€&quot;"/>
    <numFmt numFmtId="164" formatCode="[$-40C]mmm\-yy;@"/>
    <numFmt numFmtId="165" formatCode="#,##0.00\ &quot;€&quot;"/>
    <numFmt numFmtId="166" formatCode="[h]:mm:ss;@"/>
    <numFmt numFmtId="167" formatCode="[$-F400]h:mm:ss\ AM/PM"/>
    <numFmt numFmtId="168" formatCode="_-* #,##0.00\ [$€-40C]_-;\-* #,##0.00\ [$€-40C]_-;_-* &quot;-&quot;??\ [$€-40C]_-;_-@_-"/>
    <numFmt numFmtId="169" formatCode="#,##0.00\ [$€-40C];\-#,##0.00\ [$€-40C]"/>
  </numFmts>
  <fonts count="14">
    <font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4" tint="-0.499984740745262"/>
      <name val="Arial Unicode MS"/>
    </font>
    <font>
      <sz val="11"/>
      <color rgb="FFFF0000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8"/>
      <color rgb="FF000000"/>
      <name val="Segoe UI"/>
      <family val="2"/>
    </font>
    <font>
      <sz val="10"/>
      <color theme="5" tint="-0.249977111117893"/>
      <name val="Calibri"/>
      <family val="2"/>
      <scheme val="minor"/>
    </font>
    <font>
      <sz val="9"/>
      <color theme="5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5" tint="-0.249977111117893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2" borderId="0" xfId="0" applyFill="1"/>
    <xf numFmtId="0" fontId="0" fillId="3" borderId="1" xfId="0" applyFill="1" applyBorder="1"/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65" fontId="0" fillId="0" borderId="0" xfId="0" applyNumberFormat="1"/>
    <xf numFmtId="165" fontId="0" fillId="3" borderId="1" xfId="0" applyNumberFormat="1" applyFill="1" applyBorder="1"/>
    <xf numFmtId="8" fontId="0" fillId="3" borderId="1" xfId="0" applyNumberFormat="1" applyFill="1" applyBorder="1"/>
    <xf numFmtId="2" fontId="0" fillId="3" borderId="1" xfId="0" applyNumberFormat="1" applyFill="1" applyBorder="1"/>
    <xf numFmtId="22" fontId="0" fillId="3" borderId="1" xfId="0" applyNumberFormat="1" applyFill="1" applyBorder="1"/>
    <xf numFmtId="2" fontId="3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right" vertical="center"/>
    </xf>
    <xf numFmtId="165" fontId="0" fillId="3" borderId="1" xfId="0" applyNumberFormat="1" applyFill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6" fontId="0" fillId="2" borderId="0" xfId="0" applyNumberFormat="1" applyFill="1"/>
    <xf numFmtId="166" fontId="2" fillId="4" borderId="1" xfId="0" applyNumberFormat="1" applyFont="1" applyFill="1" applyBorder="1" applyAlignment="1">
      <alignment horizontal="center" vertical="center" wrapText="1"/>
    </xf>
    <xf numFmtId="166" fontId="0" fillId="3" borderId="1" xfId="0" applyNumberFormat="1" applyFill="1" applyBorder="1"/>
    <xf numFmtId="166" fontId="0" fillId="0" borderId="0" xfId="0" applyNumberFormat="1"/>
    <xf numFmtId="167" fontId="0" fillId="3" borderId="1" xfId="0" applyNumberFormat="1" applyFill="1" applyBorder="1"/>
    <xf numFmtId="0" fontId="0" fillId="6" borderId="1" xfId="0" applyFill="1" applyBorder="1"/>
    <xf numFmtId="165" fontId="0" fillId="6" borderId="1" xfId="0" applyNumberFormat="1" applyFill="1" applyBorder="1" applyAlignment="1">
      <alignment horizontal="right" vertical="center"/>
    </xf>
    <xf numFmtId="166" fontId="0" fillId="6" borderId="1" xfId="0" applyNumberFormat="1" applyFill="1" applyBorder="1"/>
    <xf numFmtId="0" fontId="4" fillId="8" borderId="1" xfId="0" applyFont="1" applyFill="1" applyBorder="1" applyAlignment="1">
      <alignment horizontal="center" vertical="center" textRotation="45"/>
    </xf>
    <xf numFmtId="0" fontId="0" fillId="7" borderId="2" xfId="0" applyFont="1" applyFill="1" applyBorder="1"/>
    <xf numFmtId="0" fontId="0" fillId="0" borderId="2" xfId="0" applyFont="1" applyBorder="1"/>
    <xf numFmtId="0" fontId="0" fillId="8" borderId="1" xfId="0" applyFill="1" applyBorder="1"/>
    <xf numFmtId="0" fontId="2" fillId="4" borderId="3" xfId="0" applyFont="1" applyFill="1" applyBorder="1" applyAlignment="1">
      <alignment horizontal="center" vertical="center" wrapText="1"/>
    </xf>
    <xf numFmtId="165" fontId="5" fillId="9" borderId="0" xfId="0" applyNumberFormat="1" applyFont="1" applyFill="1" applyAlignment="1">
      <alignment horizontal="center" vertical="center"/>
    </xf>
    <xf numFmtId="22" fontId="0" fillId="3" borderId="1" xfId="0" applyNumberFormat="1" applyFill="1" applyBorder="1" applyProtection="1">
      <protection locked="0"/>
    </xf>
    <xf numFmtId="0" fontId="7" fillId="4" borderId="1" xfId="0" applyFont="1" applyFill="1" applyBorder="1" applyAlignment="1">
      <alignment horizontal="center" vertical="center" wrapText="1"/>
    </xf>
    <xf numFmtId="0" fontId="0" fillId="8" borderId="0" xfId="0" applyFill="1" applyBorder="1"/>
    <xf numFmtId="0" fontId="0" fillId="9" borderId="1" xfId="0" applyFill="1" applyBorder="1" applyAlignment="1">
      <alignment horizontal="center" vertical="center"/>
    </xf>
    <xf numFmtId="0" fontId="0" fillId="10" borderId="1" xfId="0" applyFill="1" applyBorder="1"/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3" borderId="1" xfId="0" applyFill="1" applyBorder="1"/>
    <xf numFmtId="0" fontId="0" fillId="8" borderId="0" xfId="0" applyFill="1"/>
    <xf numFmtId="0" fontId="0" fillId="14" borderId="0" xfId="0" applyFill="1" applyBorder="1"/>
    <xf numFmtId="0" fontId="0" fillId="15" borderId="0" xfId="0" applyFont="1" applyFill="1" applyBorder="1"/>
    <xf numFmtId="0" fontId="0" fillId="14" borderId="0" xfId="0" applyFont="1" applyFill="1" applyBorder="1"/>
    <xf numFmtId="0" fontId="0" fillId="16" borderId="1" xfId="0" applyFill="1" applyBorder="1"/>
    <xf numFmtId="0" fontId="0" fillId="7" borderId="4" xfId="0" applyFont="1" applyFill="1" applyBorder="1"/>
    <xf numFmtId="0" fontId="0" fillId="17" borderId="1" xfId="0" applyFill="1" applyBorder="1"/>
    <xf numFmtId="0" fontId="0" fillId="18" borderId="1" xfId="0" applyFill="1" applyBorder="1"/>
    <xf numFmtId="0" fontId="0" fillId="8" borderId="1" xfId="0" applyFont="1" applyFill="1" applyBorder="1"/>
    <xf numFmtId="0" fontId="0" fillId="19" borderId="1" xfId="0" applyFont="1" applyFill="1" applyBorder="1"/>
    <xf numFmtId="0" fontId="0" fillId="12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3" borderId="1" xfId="0" applyFill="1" applyBorder="1" applyAlignment="1">
      <alignment horizontal="center" vertical="center"/>
    </xf>
    <xf numFmtId="165" fontId="0" fillId="8" borderId="1" xfId="0" applyNumberFormat="1" applyFill="1" applyBorder="1"/>
    <xf numFmtId="165" fontId="0" fillId="8" borderId="0" xfId="0" applyNumberFormat="1" applyFill="1"/>
    <xf numFmtId="165" fontId="0" fillId="13" borderId="1" xfId="0" applyNumberFormat="1" applyFill="1" applyBorder="1"/>
    <xf numFmtId="165" fontId="0" fillId="6" borderId="1" xfId="0" applyNumberFormat="1" applyFill="1" applyBorder="1"/>
    <xf numFmtId="165" fontId="0" fillId="12" borderId="1" xfId="0" applyNumberFormat="1" applyFill="1" applyBorder="1"/>
    <xf numFmtId="165" fontId="0" fillId="16" borderId="1" xfId="0" applyNumberFormat="1" applyFill="1" applyBorder="1"/>
    <xf numFmtId="165" fontId="0" fillId="18" borderId="1" xfId="0" applyNumberFormat="1" applyFill="1" applyBorder="1"/>
    <xf numFmtId="165" fontId="0" fillId="17" borderId="1" xfId="0" applyNumberFormat="1" applyFill="1" applyBorder="1"/>
    <xf numFmtId="165" fontId="0" fillId="20" borderId="1" xfId="0" applyNumberFormat="1" applyFill="1" applyBorder="1"/>
    <xf numFmtId="165" fontId="0" fillId="21" borderId="1" xfId="0" applyNumberFormat="1" applyFill="1" applyBorder="1"/>
    <xf numFmtId="166" fontId="2" fillId="4" borderId="3" xfId="0" applyNumberFormat="1" applyFont="1" applyFill="1" applyBorder="1" applyAlignment="1">
      <alignment horizontal="center" vertical="center" wrapText="1"/>
    </xf>
    <xf numFmtId="21" fontId="0" fillId="0" borderId="0" xfId="0" applyNumberFormat="1"/>
    <xf numFmtId="168" fontId="0" fillId="9" borderId="1" xfId="0" applyNumberForma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9" fillId="2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10" fillId="4" borderId="1" xfId="0" applyFont="1" applyFill="1" applyBorder="1" applyAlignment="1">
      <alignment horizontal="center" vertical="center" wrapText="1"/>
    </xf>
    <xf numFmtId="168" fontId="0" fillId="10" borderId="1" xfId="0" applyNumberFormat="1" applyFill="1" applyBorder="1" applyAlignment="1">
      <alignment horizontal="center" vertical="center"/>
    </xf>
    <xf numFmtId="168" fontId="0" fillId="0" borderId="0" xfId="0" applyNumberFormat="1"/>
    <xf numFmtId="0" fontId="6" fillId="14" borderId="0" xfId="0" applyFont="1" applyFill="1" applyAlignment="1">
      <alignment horizontal="center" vertical="center"/>
    </xf>
    <xf numFmtId="169" fontId="6" fillId="14" borderId="0" xfId="0" applyNumberFormat="1" applyFont="1" applyFill="1"/>
    <xf numFmtId="0" fontId="0" fillId="10" borderId="5" xfId="0" applyFill="1" applyBorder="1" applyAlignment="1">
      <alignment horizontal="center" vertical="center"/>
    </xf>
    <xf numFmtId="0" fontId="11" fillId="22" borderId="0" xfId="0" applyFont="1" applyFill="1" applyBorder="1" applyAlignment="1">
      <alignment horizontal="center" vertical="center" wrapText="1"/>
    </xf>
    <xf numFmtId="168" fontId="6" fillId="14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2" fillId="10" borderId="1" xfId="0" applyFont="1" applyFill="1" applyBorder="1" applyAlignment="1">
      <alignment horizontal="center" vertical="center"/>
    </xf>
    <xf numFmtId="0" fontId="0" fillId="0" borderId="1" xfId="0" applyBorder="1"/>
    <xf numFmtId="0" fontId="2" fillId="4" borderId="6" xfId="0" applyFont="1" applyFill="1" applyBorder="1" applyAlignment="1">
      <alignment horizontal="center" vertical="center" wrapText="1"/>
    </xf>
    <xf numFmtId="0" fontId="0" fillId="11" borderId="0" xfId="0" applyFill="1" applyBorder="1"/>
    <xf numFmtId="165" fontId="0" fillId="11" borderId="0" xfId="0" applyNumberFormat="1" applyFill="1"/>
    <xf numFmtId="0" fontId="1" fillId="5" borderId="0" xfId="0" applyFont="1" applyFill="1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right" vertical="center"/>
    </xf>
    <xf numFmtId="8" fontId="0" fillId="3" borderId="1" xfId="0" applyNumberFormat="1" applyFill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Direction!$B$72</c:f>
          <c:strCache>
            <c:ptCount val="1"/>
            <c:pt idx="0">
              <c:v>DPALSE</c:v>
            </c:pt>
          </c:strCache>
        </c:strRef>
      </c:tx>
      <c:layout>
        <c:manualLayout>
          <c:xMode val="edge"/>
          <c:yMode val="edge"/>
          <c:x val="0.14204155730533685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spc="0" baseline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Direction!$C$71:$H$71</c:f>
              <c:strCache>
                <c:ptCount val="6"/>
                <c:pt idx="0">
                  <c:v>Demandeurs</c:v>
                </c:pt>
                <c:pt idx="1">
                  <c:v>Refusé</c:v>
                </c:pt>
                <c:pt idx="2">
                  <c:v>Non-réclamé</c:v>
                </c:pt>
                <c:pt idx="3">
                  <c:v>Boite non identifiable</c:v>
                </c:pt>
                <c:pt idx="4">
                  <c:v>Anomalie d'adresse</c:v>
                </c:pt>
                <c:pt idx="5">
                  <c:v>Inconnu</c:v>
                </c:pt>
              </c:strCache>
            </c:strRef>
          </c:cat>
          <c:val>
            <c:numRef>
              <c:f>Direction!$C$72:$H$72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FF-47E1-8ACF-FC0E63F80A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566063"/>
        <c:axId val="36462367"/>
      </c:barChart>
      <c:catAx>
        <c:axId val="435660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>
            <a:outerShdw blurRad="50800" dist="50800" dir="5400000" algn="ctr" rotWithShape="0">
              <a:schemeClr val="bg1"/>
            </a:outerShdw>
          </a:effectLst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62367"/>
        <c:crosses val="autoZero"/>
        <c:auto val="1"/>
        <c:lblAlgn val="ctr"/>
        <c:lblOffset val="100"/>
        <c:noMultiLvlLbl val="0"/>
      </c:catAx>
      <c:valAx>
        <c:axId val="364623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660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'Plateau Technique'!$A$97</c:f>
          <c:strCache>
            <c:ptCount val="1"/>
            <c:pt idx="0">
              <c:v>Réanimation</c:v>
            </c:pt>
          </c:strCache>
        </c:strRef>
      </c:tx>
      <c:layout>
        <c:manualLayout>
          <c:xMode val="edge"/>
          <c:yMode val="edge"/>
          <c:x val="8.1395669291338554E-2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rgbClr val="7030A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'Plateau Technique'!$B$96:$G$96</c:f>
              <c:strCache>
                <c:ptCount val="6"/>
                <c:pt idx="0">
                  <c:v>Services</c:v>
                </c:pt>
                <c:pt idx="1">
                  <c:v>Refusé</c:v>
                </c:pt>
                <c:pt idx="2">
                  <c:v>Non-réclamé</c:v>
                </c:pt>
                <c:pt idx="3">
                  <c:v>Boite non identifiable</c:v>
                </c:pt>
                <c:pt idx="4">
                  <c:v>Anomalie d'adresse</c:v>
                </c:pt>
                <c:pt idx="5">
                  <c:v>Inconnu</c:v>
                </c:pt>
              </c:strCache>
            </c:strRef>
          </c:cat>
          <c:val>
            <c:numRef>
              <c:f>'Plateau Technique'!$B$97:$G$97</c:f>
              <c:numCache>
                <c:formatCode>General</c:formatCode>
                <c:ptCount val="6"/>
                <c:pt idx="0">
                  <c:v>3</c:v>
                </c:pt>
                <c:pt idx="1">
                  <c:v>9</c:v>
                </c:pt>
                <c:pt idx="2">
                  <c:v>11</c:v>
                </c:pt>
                <c:pt idx="3">
                  <c:v>26</c:v>
                </c:pt>
                <c:pt idx="4">
                  <c:v>18</c:v>
                </c:pt>
                <c:pt idx="5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EC-47A7-B954-C3C1C5C157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78534975"/>
        <c:axId val="1509083551"/>
      </c:barChart>
      <c:catAx>
        <c:axId val="15785349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9083551"/>
        <c:crosses val="autoZero"/>
        <c:auto val="1"/>
        <c:lblAlgn val="ctr"/>
        <c:lblOffset val="100"/>
        <c:noMultiLvlLbl val="0"/>
      </c:catAx>
      <c:valAx>
        <c:axId val="15090835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85349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Services!$B$96</c:f>
          <c:strCache>
            <c:ptCount val="1"/>
            <c:pt idx="0">
              <c:v>CHSCT</c:v>
            </c:pt>
          </c:strCache>
        </c:strRef>
      </c:tx>
      <c:layout>
        <c:manualLayout>
          <c:xMode val="edge"/>
          <c:yMode val="edge"/>
          <c:x val="7.6117194103436647E-2"/>
          <c:y val="3.66564875160650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Services!$C$95:$H$95</c:f>
              <c:strCache>
                <c:ptCount val="6"/>
                <c:pt idx="0">
                  <c:v>Services</c:v>
                </c:pt>
                <c:pt idx="1">
                  <c:v>Refusé</c:v>
                </c:pt>
                <c:pt idx="2">
                  <c:v>Non-réclamé</c:v>
                </c:pt>
                <c:pt idx="3">
                  <c:v>Boite non identifiable</c:v>
                </c:pt>
                <c:pt idx="4">
                  <c:v>Anomalie d'adresse</c:v>
                </c:pt>
                <c:pt idx="5">
                  <c:v>Inconnu</c:v>
                </c:pt>
              </c:strCache>
            </c:strRef>
          </c:cat>
          <c:val>
            <c:numRef>
              <c:f>Services!$C$96:$H$96</c:f>
              <c:numCache>
                <c:formatCode>General</c:formatCode>
                <c:ptCount val="6"/>
                <c:pt idx="0">
                  <c:v>6</c:v>
                </c:pt>
                <c:pt idx="1">
                  <c:v>12</c:v>
                </c:pt>
                <c:pt idx="2">
                  <c:v>14</c:v>
                </c:pt>
                <c:pt idx="3">
                  <c:v>29</c:v>
                </c:pt>
                <c:pt idx="4">
                  <c:v>21</c:v>
                </c:pt>
                <c:pt idx="5">
                  <c:v>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ED-4B5D-AA50-E1ACB0316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467839"/>
        <c:axId val="47976831"/>
      </c:barChart>
      <c:catAx>
        <c:axId val="1974678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76831"/>
        <c:crosses val="autoZero"/>
        <c:auto val="1"/>
        <c:lblAlgn val="ctr"/>
        <c:lblOffset val="100"/>
        <c:noMultiLvlLbl val="0"/>
      </c:catAx>
      <c:valAx>
        <c:axId val="479768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678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B$7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firstButton="1" fmlaLink="$A$96" lockText="1" noThreeD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firstButton="1" fmlaLink="$B$95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checked="Checked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Chir-Anesth&#233;sie '!A1"/><Relationship Id="rId3" Type="http://schemas.openxmlformats.org/officeDocument/2006/relationships/hyperlink" Target="#'Unit&#233;s transver &amp; ambu '!A1"/><Relationship Id="rId7" Type="http://schemas.openxmlformats.org/officeDocument/2006/relationships/hyperlink" Target="#'Sp&#233;-Med-Pole 2'!A1"/><Relationship Id="rId2" Type="http://schemas.openxmlformats.org/officeDocument/2006/relationships/hyperlink" Target="#'Tableau de bord'!A1"/><Relationship Id="rId1" Type="http://schemas.openxmlformats.org/officeDocument/2006/relationships/image" Target="../media/image1.png"/><Relationship Id="rId6" Type="http://schemas.openxmlformats.org/officeDocument/2006/relationships/hyperlink" Target="#'Sp&#233;-Med-Pole 1'!A1"/><Relationship Id="rId11" Type="http://schemas.openxmlformats.org/officeDocument/2006/relationships/hyperlink" Target="#Direction!A1"/><Relationship Id="rId5" Type="http://schemas.openxmlformats.org/officeDocument/2006/relationships/hyperlink" Target="#Services!A1"/><Relationship Id="rId10" Type="http://schemas.openxmlformats.org/officeDocument/2006/relationships/hyperlink" Target="#M&#233;dico_techn!A1"/><Relationship Id="rId4" Type="http://schemas.openxmlformats.org/officeDocument/2006/relationships/hyperlink" Target="#'Plateau technique'!A1"/><Relationship Id="rId9" Type="http://schemas.openxmlformats.org/officeDocument/2006/relationships/hyperlink" Target="#'PME-P&#233;do-Psychiatrie 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hir-Anesth&#233;sie '!A1"/><Relationship Id="rId3" Type="http://schemas.openxmlformats.org/officeDocument/2006/relationships/hyperlink" Target="#'Plateau technique'!A1"/><Relationship Id="rId7" Type="http://schemas.openxmlformats.org/officeDocument/2006/relationships/hyperlink" Target="#'Sp&#233;-Med-Pole 2'!A1"/><Relationship Id="rId12" Type="http://schemas.openxmlformats.org/officeDocument/2006/relationships/hyperlink" Target="#'Psychatrie G&#233;nerale'!A1"/><Relationship Id="rId2" Type="http://schemas.openxmlformats.org/officeDocument/2006/relationships/hyperlink" Target="#'Tableau de bord'!A1"/><Relationship Id="rId1" Type="http://schemas.openxmlformats.org/officeDocument/2006/relationships/chart" Target="../charts/chart1.xml"/><Relationship Id="rId6" Type="http://schemas.openxmlformats.org/officeDocument/2006/relationships/hyperlink" Target="#'Sp&#233;-Med-Pole 1'!A1"/><Relationship Id="rId11" Type="http://schemas.openxmlformats.org/officeDocument/2006/relationships/hyperlink" Target="#M&#233;dico_techn!A1"/><Relationship Id="rId5" Type="http://schemas.openxmlformats.org/officeDocument/2006/relationships/hyperlink" Target="#Services!A1"/><Relationship Id="rId10" Type="http://schemas.openxmlformats.org/officeDocument/2006/relationships/hyperlink" Target="#'Unit&#233;s transver &amp; ambu '!A1"/><Relationship Id="rId4" Type="http://schemas.openxmlformats.org/officeDocument/2006/relationships/hyperlink" Target="#Direction!A1"/><Relationship Id="rId9" Type="http://schemas.openxmlformats.org/officeDocument/2006/relationships/hyperlink" Target="#'PME-P&#233;do-Psychiatrie 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Plateau technique'!A1"/><Relationship Id="rId3" Type="http://schemas.openxmlformats.org/officeDocument/2006/relationships/hyperlink" Target="#Services!A1"/><Relationship Id="rId7" Type="http://schemas.openxmlformats.org/officeDocument/2006/relationships/hyperlink" Target="#'PME-P&#233;do-Psychiatrie '!A1"/><Relationship Id="rId12" Type="http://schemas.openxmlformats.org/officeDocument/2006/relationships/chart" Target="../charts/chart2.xml"/><Relationship Id="rId2" Type="http://schemas.openxmlformats.org/officeDocument/2006/relationships/hyperlink" Target="#Direction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 '!A1"/><Relationship Id="rId11" Type="http://schemas.openxmlformats.org/officeDocument/2006/relationships/hyperlink" Target="#'Psychatrie G&#233;nerale'!A1"/><Relationship Id="rId5" Type="http://schemas.openxmlformats.org/officeDocument/2006/relationships/hyperlink" Target="#'Sp&#233;-Med-Pole 2'!A1"/><Relationship Id="rId10" Type="http://schemas.openxmlformats.org/officeDocument/2006/relationships/hyperlink" Target="#M&#233;dico_techn!A1"/><Relationship Id="rId4" Type="http://schemas.openxmlformats.org/officeDocument/2006/relationships/hyperlink" Target="#'Sp&#233;-Med-Pole 1'!A1"/><Relationship Id="rId9" Type="http://schemas.openxmlformats.org/officeDocument/2006/relationships/hyperlink" Target="#'Unit&#233;s transver &amp; ambu 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 '!A1"/><Relationship Id="rId3" Type="http://schemas.openxmlformats.org/officeDocument/2006/relationships/hyperlink" Target="#Direction!A1"/><Relationship Id="rId7" Type="http://schemas.openxmlformats.org/officeDocument/2006/relationships/hyperlink" Target="#'Chir-Anesth&#233;sie '!A1"/><Relationship Id="rId12" Type="http://schemas.openxmlformats.org/officeDocument/2006/relationships/chart" Target="../charts/chart3.xml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hyperlink" Target="#'Psychatrie G&#233;nerale'!A1"/><Relationship Id="rId5" Type="http://schemas.openxmlformats.org/officeDocument/2006/relationships/hyperlink" Target="#'Sp&#233;-Med-Pole 1'!A1"/><Relationship Id="rId10" Type="http://schemas.openxmlformats.org/officeDocument/2006/relationships/hyperlink" Target="#M&#233;dico_techn!A1"/><Relationship Id="rId4" Type="http://schemas.openxmlformats.org/officeDocument/2006/relationships/hyperlink" Target="#'Cot&#233; A'!A1"/><Relationship Id="rId9" Type="http://schemas.openxmlformats.org/officeDocument/2006/relationships/hyperlink" Target="#'Unit&#233;s transver &amp; ambu 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 '!A1"/><Relationship Id="rId13" Type="http://schemas.openxmlformats.org/officeDocument/2006/relationships/image" Target="../media/image4.jpg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 '!A1"/><Relationship Id="rId12" Type="http://schemas.openxmlformats.org/officeDocument/2006/relationships/image" Target="../media/image3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 '!A1"/><Relationship Id="rId11" Type="http://schemas.openxmlformats.org/officeDocument/2006/relationships/image" Target="../media/image2.jpg"/><Relationship Id="rId5" Type="http://schemas.openxmlformats.org/officeDocument/2006/relationships/hyperlink" Target="#'Sp&#233;-Med-Pole 2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 '!A1"/><Relationship Id="rId13" Type="http://schemas.openxmlformats.org/officeDocument/2006/relationships/image" Target="../media/image7.jpg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 '!A1"/><Relationship Id="rId12" Type="http://schemas.openxmlformats.org/officeDocument/2006/relationships/image" Target="../media/image6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 '!A1"/><Relationship Id="rId11" Type="http://schemas.openxmlformats.org/officeDocument/2006/relationships/image" Target="../media/image5.jpg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 '!A1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 '!A1"/><Relationship Id="rId12" Type="http://schemas.openxmlformats.org/officeDocument/2006/relationships/hyperlink" Target="#'Psychatrie G&#233;nerale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9.jpg"/><Relationship Id="rId5" Type="http://schemas.openxmlformats.org/officeDocument/2006/relationships/hyperlink" Target="#'Sp&#233;-Med-Pole 1'!A1"/><Relationship Id="rId10" Type="http://schemas.openxmlformats.org/officeDocument/2006/relationships/image" Target="../media/image8.jpg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 '!A1"/><Relationship Id="rId13" Type="http://schemas.openxmlformats.org/officeDocument/2006/relationships/image" Target="../media/image12.jpg"/><Relationship Id="rId3" Type="http://schemas.openxmlformats.org/officeDocument/2006/relationships/hyperlink" Target="#Direction!A1"/><Relationship Id="rId7" Type="http://schemas.openxmlformats.org/officeDocument/2006/relationships/hyperlink" Target="#'Chir-Anesth&#233;sie '!A1"/><Relationship Id="rId12" Type="http://schemas.openxmlformats.org/officeDocument/2006/relationships/image" Target="../media/image11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10.jpg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 '!A1"/><Relationship Id="rId13" Type="http://schemas.openxmlformats.org/officeDocument/2006/relationships/hyperlink" Target="#'Psychatrie G&#233;nerale'!A1"/><Relationship Id="rId3" Type="http://schemas.openxmlformats.org/officeDocument/2006/relationships/hyperlink" Target="#Direction!A1"/><Relationship Id="rId7" Type="http://schemas.openxmlformats.org/officeDocument/2006/relationships/hyperlink" Target="#'Chir-Anesth&#233;sie '!A1"/><Relationship Id="rId12" Type="http://schemas.openxmlformats.org/officeDocument/2006/relationships/image" Target="../media/image15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14.jpg"/><Relationship Id="rId5" Type="http://schemas.openxmlformats.org/officeDocument/2006/relationships/hyperlink" Target="#'Sp&#233;-Med-Pole 1'!A1"/><Relationship Id="rId10" Type="http://schemas.openxmlformats.org/officeDocument/2006/relationships/image" Target="../media/image13.jpg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 '!A1"/><Relationship Id="rId13" Type="http://schemas.openxmlformats.org/officeDocument/2006/relationships/image" Target="../media/image18.jpg"/><Relationship Id="rId3" Type="http://schemas.openxmlformats.org/officeDocument/2006/relationships/hyperlink" Target="#Direction!A1"/><Relationship Id="rId7" Type="http://schemas.openxmlformats.org/officeDocument/2006/relationships/hyperlink" Target="#'Chir-Anesth&#233;sie '!A1"/><Relationship Id="rId12" Type="http://schemas.openxmlformats.org/officeDocument/2006/relationships/image" Target="../media/image17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16.jpg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'Unit&#233;s transver &amp; ambu 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Chir-Anesth&#233;sie '!A1"/><Relationship Id="rId3" Type="http://schemas.openxmlformats.org/officeDocument/2006/relationships/image" Target="../media/image19.jpg"/><Relationship Id="rId7" Type="http://schemas.openxmlformats.org/officeDocument/2006/relationships/hyperlink" Target="#'Sp&#233;-Med-Pole 2'!A1"/><Relationship Id="rId2" Type="http://schemas.openxmlformats.org/officeDocument/2006/relationships/hyperlink" Target="#'Tableau de bord'!A1"/><Relationship Id="rId1" Type="http://schemas.openxmlformats.org/officeDocument/2006/relationships/hyperlink" Target="#'Unit&#233;s transver &amp; ambu '!A1"/><Relationship Id="rId6" Type="http://schemas.openxmlformats.org/officeDocument/2006/relationships/hyperlink" Target="#'Sp&#233;-Med-Pole 1'!A1"/><Relationship Id="rId11" Type="http://schemas.openxmlformats.org/officeDocument/2006/relationships/hyperlink" Target="#Direction!A1"/><Relationship Id="rId5" Type="http://schemas.openxmlformats.org/officeDocument/2006/relationships/hyperlink" Target="#Services!A1"/><Relationship Id="rId10" Type="http://schemas.openxmlformats.org/officeDocument/2006/relationships/hyperlink" Target="#M&#233;dico_techn!A1"/><Relationship Id="rId4" Type="http://schemas.openxmlformats.org/officeDocument/2006/relationships/hyperlink" Target="#'Plateau technique'!A1"/><Relationship Id="rId9" Type="http://schemas.openxmlformats.org/officeDocument/2006/relationships/hyperlink" Target="#'PME-P&#233;do-Psychiatrie 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28</xdr:col>
      <xdr:colOff>314324</xdr:colOff>
      <xdr:row>3</xdr:row>
      <xdr:rowOff>104774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0" y="0"/>
          <a:ext cx="21650324" cy="676274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238125</xdr:colOff>
      <xdr:row>5</xdr:row>
      <xdr:rowOff>152400</xdr:rowOff>
    </xdr:from>
    <xdr:to>
      <xdr:col>8</xdr:col>
      <xdr:colOff>95250</xdr:colOff>
      <xdr:row>10</xdr:row>
      <xdr:rowOff>57150</xdr:rowOff>
    </xdr:to>
    <xdr:sp macro="[0]!Lancer.lan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048125" y="1104900"/>
          <a:ext cx="2143125" cy="857250"/>
        </a:xfrm>
        <a:prstGeom prst="roundRect">
          <a:avLst/>
        </a:prstGeom>
        <a:ln>
          <a:solidFill>
            <a:srgbClr val="FF0000"/>
          </a:solidFill>
        </a:ln>
        <a:scene3d>
          <a:camera prst="isometricOffAxis2Left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rgbClr val="FFFF00"/>
              </a:solidFill>
            </a:rPr>
            <a:t>Lancer</a:t>
          </a:r>
          <a:r>
            <a:rPr lang="fr-FR" sz="1800" baseline="0">
              <a:solidFill>
                <a:srgbClr val="FFFF00"/>
              </a:solidFill>
            </a:rPr>
            <a:t> le formulaire</a:t>
          </a:r>
          <a:endParaRPr lang="fr-FR" sz="1800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171450</xdr:colOff>
      <xdr:row>5</xdr:row>
      <xdr:rowOff>171450</xdr:rowOff>
    </xdr:from>
    <xdr:to>
      <xdr:col>4</xdr:col>
      <xdr:colOff>371475</xdr:colOff>
      <xdr:row>11</xdr:row>
      <xdr:rowOff>106527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123950"/>
          <a:ext cx="3248025" cy="1078077"/>
        </a:xfrm>
        <a:prstGeom prst="rect">
          <a:avLst/>
        </a:prstGeom>
      </xdr:spPr>
    </xdr:pic>
    <xdr:clientData/>
  </xdr:twoCellAnchor>
  <xdr:twoCellAnchor>
    <xdr:from>
      <xdr:col>0</xdr:col>
      <xdr:colOff>266700</xdr:colOff>
      <xdr:row>1</xdr:row>
      <xdr:rowOff>66675</xdr:rowOff>
    </xdr:from>
    <xdr:to>
      <xdr:col>1</xdr:col>
      <xdr:colOff>332700</xdr:colOff>
      <xdr:row>3</xdr:row>
      <xdr:rowOff>142875</xdr:rowOff>
    </xdr:to>
    <xdr:sp macro="" textlink="">
      <xdr:nvSpPr>
        <xdr:cNvPr id="14" name="Rectangle : avec coins supérieur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266700" y="257175"/>
          <a:ext cx="828000" cy="457200"/>
        </a:xfrm>
        <a:prstGeom prst="round2Same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chemeClr val="accent2">
                  <a:lumMod val="75000"/>
                </a:schemeClr>
              </a:solidFill>
              <a:latin typeface="+mn-lt"/>
            </a:rPr>
            <a:t>Tableau de bord</a:t>
          </a:r>
        </a:p>
      </xdr:txBody>
    </xdr:sp>
    <xdr:clientData/>
  </xdr:twoCellAnchor>
  <xdr:twoCellAnchor>
    <xdr:from>
      <xdr:col>9</xdr:col>
      <xdr:colOff>399596</xdr:colOff>
      <xdr:row>1</xdr:row>
      <xdr:rowOff>38100</xdr:rowOff>
    </xdr:from>
    <xdr:to>
      <xdr:col>10</xdr:col>
      <xdr:colOff>465596</xdr:colOff>
      <xdr:row>3</xdr:row>
      <xdr:rowOff>17100</xdr:rowOff>
    </xdr:to>
    <xdr:sp macro="" textlink="">
      <xdr:nvSpPr>
        <xdr:cNvPr id="16" name="Rectangle : avec coins supérieur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7257596" y="22860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9005325" y="200025"/>
    <xdr:ext cx="828000" cy="360000"/>
    <xdr:sp macro="" textlink="">
      <xdr:nvSpPr>
        <xdr:cNvPr id="17" name="Rectangle : avec coins supérieurs arrondis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9005325" y="200025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absoluteAnchor>
    <xdr:pos x="2014424" y="209550"/>
    <xdr:ext cx="828000" cy="360000"/>
    <xdr:sp macro="" textlink="">
      <xdr:nvSpPr>
        <xdr:cNvPr id="18" name="Rectangle : avec coins supérieurs arrondis 1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014424" y="20955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absoluteAnchor>
  <xdr:absoluteAnchor>
    <xdr:pos x="2888286" y="209550"/>
    <xdr:ext cx="828000" cy="360000"/>
    <xdr:sp macro="" textlink="">
      <xdr:nvSpPr>
        <xdr:cNvPr id="19" name="Rectangle : avec coins supérieurs arrondis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2888286" y="20955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absoluteAnchor>
  <xdr:absoluteAnchor>
    <xdr:pos x="3762148" y="209550"/>
    <xdr:ext cx="828000" cy="360000"/>
    <xdr:sp macro="" textlink="">
      <xdr:nvSpPr>
        <xdr:cNvPr id="20" name="Rectangle : avec coins supérieurs arrondis 1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762148" y="20955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absoluteAnchor>
  <xdr:absoluteAnchor>
    <xdr:pos x="4636010" y="219075"/>
    <xdr:ext cx="828000" cy="360000"/>
    <xdr:sp macro="" textlink="">
      <xdr:nvSpPr>
        <xdr:cNvPr id="21" name="Rectangle : avec coins supérieurs arrondis 2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4636010" y="219075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absoluteAnchor>
  <xdr:absoluteAnchor>
    <xdr:pos x="5509872" y="228600"/>
    <xdr:ext cx="828000" cy="360000"/>
    <xdr:sp macro="" textlink="">
      <xdr:nvSpPr>
        <xdr:cNvPr id="22" name="Rectangle : avec coins supérieurs arrondis 2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5509872" y="22860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absoluteAnchor>
  <xdr:twoCellAnchor>
    <xdr:from>
      <xdr:col>8</xdr:col>
      <xdr:colOff>287734</xdr:colOff>
      <xdr:row>1</xdr:row>
      <xdr:rowOff>28575</xdr:rowOff>
    </xdr:from>
    <xdr:to>
      <xdr:col>9</xdr:col>
      <xdr:colOff>353734</xdr:colOff>
      <xdr:row>3</xdr:row>
      <xdr:rowOff>7575</xdr:rowOff>
    </xdr:to>
    <xdr:sp macro="" textlink="">
      <xdr:nvSpPr>
        <xdr:cNvPr id="23" name="Rectangle : avec coins supérieurs arrondis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383734" y="219075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absoluteAnchor>
    <xdr:pos x="8131458" y="209550"/>
    <xdr:ext cx="828000" cy="360000"/>
    <xdr:sp macro="" textlink="">
      <xdr:nvSpPr>
        <xdr:cNvPr id="24" name="Rectangle : avec coins supérieurs arrondis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8131458" y="20955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1140562" y="209550"/>
    <xdr:ext cx="828000" cy="360000"/>
    <xdr:sp macro="" textlink="">
      <xdr:nvSpPr>
        <xdr:cNvPr id="25" name="Rectangle : avec coins supérieurs arrondis 2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1140562" y="209550"/>
          <a:ext cx="828000" cy="360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123824</xdr:colOff>
      <xdr:row>10</xdr:row>
      <xdr:rowOff>38099</xdr:rowOff>
    </xdr:from>
    <xdr:to>
      <xdr:col>13</xdr:col>
      <xdr:colOff>390525</xdr:colOff>
      <xdr:row>28</xdr:row>
      <xdr:rowOff>85724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0"/>
          <a:ext cx="142494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266701</xdr:colOff>
      <xdr:row>0</xdr:row>
      <xdr:rowOff>104774</xdr:rowOff>
    </xdr:from>
    <xdr:to>
      <xdr:col>1</xdr:col>
      <xdr:colOff>224701</xdr:colOff>
      <xdr:row>2</xdr:row>
      <xdr:rowOff>155774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66701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1</xdr:col>
      <xdr:colOff>1144125</xdr:colOff>
      <xdr:row>0</xdr:row>
      <xdr:rowOff>95249</xdr:rowOff>
    </xdr:from>
    <xdr:to>
      <xdr:col>2</xdr:col>
      <xdr:colOff>359175</xdr:colOff>
      <xdr:row>2</xdr:row>
      <xdr:rowOff>146249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906125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324413</xdr:colOff>
      <xdr:row>0</xdr:row>
      <xdr:rowOff>190499</xdr:rowOff>
    </xdr:from>
    <xdr:to>
      <xdr:col>1</xdr:col>
      <xdr:colOff>1044413</xdr:colOff>
      <xdr:row>3</xdr:row>
      <xdr:rowOff>50999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086413" y="190499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2</xdr:col>
      <xdr:colOff>458887</xdr:colOff>
      <xdr:row>0</xdr:row>
      <xdr:rowOff>114299</xdr:rowOff>
    </xdr:from>
    <xdr:to>
      <xdr:col>3</xdr:col>
      <xdr:colOff>416887</xdr:colOff>
      <xdr:row>2</xdr:row>
      <xdr:rowOff>165299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725837" y="11429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3</xdr:col>
      <xdr:colOff>516599</xdr:colOff>
      <xdr:row>0</xdr:row>
      <xdr:rowOff>104774</xdr:rowOff>
    </xdr:from>
    <xdr:to>
      <xdr:col>4</xdr:col>
      <xdr:colOff>474599</xdr:colOff>
      <xdr:row>2</xdr:row>
      <xdr:rowOff>155774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3545549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4</xdr:col>
      <xdr:colOff>574311</xdr:colOff>
      <xdr:row>0</xdr:row>
      <xdr:rowOff>104774</xdr:rowOff>
    </xdr:from>
    <xdr:to>
      <xdr:col>5</xdr:col>
      <xdr:colOff>532311</xdr:colOff>
      <xdr:row>2</xdr:row>
      <xdr:rowOff>155774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4365261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5</xdr:col>
      <xdr:colOff>632023</xdr:colOff>
      <xdr:row>0</xdr:row>
      <xdr:rowOff>104774</xdr:rowOff>
    </xdr:from>
    <xdr:to>
      <xdr:col>6</xdr:col>
      <xdr:colOff>590023</xdr:colOff>
      <xdr:row>2</xdr:row>
      <xdr:rowOff>155774</xdr:rowOff>
    </xdr:to>
    <xdr:sp macro="" textlink="">
      <xdr:nvSpPr>
        <xdr:cNvPr id="10" name="Rectangle : avec coins supérieur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5184973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6</xdr:col>
      <xdr:colOff>689735</xdr:colOff>
      <xdr:row>0</xdr:row>
      <xdr:rowOff>85724</xdr:rowOff>
    </xdr:from>
    <xdr:to>
      <xdr:col>7</xdr:col>
      <xdr:colOff>647735</xdr:colOff>
      <xdr:row>2</xdr:row>
      <xdr:rowOff>136724</xdr:rowOff>
    </xdr:to>
    <xdr:sp macro="" textlink="">
      <xdr:nvSpPr>
        <xdr:cNvPr id="11" name="Rectangle : avec coins supérieur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6004685" y="8572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7</xdr:col>
      <xdr:colOff>747447</xdr:colOff>
      <xdr:row>0</xdr:row>
      <xdr:rowOff>76199</xdr:rowOff>
    </xdr:from>
    <xdr:to>
      <xdr:col>9</xdr:col>
      <xdr:colOff>14022</xdr:colOff>
      <xdr:row>2</xdr:row>
      <xdr:rowOff>127199</xdr:rowOff>
    </xdr:to>
    <xdr:sp macro="" textlink="">
      <xdr:nvSpPr>
        <xdr:cNvPr id="12" name="Rectangle : avec coins supérieur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6824397" y="76199"/>
          <a:ext cx="790575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7714684" y="95249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7714684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8534399" y="95249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8534399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twoCellAnchor>
    <xdr:from>
      <xdr:col>0</xdr:col>
      <xdr:colOff>238124</xdr:colOff>
      <xdr:row>3</xdr:row>
      <xdr:rowOff>180975</xdr:rowOff>
    </xdr:from>
    <xdr:to>
      <xdr:col>1</xdr:col>
      <xdr:colOff>1295400</xdr:colOff>
      <xdr:row>6</xdr:row>
      <xdr:rowOff>123825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38124" y="752475"/>
          <a:ext cx="1819276" cy="514350"/>
        </a:xfrm>
        <a:prstGeom prst="round2Same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Sélectionner</a:t>
          </a:r>
          <a:r>
            <a:rPr lang="fr-FR" sz="1100" baseline="0"/>
            <a:t> le service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7</xdr:row>
          <xdr:rowOff>9525</xdr:rowOff>
        </xdr:from>
        <xdr:to>
          <xdr:col>0</xdr:col>
          <xdr:colOff>704850</xdr:colOff>
          <xdr:row>8</xdr:row>
          <xdr:rowOff>0</xdr:rowOff>
        </xdr:to>
        <xdr:sp macro="" textlink="">
          <xdr:nvSpPr>
            <xdr:cNvPr id="2050" name="Case d'opti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D-G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7</xdr:row>
          <xdr:rowOff>266700</xdr:rowOff>
        </xdr:from>
        <xdr:to>
          <xdr:col>0</xdr:col>
          <xdr:colOff>704850</xdr:colOff>
          <xdr:row>9</xdr:row>
          <xdr:rowOff>66675</xdr:rowOff>
        </xdr:to>
        <xdr:sp macro="" textlink="">
          <xdr:nvSpPr>
            <xdr:cNvPr id="2052" name="Case d'opti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B-D-M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9</xdr:row>
          <xdr:rowOff>47625</xdr:rowOff>
        </xdr:from>
        <xdr:to>
          <xdr:col>1</xdr:col>
          <xdr:colOff>752475</xdr:colOff>
          <xdr:row>10</xdr:row>
          <xdr:rowOff>180975</xdr:rowOff>
        </xdr:to>
        <xdr:sp macro="" textlink="">
          <xdr:nvSpPr>
            <xdr:cNvPr id="2053" name="Case d'opti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Communication-Qualité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10</xdr:row>
          <xdr:rowOff>171450</xdr:rowOff>
        </xdr:from>
        <xdr:to>
          <xdr:col>0</xdr:col>
          <xdr:colOff>704850</xdr:colOff>
          <xdr:row>12</xdr:row>
          <xdr:rowOff>57150</xdr:rowOff>
        </xdr:to>
        <xdr:sp macro="" textlink="">
          <xdr:nvSpPr>
            <xdr:cNvPr id="2054" name="Case d'opti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DPALSE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12</xdr:row>
          <xdr:rowOff>47625</xdr:rowOff>
        </xdr:from>
        <xdr:to>
          <xdr:col>1</xdr:col>
          <xdr:colOff>114300</xdr:colOff>
          <xdr:row>13</xdr:row>
          <xdr:rowOff>133350</xdr:rowOff>
        </xdr:to>
        <xdr:sp macro="" textlink="">
          <xdr:nvSpPr>
            <xdr:cNvPr id="2055" name="Case d'opti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DRH-DSSI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13</xdr:row>
          <xdr:rowOff>114300</xdr:rowOff>
        </xdr:from>
        <xdr:to>
          <xdr:col>1</xdr:col>
          <xdr:colOff>57150</xdr:colOff>
          <xdr:row>15</xdr:row>
          <xdr:rowOff>47625</xdr:rowOff>
        </xdr:to>
        <xdr:sp macro="" textlink="">
          <xdr:nvSpPr>
            <xdr:cNvPr id="2056" name="Case d'opti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Financier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15</xdr:row>
          <xdr:rowOff>38100</xdr:rowOff>
        </xdr:from>
        <xdr:to>
          <xdr:col>0</xdr:col>
          <xdr:colOff>619125</xdr:colOff>
          <xdr:row>16</xdr:row>
          <xdr:rowOff>123825</xdr:rowOff>
        </xdr:to>
        <xdr:sp macro="" textlink="">
          <xdr:nvSpPr>
            <xdr:cNvPr id="2057" name="Case d'opti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7</xdr:row>
          <xdr:rowOff>19050</xdr:rowOff>
        </xdr:from>
        <xdr:to>
          <xdr:col>1</xdr:col>
          <xdr:colOff>1304925</xdr:colOff>
          <xdr:row>8</xdr:row>
          <xdr:rowOff>9525</xdr:rowOff>
        </xdr:to>
        <xdr:sp macro="" textlink="">
          <xdr:nvSpPr>
            <xdr:cNvPr id="2058" name="Case d'opti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DISAM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7</xdr:row>
          <xdr:rowOff>266700</xdr:rowOff>
        </xdr:from>
        <xdr:to>
          <xdr:col>1</xdr:col>
          <xdr:colOff>1304925</xdr:colOff>
          <xdr:row>9</xdr:row>
          <xdr:rowOff>66675</xdr:rowOff>
        </xdr:to>
        <xdr:sp macro="" textlink="">
          <xdr:nvSpPr>
            <xdr:cNvPr id="2059" name="Case d'opti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9</xdr:row>
          <xdr:rowOff>57150</xdr:rowOff>
        </xdr:from>
        <xdr:to>
          <xdr:col>1</xdr:col>
          <xdr:colOff>1466850</xdr:colOff>
          <xdr:row>10</xdr:row>
          <xdr:rowOff>180975</xdr:rowOff>
        </xdr:to>
        <xdr:sp macro="" textlink="">
          <xdr:nvSpPr>
            <xdr:cNvPr id="2060" name="Case d'opti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Clientelle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10</xdr:row>
          <xdr:rowOff>161925</xdr:rowOff>
        </xdr:from>
        <xdr:to>
          <xdr:col>1</xdr:col>
          <xdr:colOff>1438275</xdr:colOff>
          <xdr:row>12</xdr:row>
          <xdr:rowOff>76200</xdr:rowOff>
        </xdr:to>
        <xdr:sp macro="" textlink="">
          <xdr:nvSpPr>
            <xdr:cNvPr id="2061" name="Case d'opti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Stratégie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12</xdr:row>
          <xdr:rowOff>66675</xdr:rowOff>
        </xdr:from>
        <xdr:to>
          <xdr:col>1</xdr:col>
          <xdr:colOff>1304925</xdr:colOff>
          <xdr:row>13</xdr:row>
          <xdr:rowOff>142875</xdr:rowOff>
        </xdr:to>
        <xdr:sp macro="" textlink="">
          <xdr:nvSpPr>
            <xdr:cNvPr id="2062" name="Case d'opti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13</xdr:row>
          <xdr:rowOff>123825</xdr:rowOff>
        </xdr:from>
        <xdr:to>
          <xdr:col>2</xdr:col>
          <xdr:colOff>247650</xdr:colOff>
          <xdr:row>15</xdr:row>
          <xdr:rowOff>57150</xdr:rowOff>
        </xdr:to>
        <xdr:sp macro="" textlink="">
          <xdr:nvSpPr>
            <xdr:cNvPr id="2063" name="Case d'opti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2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Santé au travail</a:t>
              </a:r>
            </a:p>
          </xdr:txBody>
        </xdr:sp>
        <xdr:clientData/>
      </xdr:twoCellAnchor>
    </mc:Choice>
    <mc:Fallback/>
  </mc:AlternateContent>
  <xdr:oneCellAnchor>
    <xdr:from>
      <xdr:col>10</xdr:col>
      <xdr:colOff>276225</xdr:colOff>
      <xdr:row>5</xdr:row>
      <xdr:rowOff>33683</xdr:rowOff>
    </xdr:from>
    <xdr:ext cx="1209675" cy="311496"/>
    <xdr:sp macro="" textlink="$I$73">
      <xdr:nvSpPr>
        <xdr:cNvPr id="18" name="ZoneText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8734425" y="986183"/>
          <a:ext cx="120967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1">
          <a:spAutoFit/>
        </a:bodyPr>
        <a:lstStyle/>
        <a:p>
          <a:fld id="{E2F24D90-94EF-4CC3-9FBE-7DA81C84F76B}" type="TxLink">
            <a:rPr lang="en-US" sz="1400" b="0" i="0" u="none" strike="noStrike">
              <a:solidFill>
                <a:schemeClr val="accent2">
                  <a:lumMod val="75000"/>
                </a:schemeClr>
              </a:solidFill>
              <a:latin typeface="Calibri"/>
              <a:cs typeface="Calibri"/>
            </a:rPr>
            <a:pPr/>
            <a:t> Coût 0,59€</a:t>
          </a:fld>
          <a:endParaRPr lang="fr-FR" sz="1400">
            <a:solidFill>
              <a:schemeClr val="accent2">
                <a:lumMod val="75000"/>
              </a:schemeClr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0" y="0"/>
          <a:ext cx="131826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295276</xdr:colOff>
      <xdr:row>0</xdr:row>
      <xdr:rowOff>95250</xdr:rowOff>
    </xdr:from>
    <xdr:to>
      <xdr:col>1</xdr:col>
      <xdr:colOff>253276</xdr:colOff>
      <xdr:row>2</xdr:row>
      <xdr:rowOff>146250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95276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1</xdr:col>
      <xdr:colOff>396241</xdr:colOff>
      <xdr:row>0</xdr:row>
      <xdr:rowOff>95250</xdr:rowOff>
    </xdr:from>
    <xdr:to>
      <xdr:col>2</xdr:col>
      <xdr:colOff>125641</xdr:colOff>
      <xdr:row>2</xdr:row>
      <xdr:rowOff>146250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5824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3</xdr:col>
      <xdr:colOff>312421</xdr:colOff>
      <xdr:row>0</xdr:row>
      <xdr:rowOff>95250</xdr:rowOff>
    </xdr:from>
    <xdr:to>
      <xdr:col>4</xdr:col>
      <xdr:colOff>298996</xdr:colOff>
      <xdr:row>2</xdr:row>
      <xdr:rowOff>146250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88417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441961</xdr:colOff>
      <xdr:row>0</xdr:row>
      <xdr:rowOff>95250</xdr:rowOff>
    </xdr:from>
    <xdr:to>
      <xdr:col>5</xdr:col>
      <xdr:colOff>466636</xdr:colOff>
      <xdr:row>2</xdr:row>
      <xdr:rowOff>146250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747136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609601</xdr:colOff>
      <xdr:row>0</xdr:row>
      <xdr:rowOff>85725</xdr:rowOff>
    </xdr:from>
    <xdr:to>
      <xdr:col>6</xdr:col>
      <xdr:colOff>567601</xdr:colOff>
      <xdr:row>2</xdr:row>
      <xdr:rowOff>136725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4610101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710566</xdr:colOff>
      <xdr:row>0</xdr:row>
      <xdr:rowOff>95250</xdr:rowOff>
    </xdr:from>
    <xdr:to>
      <xdr:col>7</xdr:col>
      <xdr:colOff>668566</xdr:colOff>
      <xdr:row>2</xdr:row>
      <xdr:rowOff>146250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5473066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8</xdr:col>
      <xdr:colOff>49531</xdr:colOff>
      <xdr:row>0</xdr:row>
      <xdr:rowOff>85725</xdr:rowOff>
    </xdr:from>
    <xdr:to>
      <xdr:col>9</xdr:col>
      <xdr:colOff>7531</xdr:colOff>
      <xdr:row>2</xdr:row>
      <xdr:rowOff>136725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6336031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2</xdr:col>
      <xdr:colOff>268606</xdr:colOff>
      <xdr:row>0</xdr:row>
      <xdr:rowOff>180975</xdr:rowOff>
    </xdr:from>
    <xdr:to>
      <xdr:col>3</xdr:col>
      <xdr:colOff>169456</xdr:colOff>
      <xdr:row>3</xdr:row>
      <xdr:rowOff>41475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2021206" y="180975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Plateau Technique</a:t>
          </a:r>
        </a:p>
      </xdr:txBody>
    </xdr:sp>
    <xdr:clientData/>
  </xdr:twoCellAnchor>
  <xdr:twoCellAnchor>
    <xdr:from>
      <xdr:col>9</xdr:col>
      <xdr:colOff>150496</xdr:colOff>
      <xdr:row>0</xdr:row>
      <xdr:rowOff>85725</xdr:rowOff>
    </xdr:from>
    <xdr:to>
      <xdr:col>10</xdr:col>
      <xdr:colOff>180496</xdr:colOff>
      <xdr:row>2</xdr:row>
      <xdr:rowOff>136725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7198996" y="85725"/>
          <a:ext cx="792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8097960" y="9525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8097960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8924924" y="85725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8924924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7</xdr:row>
          <xdr:rowOff>9525</xdr:rowOff>
        </xdr:from>
        <xdr:to>
          <xdr:col>1</xdr:col>
          <xdr:colOff>333375</xdr:colOff>
          <xdr:row>8</xdr:row>
          <xdr:rowOff>28575</xdr:rowOff>
        </xdr:to>
        <xdr:sp macro="" textlink="">
          <xdr:nvSpPr>
            <xdr:cNvPr id="18438" name="Case d'option 6" hidden="1">
              <a:extLst>
                <a:ext uri="{63B3BB69-23CF-44E3-9099-C40C66FF867C}">
                  <a14:compatExt spid="_x0000_s18438"/>
                </a:ext>
                <a:ext uri="{FF2B5EF4-FFF2-40B4-BE49-F238E27FC236}">
                  <a16:creationId xmlns:a16="http://schemas.microsoft.com/office/drawing/2014/main" id="{00000000-0008-0000-0300-00000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</xdr:row>
          <xdr:rowOff>28575</xdr:rowOff>
        </xdr:from>
        <xdr:to>
          <xdr:col>1</xdr:col>
          <xdr:colOff>333375</xdr:colOff>
          <xdr:row>9</xdr:row>
          <xdr:rowOff>47625</xdr:rowOff>
        </xdr:to>
        <xdr:sp macro="" textlink="">
          <xdr:nvSpPr>
            <xdr:cNvPr id="18439" name="Case d'option 7" hidden="1">
              <a:extLst>
                <a:ext uri="{63B3BB69-23CF-44E3-9099-C40C66FF867C}">
                  <a14:compatExt spid="_x0000_s18439"/>
                </a:ext>
                <a:ext uri="{FF2B5EF4-FFF2-40B4-BE49-F238E27FC236}">
                  <a16:creationId xmlns:a16="http://schemas.microsoft.com/office/drawing/2014/main" id="{00000000-0008-0000-0300-00000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Réanimation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9</xdr:row>
          <xdr:rowOff>47625</xdr:rowOff>
        </xdr:from>
        <xdr:to>
          <xdr:col>1</xdr:col>
          <xdr:colOff>66675</xdr:colOff>
          <xdr:row>10</xdr:row>
          <xdr:rowOff>95250</xdr:rowOff>
        </xdr:to>
        <xdr:sp macro="" textlink="">
          <xdr:nvSpPr>
            <xdr:cNvPr id="18440" name="Case d'option 8" hidden="1">
              <a:extLst>
                <a:ext uri="{63B3BB69-23CF-44E3-9099-C40C66FF867C}">
                  <a14:compatExt spid="_x0000_s18440"/>
                </a:ext>
                <a:ext uri="{FF2B5EF4-FFF2-40B4-BE49-F238E27FC236}">
                  <a16:creationId xmlns:a16="http://schemas.microsoft.com/office/drawing/2014/main" id="{00000000-0008-0000-0300-00000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U.S.I.C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10</xdr:row>
          <xdr:rowOff>104775</xdr:rowOff>
        </xdr:from>
        <xdr:to>
          <xdr:col>1</xdr:col>
          <xdr:colOff>419100</xdr:colOff>
          <xdr:row>12</xdr:row>
          <xdr:rowOff>9525</xdr:rowOff>
        </xdr:to>
        <xdr:sp macro="" textlink="">
          <xdr:nvSpPr>
            <xdr:cNvPr id="18441" name="Case d'option 9" hidden="1">
              <a:extLst>
                <a:ext uri="{63B3BB69-23CF-44E3-9099-C40C66FF867C}">
                  <a14:compatExt spid="_x0000_s18441"/>
                </a:ext>
                <a:ext uri="{FF2B5EF4-FFF2-40B4-BE49-F238E27FC236}">
                  <a16:creationId xmlns:a16="http://schemas.microsoft.com/office/drawing/2014/main" id="{00000000-0008-0000-0300-00000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Bloc Obstétrique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12</xdr:row>
          <xdr:rowOff>9525</xdr:rowOff>
        </xdr:from>
        <xdr:to>
          <xdr:col>1</xdr:col>
          <xdr:colOff>114300</xdr:colOff>
          <xdr:row>13</xdr:row>
          <xdr:rowOff>9525</xdr:rowOff>
        </xdr:to>
        <xdr:sp macro="" textlink="">
          <xdr:nvSpPr>
            <xdr:cNvPr id="18442" name="Case d'option 10" hidden="1">
              <a:extLst>
                <a:ext uri="{63B3BB69-23CF-44E3-9099-C40C66FF867C}">
                  <a14:compatExt spid="_x0000_s18442"/>
                </a:ext>
                <a:ext uri="{FF2B5EF4-FFF2-40B4-BE49-F238E27FC236}">
                  <a16:creationId xmlns:a16="http://schemas.microsoft.com/office/drawing/2014/main" id="{00000000-0008-0000-0300-00000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Hémodialyse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57149</xdr:colOff>
      <xdr:row>4</xdr:row>
      <xdr:rowOff>95249</xdr:rowOff>
    </xdr:from>
    <xdr:to>
      <xdr:col>11</xdr:col>
      <xdr:colOff>9524</xdr:colOff>
      <xdr:row>21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oneCellAnchor>
    <xdr:from>
      <xdr:col>8</xdr:col>
      <xdr:colOff>514349</xdr:colOff>
      <xdr:row>4</xdr:row>
      <xdr:rowOff>171449</xdr:rowOff>
    </xdr:from>
    <xdr:ext cx="1200151" cy="381002"/>
    <xdr:sp macro="" textlink="$I$97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6857999" y="933449"/>
          <a:ext cx="1200151" cy="381002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4F6091E2-D241-40FD-9119-0D9AF0734DD0}" type="TxLink">
            <a:rPr lang="en-US" sz="1600" b="0" i="0" u="none" strike="noStrike">
              <a:solidFill>
                <a:srgbClr val="7030A0"/>
              </a:solidFill>
              <a:latin typeface="Calibri"/>
              <a:cs typeface="Calibri"/>
            </a:rPr>
            <a:pPr/>
            <a:t> Coût 4,5€</a:t>
          </a:fld>
          <a:endParaRPr lang="fr-FR" sz="1600" b="0">
            <a:solidFill>
              <a:srgbClr val="7030A0"/>
            </a:solidFill>
          </a:endParaRPr>
        </a:p>
      </xdr:txBody>
    </xdr:sp>
    <xdr:clientData/>
  </xdr:oneCellAnchor>
  <xdr:twoCellAnchor>
    <xdr:from>
      <xdr:col>0</xdr:col>
      <xdr:colOff>190500</xdr:colOff>
      <xdr:row>4</xdr:row>
      <xdr:rowOff>28575</xdr:rowOff>
    </xdr:from>
    <xdr:to>
      <xdr:col>1</xdr:col>
      <xdr:colOff>466725</xdr:colOff>
      <xdr:row>6</xdr:row>
      <xdr:rowOff>104775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190500" y="790575"/>
          <a:ext cx="1095375" cy="457200"/>
        </a:xfrm>
        <a:prstGeom prst="round2Same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Sélectionner</a:t>
          </a:r>
          <a:r>
            <a:rPr lang="fr-FR" sz="1100" baseline="0"/>
            <a:t> le service</a:t>
          </a:r>
          <a:endParaRPr lang="fr-FR" sz="1100"/>
        </a:p>
      </xdr:txBody>
    </xdr: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0.62083</cdr:x>
      <cdr:y>0.08333</cdr:y>
    </cdr:from>
    <cdr:to>
      <cdr:x>0.90417</cdr:x>
      <cdr:y>0.17708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5121E2E5-01AA-4498-8BA6-7309B378B389}"/>
            </a:ext>
          </a:extLst>
        </cdr:cNvPr>
        <cdr:cNvSpPr txBox="1"/>
      </cdr:nvSpPr>
      <cdr:spPr>
        <a:xfrm xmlns:a="http://schemas.openxmlformats.org/drawingml/2006/main">
          <a:off x="2838450" y="228600"/>
          <a:ext cx="12954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0.7</cdr:x>
      <cdr:y>0.03472</cdr:y>
    </cdr:from>
    <cdr:to>
      <cdr:x>0.90417</cdr:x>
      <cdr:y>0.14583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3817E1B5-5F6F-47D9-A676-6CDD7D5DA48D}"/>
            </a:ext>
          </a:extLst>
        </cdr:cNvPr>
        <cdr:cNvSpPr txBox="1"/>
      </cdr:nvSpPr>
      <cdr:spPr>
        <a:xfrm xmlns:a="http://schemas.openxmlformats.org/drawingml/2006/main">
          <a:off x="3200400" y="95250"/>
          <a:ext cx="933450" cy="3048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0.74167</cdr:x>
      <cdr:y>0.09028</cdr:y>
    </cdr:from>
    <cdr:to>
      <cdr:x>0.94167</cdr:x>
      <cdr:y>0.18403</cdr:y>
    </cdr:to>
    <cdr:sp macro="" textlink="">
      <cdr:nvSpPr>
        <cdr:cNvPr id="4" name="ZoneTexte 3">
          <a:extLst xmlns:a="http://schemas.openxmlformats.org/drawingml/2006/main">
            <a:ext uri="{FF2B5EF4-FFF2-40B4-BE49-F238E27FC236}">
              <a16:creationId xmlns:a16="http://schemas.microsoft.com/office/drawing/2014/main" id="{574BA5FE-1839-4A29-A92E-EA01B1F5E044}"/>
            </a:ext>
          </a:extLst>
        </cdr:cNvPr>
        <cdr:cNvSpPr txBox="1"/>
      </cdr:nvSpPr>
      <cdr:spPr>
        <a:xfrm xmlns:a="http://schemas.openxmlformats.org/drawingml/2006/main">
          <a:off x="3390900" y="247650"/>
          <a:ext cx="9144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0.49792</cdr:x>
      <cdr:y>0.10069</cdr:y>
    </cdr:from>
    <cdr:to>
      <cdr:x>0.69375</cdr:x>
      <cdr:y>0.22917</cdr:y>
    </cdr:to>
    <cdr:sp macro="" textlink="">
      <cdr:nvSpPr>
        <cdr:cNvPr id="5" name="ZoneTexte 4">
          <a:extLst xmlns:a="http://schemas.openxmlformats.org/drawingml/2006/main">
            <a:ext uri="{FF2B5EF4-FFF2-40B4-BE49-F238E27FC236}">
              <a16:creationId xmlns:a16="http://schemas.microsoft.com/office/drawing/2014/main" id="{ABA5EEFD-8044-4A6F-BF56-36D856CEEAB6}"/>
            </a:ext>
          </a:extLst>
        </cdr:cNvPr>
        <cdr:cNvSpPr txBox="1"/>
      </cdr:nvSpPr>
      <cdr:spPr>
        <a:xfrm xmlns:a="http://schemas.openxmlformats.org/drawingml/2006/main">
          <a:off x="2276475" y="276225"/>
          <a:ext cx="895350" cy="3524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0" y="0"/>
          <a:ext cx="13192125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95250</xdr:rowOff>
    </xdr:from>
    <xdr:to>
      <xdr:col>0</xdr:col>
      <xdr:colOff>843825</xdr:colOff>
      <xdr:row>2</xdr:row>
      <xdr:rowOff>146250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23825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12269</xdr:colOff>
      <xdr:row>0</xdr:row>
      <xdr:rowOff>95250</xdr:rowOff>
    </xdr:from>
    <xdr:to>
      <xdr:col>2</xdr:col>
      <xdr:colOff>732269</xdr:colOff>
      <xdr:row>2</xdr:row>
      <xdr:rowOff>146250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72676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68047</xdr:colOff>
      <xdr:row>0</xdr:row>
      <xdr:rowOff>95250</xdr:rowOff>
    </xdr:from>
    <xdr:to>
      <xdr:col>1</xdr:col>
      <xdr:colOff>788047</xdr:colOff>
      <xdr:row>2</xdr:row>
      <xdr:rowOff>146250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925297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51741</xdr:colOff>
      <xdr:row>0</xdr:row>
      <xdr:rowOff>161925</xdr:rowOff>
    </xdr:from>
    <xdr:to>
      <xdr:col>4</xdr:col>
      <xdr:colOff>9741</xdr:colOff>
      <xdr:row>3</xdr:row>
      <xdr:rowOff>22425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528241" y="161925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Services</a:t>
          </a:r>
        </a:p>
      </xdr:txBody>
    </xdr:sp>
    <xdr:clientData/>
  </xdr:twoCellAnchor>
  <xdr:twoCellAnchor>
    <xdr:from>
      <xdr:col>4</xdr:col>
      <xdr:colOff>91213</xdr:colOff>
      <xdr:row>0</xdr:row>
      <xdr:rowOff>85725</xdr:rowOff>
    </xdr:from>
    <xdr:to>
      <xdr:col>5</xdr:col>
      <xdr:colOff>49213</xdr:colOff>
      <xdr:row>2</xdr:row>
      <xdr:rowOff>136725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3329713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130685</xdr:colOff>
      <xdr:row>0</xdr:row>
      <xdr:rowOff>76200</xdr:rowOff>
    </xdr:from>
    <xdr:to>
      <xdr:col>6</xdr:col>
      <xdr:colOff>79160</xdr:colOff>
      <xdr:row>2</xdr:row>
      <xdr:rowOff>127200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131185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160632</xdr:colOff>
      <xdr:row>0</xdr:row>
      <xdr:rowOff>85725</xdr:rowOff>
    </xdr:from>
    <xdr:to>
      <xdr:col>7</xdr:col>
      <xdr:colOff>118632</xdr:colOff>
      <xdr:row>2</xdr:row>
      <xdr:rowOff>136725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4932657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7</xdr:col>
      <xdr:colOff>200104</xdr:colOff>
      <xdr:row>0</xdr:row>
      <xdr:rowOff>76200</xdr:rowOff>
    </xdr:from>
    <xdr:to>
      <xdr:col>8</xdr:col>
      <xdr:colOff>158104</xdr:colOff>
      <xdr:row>2</xdr:row>
      <xdr:rowOff>127200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5734129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239576</xdr:colOff>
      <xdr:row>0</xdr:row>
      <xdr:rowOff>66675</xdr:rowOff>
    </xdr:from>
    <xdr:to>
      <xdr:col>9</xdr:col>
      <xdr:colOff>269576</xdr:colOff>
      <xdr:row>2</xdr:row>
      <xdr:rowOff>117675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6535601" y="66675"/>
          <a:ext cx="792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7409073" y="85725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7409073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8210549" y="85725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8210549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7</xdr:row>
          <xdr:rowOff>152400</xdr:rowOff>
        </xdr:from>
        <xdr:to>
          <xdr:col>1</xdr:col>
          <xdr:colOff>390525</xdr:colOff>
          <xdr:row>8</xdr:row>
          <xdr:rowOff>171450</xdr:rowOff>
        </xdr:to>
        <xdr:sp macro="" textlink="">
          <xdr:nvSpPr>
            <xdr:cNvPr id="19467" name="Case d'option 11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00000000-0008-0000-04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Service social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8</xdr:row>
          <xdr:rowOff>171450</xdr:rowOff>
        </xdr:from>
        <xdr:to>
          <xdr:col>1</xdr:col>
          <xdr:colOff>28575</xdr:colOff>
          <xdr:row>10</xdr:row>
          <xdr:rowOff>9525</xdr:rowOff>
        </xdr:to>
        <xdr:sp macro="" textlink="">
          <xdr:nvSpPr>
            <xdr:cNvPr id="19468" name="Case d'option 12" hidden="1">
              <a:extLst>
                <a:ext uri="{63B3BB69-23CF-44E3-9099-C40C66FF867C}">
                  <a14:compatExt spid="_x0000_s19468"/>
                </a:ext>
                <a:ext uri="{FF2B5EF4-FFF2-40B4-BE49-F238E27FC236}">
                  <a16:creationId xmlns:a16="http://schemas.microsoft.com/office/drawing/2014/main" id="{00000000-0008-0000-0400-00000C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Amicale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10</xdr:row>
          <xdr:rowOff>9525</xdr:rowOff>
        </xdr:from>
        <xdr:to>
          <xdr:col>0</xdr:col>
          <xdr:colOff>695325</xdr:colOff>
          <xdr:row>11</xdr:row>
          <xdr:rowOff>95250</xdr:rowOff>
        </xdr:to>
        <xdr:sp macro="" textlink="">
          <xdr:nvSpPr>
            <xdr:cNvPr id="19469" name="Case d'option 13" hidden="1">
              <a:extLst>
                <a:ext uri="{63B3BB69-23CF-44E3-9099-C40C66FF867C}">
                  <a14:compatExt spid="_x0000_s19469"/>
                </a:ext>
                <a:ext uri="{FF2B5EF4-FFF2-40B4-BE49-F238E27FC236}">
                  <a16:creationId xmlns:a16="http://schemas.microsoft.com/office/drawing/2014/main" id="{00000000-0008-0000-0400-00000D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CGT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11</xdr:row>
          <xdr:rowOff>95250</xdr:rowOff>
        </xdr:from>
        <xdr:to>
          <xdr:col>0</xdr:col>
          <xdr:colOff>752475</xdr:colOff>
          <xdr:row>12</xdr:row>
          <xdr:rowOff>142875</xdr:rowOff>
        </xdr:to>
        <xdr:sp macro="" textlink="">
          <xdr:nvSpPr>
            <xdr:cNvPr id="19470" name="Case d'option 14" hidden="1">
              <a:extLst>
                <a:ext uri="{63B3BB69-23CF-44E3-9099-C40C66FF867C}">
                  <a14:compatExt spid="_x0000_s19470"/>
                </a:ext>
                <a:ext uri="{FF2B5EF4-FFF2-40B4-BE49-F238E27FC236}">
                  <a16:creationId xmlns:a16="http://schemas.microsoft.com/office/drawing/2014/main" id="{00000000-0008-0000-0400-00000E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CFTC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12</xdr:row>
          <xdr:rowOff>142875</xdr:rowOff>
        </xdr:from>
        <xdr:to>
          <xdr:col>0</xdr:col>
          <xdr:colOff>847725</xdr:colOff>
          <xdr:row>14</xdr:row>
          <xdr:rowOff>28575</xdr:rowOff>
        </xdr:to>
        <xdr:sp macro="" textlink="">
          <xdr:nvSpPr>
            <xdr:cNvPr id="19471" name="Case d'option 15" hidden="1">
              <a:extLst>
                <a:ext uri="{63B3BB69-23CF-44E3-9099-C40C66FF867C}">
                  <a14:compatExt spid="_x0000_s19471"/>
                </a:ext>
                <a:ext uri="{FF2B5EF4-FFF2-40B4-BE49-F238E27FC236}">
                  <a16:creationId xmlns:a16="http://schemas.microsoft.com/office/drawing/2014/main" id="{00000000-0008-0000-0400-00000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CHSCT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7</xdr:row>
          <xdr:rowOff>161925</xdr:rowOff>
        </xdr:from>
        <xdr:to>
          <xdr:col>2</xdr:col>
          <xdr:colOff>28575</xdr:colOff>
          <xdr:row>9</xdr:row>
          <xdr:rowOff>19050</xdr:rowOff>
        </xdr:to>
        <xdr:sp macro="" textlink="">
          <xdr:nvSpPr>
            <xdr:cNvPr id="19472" name="Case d'option 16" hidden="1">
              <a:extLst>
                <a:ext uri="{63B3BB69-23CF-44E3-9099-C40C66FF867C}">
                  <a14:compatExt spid="_x0000_s19472"/>
                </a:ext>
                <a:ext uri="{FF2B5EF4-FFF2-40B4-BE49-F238E27FC236}">
                  <a16:creationId xmlns:a16="http://schemas.microsoft.com/office/drawing/2014/main" id="{00000000-0008-0000-0400-000010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BNA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8</xdr:row>
          <xdr:rowOff>142875</xdr:rowOff>
        </xdr:from>
        <xdr:to>
          <xdr:col>2</xdr:col>
          <xdr:colOff>104775</xdr:colOff>
          <xdr:row>10</xdr:row>
          <xdr:rowOff>38100</xdr:rowOff>
        </xdr:to>
        <xdr:sp macro="" textlink="">
          <xdr:nvSpPr>
            <xdr:cNvPr id="19473" name="Case d'option 17" hidden="1">
              <a:extLst>
                <a:ext uri="{63B3BB69-23CF-44E3-9099-C40C66FF867C}">
                  <a14:compatExt spid="_x0000_s19473"/>
                </a:ext>
                <a:ext uri="{FF2B5EF4-FFF2-40B4-BE49-F238E27FC236}">
                  <a16:creationId xmlns:a16="http://schemas.microsoft.com/office/drawing/2014/main" id="{00000000-0008-0000-0400-00001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EHPAD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9</xdr:row>
          <xdr:rowOff>161925</xdr:rowOff>
        </xdr:from>
        <xdr:to>
          <xdr:col>2</xdr:col>
          <xdr:colOff>104775</xdr:colOff>
          <xdr:row>11</xdr:row>
          <xdr:rowOff>19050</xdr:rowOff>
        </xdr:to>
        <xdr:sp macro="" textlink="">
          <xdr:nvSpPr>
            <xdr:cNvPr id="19474" name="Case d'option 18" hidden="1">
              <a:extLst>
                <a:ext uri="{63B3BB69-23CF-44E3-9099-C40C66FF867C}">
                  <a14:compatExt spid="_x0000_s19474"/>
                </a:ext>
                <a:ext uri="{FF2B5EF4-FFF2-40B4-BE49-F238E27FC236}">
                  <a16:creationId xmlns:a16="http://schemas.microsoft.com/office/drawing/2014/main" id="{00000000-0008-0000-0400-00001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CSAPA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10</xdr:row>
          <xdr:rowOff>152400</xdr:rowOff>
        </xdr:from>
        <xdr:to>
          <xdr:col>2</xdr:col>
          <xdr:colOff>76200</xdr:colOff>
          <xdr:row>11</xdr:row>
          <xdr:rowOff>190500</xdr:rowOff>
        </xdr:to>
        <xdr:sp macro="" textlink="">
          <xdr:nvSpPr>
            <xdr:cNvPr id="19475" name="Case d'option 19" hidden="1">
              <a:extLst>
                <a:ext uri="{63B3BB69-23CF-44E3-9099-C40C66FF867C}">
                  <a14:compatExt spid="_x0000_s19475"/>
                </a:ext>
                <a:ext uri="{FF2B5EF4-FFF2-40B4-BE49-F238E27FC236}">
                  <a16:creationId xmlns:a16="http://schemas.microsoft.com/office/drawing/2014/main" id="{00000000-0008-0000-0400-00001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UNSA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201084</xdr:colOff>
      <xdr:row>5</xdr:row>
      <xdr:rowOff>94192</xdr:rowOff>
    </xdr:from>
    <xdr:to>
      <xdr:col>11</xdr:col>
      <xdr:colOff>497417</xdr:colOff>
      <xdr:row>25</xdr:row>
      <xdr:rowOff>95250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9</xdr:col>
      <xdr:colOff>211667</xdr:colOff>
      <xdr:row>6</xdr:row>
      <xdr:rowOff>1</xdr:rowOff>
    </xdr:from>
    <xdr:to>
      <xdr:col>11</xdr:col>
      <xdr:colOff>179917</xdr:colOff>
      <xdr:row>8</xdr:row>
      <xdr:rowOff>10584</xdr:rowOff>
    </xdr:to>
    <xdr:sp macro="" textlink="$I$97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7270750" y="1143001"/>
          <a:ext cx="1492250" cy="39158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3C7373AA-4AD9-43F6-9EBF-08E23A2E5317}" type="TxLink">
            <a:rPr lang="en-US" sz="1600" b="0" i="0" u="none" strike="noStrike">
              <a:solidFill>
                <a:schemeClr val="accent2">
                  <a:lumMod val="75000"/>
                </a:schemeClr>
              </a:solidFill>
              <a:latin typeface="Calibri"/>
              <a:cs typeface="Calibri"/>
            </a:rPr>
            <a:pPr/>
            <a:t> Coût 9,78€</a:t>
          </a:fld>
          <a:endParaRPr lang="fr-FR" sz="16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211666</xdr:colOff>
      <xdr:row>4</xdr:row>
      <xdr:rowOff>127000</xdr:rowOff>
    </xdr:from>
    <xdr:to>
      <xdr:col>2</xdr:col>
      <xdr:colOff>211667</xdr:colOff>
      <xdr:row>7</xdr:row>
      <xdr:rowOff>69850</xdr:rowOff>
    </xdr:to>
    <xdr:sp macro="" textlink="">
      <xdr:nvSpPr>
        <xdr:cNvPr id="41" name="Rectangle : avec coins supérieurs arrondis 40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/>
      </xdr:nvSpPr>
      <xdr:spPr>
        <a:xfrm>
          <a:off x="211666" y="889000"/>
          <a:ext cx="1714501" cy="514350"/>
        </a:xfrm>
        <a:prstGeom prst="round2Same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Sélectionner</a:t>
          </a:r>
          <a:r>
            <a:rPr lang="fr-FR" sz="1100" baseline="0"/>
            <a:t> le service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0" y="0"/>
          <a:ext cx="135064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342901</xdr:colOff>
      <xdr:row>0</xdr:row>
      <xdr:rowOff>95250</xdr:rowOff>
    </xdr:from>
    <xdr:to>
      <xdr:col>1</xdr:col>
      <xdr:colOff>281851</xdr:colOff>
      <xdr:row>2</xdr:row>
      <xdr:rowOff>146250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34290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489586</xdr:colOff>
      <xdr:row>0</xdr:row>
      <xdr:rowOff>104775</xdr:rowOff>
    </xdr:from>
    <xdr:to>
      <xdr:col>3</xdr:col>
      <xdr:colOff>457111</xdr:colOff>
      <xdr:row>2</xdr:row>
      <xdr:rowOff>155775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2194561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487681</xdr:colOff>
      <xdr:row>0</xdr:row>
      <xdr:rowOff>85725</xdr:rowOff>
    </xdr:from>
    <xdr:to>
      <xdr:col>2</xdr:col>
      <xdr:colOff>283756</xdr:colOff>
      <xdr:row>2</xdr:row>
      <xdr:rowOff>136725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268731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662941</xdr:colOff>
      <xdr:row>0</xdr:row>
      <xdr:rowOff>95250</xdr:rowOff>
    </xdr:from>
    <xdr:to>
      <xdr:col>4</xdr:col>
      <xdr:colOff>516166</xdr:colOff>
      <xdr:row>2</xdr:row>
      <xdr:rowOff>146250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12039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721996</xdr:colOff>
      <xdr:row>0</xdr:row>
      <xdr:rowOff>161925</xdr:rowOff>
    </xdr:from>
    <xdr:to>
      <xdr:col>5</xdr:col>
      <xdr:colOff>708571</xdr:colOff>
      <xdr:row>3</xdr:row>
      <xdr:rowOff>22425</xdr:rowOff>
    </xdr:to>
    <xdr:sp macro="" textlink="">
      <xdr:nvSpPr>
        <xdr:cNvPr id="8" name="Rectangle : avec coins supérieur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4046221" y="161925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Spé-Med-Pole 1</a:t>
          </a:r>
        </a:p>
      </xdr:txBody>
    </xdr:sp>
    <xdr:clientData/>
  </xdr:twoCellAnchor>
  <xdr:twoCellAnchor>
    <xdr:from>
      <xdr:col>6</xdr:col>
      <xdr:colOff>171451</xdr:colOff>
      <xdr:row>0</xdr:row>
      <xdr:rowOff>95250</xdr:rowOff>
    </xdr:from>
    <xdr:to>
      <xdr:col>7</xdr:col>
      <xdr:colOff>34201</xdr:colOff>
      <xdr:row>2</xdr:row>
      <xdr:rowOff>146250</xdr:rowOff>
    </xdr:to>
    <xdr:sp macro="" textlink="">
      <xdr:nvSpPr>
        <xdr:cNvPr id="9" name="Rectangle : avec coins supérieur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97205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7</xdr:col>
      <xdr:colOff>240031</xdr:colOff>
      <xdr:row>0</xdr:row>
      <xdr:rowOff>95250</xdr:rowOff>
    </xdr:from>
    <xdr:to>
      <xdr:col>8</xdr:col>
      <xdr:colOff>198031</xdr:colOff>
      <xdr:row>2</xdr:row>
      <xdr:rowOff>146250</xdr:rowOff>
    </xdr:to>
    <xdr:sp macro="" textlink="">
      <xdr:nvSpPr>
        <xdr:cNvPr id="10" name="Rectangle : avec coins supérieur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5897881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8</xdr:col>
      <xdr:colOff>403861</xdr:colOff>
      <xdr:row>0</xdr:row>
      <xdr:rowOff>85725</xdr:rowOff>
    </xdr:from>
    <xdr:to>
      <xdr:col>9</xdr:col>
      <xdr:colOff>171361</xdr:colOff>
      <xdr:row>2</xdr:row>
      <xdr:rowOff>136725</xdr:rowOff>
    </xdr:to>
    <xdr:sp macro="" textlink="">
      <xdr:nvSpPr>
        <xdr:cNvPr id="11" name="Rectangle : avec coins supérieur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6823711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9</xdr:col>
      <xdr:colOff>377191</xdr:colOff>
      <xdr:row>0</xdr:row>
      <xdr:rowOff>85725</xdr:rowOff>
    </xdr:from>
    <xdr:to>
      <xdr:col>10</xdr:col>
      <xdr:colOff>335191</xdr:colOff>
      <xdr:row>2</xdr:row>
      <xdr:rowOff>136725</xdr:rowOff>
    </xdr:to>
    <xdr:sp macro="" textlink="">
      <xdr:nvSpPr>
        <xdr:cNvPr id="12" name="Rectangle : avec coins supérieur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7749541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8675371" y="7620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8675371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9601200" y="66675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9601200" y="666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twoCellAnchor editAs="oneCell">
    <xdr:from>
      <xdr:col>0</xdr:col>
      <xdr:colOff>407331</xdr:colOff>
      <xdr:row>22</xdr:row>
      <xdr:rowOff>83267</xdr:rowOff>
    </xdr:from>
    <xdr:to>
      <xdr:col>2</xdr:col>
      <xdr:colOff>252593</xdr:colOff>
      <xdr:row>27</xdr:row>
      <xdr:rowOff>68880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011600">
          <a:off x="407331" y="4274267"/>
          <a:ext cx="1550237" cy="938113"/>
        </a:xfrm>
        <a:prstGeom prst="rect">
          <a:avLst/>
        </a:prstGeom>
      </xdr:spPr>
    </xdr:pic>
    <xdr:clientData/>
  </xdr:twoCellAnchor>
  <xdr:twoCellAnchor editAs="oneCell">
    <xdr:from>
      <xdr:col>0</xdr:col>
      <xdr:colOff>269812</xdr:colOff>
      <xdr:row>14</xdr:row>
      <xdr:rowOff>42758</xdr:rowOff>
    </xdr:from>
    <xdr:to>
      <xdr:col>2</xdr:col>
      <xdr:colOff>404134</xdr:colOff>
      <xdr:row>18</xdr:row>
      <xdr:rowOff>177112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113619">
          <a:off x="269812" y="2709758"/>
          <a:ext cx="1839297" cy="896354"/>
        </a:xfrm>
        <a:prstGeom prst="rect">
          <a:avLst/>
        </a:prstGeom>
      </xdr:spPr>
    </xdr:pic>
    <xdr:clientData/>
  </xdr:twoCellAnchor>
  <xdr:twoCellAnchor editAs="oneCell">
    <xdr:from>
      <xdr:col>0</xdr:col>
      <xdr:colOff>295275</xdr:colOff>
      <xdr:row>5</xdr:row>
      <xdr:rowOff>19051</xdr:rowOff>
    </xdr:from>
    <xdr:to>
      <xdr:col>1</xdr:col>
      <xdr:colOff>674622</xdr:colOff>
      <xdr:row>10</xdr:row>
      <xdr:rowOff>171451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971551"/>
          <a:ext cx="1160397" cy="11049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0" y="0"/>
          <a:ext cx="15078075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342900</xdr:colOff>
      <xdr:row>0</xdr:row>
      <xdr:rowOff>114300</xdr:rowOff>
    </xdr:from>
    <xdr:to>
      <xdr:col>0</xdr:col>
      <xdr:colOff>1062900</xdr:colOff>
      <xdr:row>2</xdr:row>
      <xdr:rowOff>165300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342900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1</xdr:col>
      <xdr:colOff>715215</xdr:colOff>
      <xdr:row>0</xdr:row>
      <xdr:rowOff>104774</xdr:rowOff>
    </xdr:from>
    <xdr:to>
      <xdr:col>1</xdr:col>
      <xdr:colOff>1435215</xdr:colOff>
      <xdr:row>2</xdr:row>
      <xdr:rowOff>155774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2248740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1295820</xdr:colOff>
      <xdr:row>0</xdr:row>
      <xdr:rowOff>104774</xdr:rowOff>
    </xdr:from>
    <xdr:to>
      <xdr:col>1</xdr:col>
      <xdr:colOff>482295</xdr:colOff>
      <xdr:row>2</xdr:row>
      <xdr:rowOff>155774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295820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2</xdr:col>
      <xdr:colOff>134610</xdr:colOff>
      <xdr:row>0</xdr:row>
      <xdr:rowOff>104774</xdr:rowOff>
    </xdr:from>
    <xdr:to>
      <xdr:col>2</xdr:col>
      <xdr:colOff>854610</xdr:colOff>
      <xdr:row>2</xdr:row>
      <xdr:rowOff>155774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3201660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3</xdr:col>
      <xdr:colOff>58830</xdr:colOff>
      <xdr:row>0</xdr:row>
      <xdr:rowOff>104774</xdr:rowOff>
    </xdr:from>
    <xdr:to>
      <xdr:col>4</xdr:col>
      <xdr:colOff>16830</xdr:colOff>
      <xdr:row>2</xdr:row>
      <xdr:rowOff>155774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4154580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4</xdr:col>
      <xdr:colOff>249750</xdr:colOff>
      <xdr:row>0</xdr:row>
      <xdr:rowOff>171449</xdr:rowOff>
    </xdr:from>
    <xdr:to>
      <xdr:col>4</xdr:col>
      <xdr:colOff>969750</xdr:colOff>
      <xdr:row>3</xdr:row>
      <xdr:rowOff>31949</xdr:rowOff>
    </xdr:to>
    <xdr:sp macro="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5107500" y="171449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Spé-Med-Pole 2</a:t>
          </a:r>
        </a:p>
      </xdr:txBody>
    </xdr:sp>
    <xdr:clientData/>
  </xdr:twoCellAnchor>
  <xdr:twoCellAnchor>
    <xdr:from>
      <xdr:col>5</xdr:col>
      <xdr:colOff>164445</xdr:colOff>
      <xdr:row>0</xdr:row>
      <xdr:rowOff>104774</xdr:rowOff>
    </xdr:from>
    <xdr:to>
      <xdr:col>6</xdr:col>
      <xdr:colOff>122445</xdr:colOff>
      <xdr:row>2</xdr:row>
      <xdr:rowOff>155774</xdr:rowOff>
    </xdr:to>
    <xdr:sp macro="" textlink="">
      <xdr:nvSpPr>
        <xdr:cNvPr id="10" name="Rectangle : avec coins supérieur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6060420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6</xdr:col>
      <xdr:colOff>355365</xdr:colOff>
      <xdr:row>0</xdr:row>
      <xdr:rowOff>95249</xdr:rowOff>
    </xdr:from>
    <xdr:to>
      <xdr:col>7</xdr:col>
      <xdr:colOff>313365</xdr:colOff>
      <xdr:row>2</xdr:row>
      <xdr:rowOff>146249</xdr:rowOff>
    </xdr:to>
    <xdr:sp macro="" textlink="">
      <xdr:nvSpPr>
        <xdr:cNvPr id="11" name="Rectangle : avec coins supérieur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7013340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7</xdr:col>
      <xdr:colOff>546285</xdr:colOff>
      <xdr:row>0</xdr:row>
      <xdr:rowOff>85724</xdr:rowOff>
    </xdr:from>
    <xdr:to>
      <xdr:col>8</xdr:col>
      <xdr:colOff>576285</xdr:colOff>
      <xdr:row>2</xdr:row>
      <xdr:rowOff>136724</xdr:rowOff>
    </xdr:to>
    <xdr:sp macro="" textlink="">
      <xdr:nvSpPr>
        <xdr:cNvPr id="12" name="Rectangle : avec coins supérieur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7966260" y="85724"/>
          <a:ext cx="792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8991180" y="76199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8991180" y="7619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9944100" y="95249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9944100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twoCellAnchor editAs="oneCell">
    <xdr:from>
      <xdr:col>0</xdr:col>
      <xdr:colOff>599771</xdr:colOff>
      <xdr:row>19</xdr:row>
      <xdr:rowOff>182379</xdr:rowOff>
    </xdr:from>
    <xdr:to>
      <xdr:col>1</xdr:col>
      <xdr:colOff>426958</xdr:colOff>
      <xdr:row>30</xdr:row>
      <xdr:rowOff>131665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039753">
          <a:off x="599771" y="3801879"/>
          <a:ext cx="1360712" cy="2044786"/>
        </a:xfrm>
        <a:prstGeom prst="rect">
          <a:avLst/>
        </a:prstGeom>
      </xdr:spPr>
    </xdr:pic>
    <xdr:clientData/>
  </xdr:twoCellAnchor>
  <xdr:twoCellAnchor editAs="oneCell">
    <xdr:from>
      <xdr:col>15</xdr:col>
      <xdr:colOff>104774</xdr:colOff>
      <xdr:row>7</xdr:row>
      <xdr:rowOff>115197</xdr:rowOff>
    </xdr:from>
    <xdr:to>
      <xdr:col>17</xdr:col>
      <xdr:colOff>568163</xdr:colOff>
      <xdr:row>13</xdr:row>
      <xdr:rowOff>188073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0749" y="1448697"/>
          <a:ext cx="1987389" cy="1215876"/>
        </a:xfrm>
        <a:prstGeom prst="rect">
          <a:avLst/>
        </a:prstGeom>
        <a:effectLst>
          <a:innerShdw blurRad="63500" dist="508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0</xdr:col>
      <xdr:colOff>209550</xdr:colOff>
      <xdr:row>5</xdr:row>
      <xdr:rowOff>161925</xdr:rowOff>
    </xdr:from>
    <xdr:to>
      <xdr:col>1</xdr:col>
      <xdr:colOff>762000</xdr:colOff>
      <xdr:row>13</xdr:row>
      <xdr:rowOff>123825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1114425"/>
          <a:ext cx="2085975" cy="14859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0" y="0"/>
          <a:ext cx="13611225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419099</xdr:colOff>
      <xdr:row>0</xdr:row>
      <xdr:rowOff>95250</xdr:rowOff>
    </xdr:from>
    <xdr:to>
      <xdr:col>1</xdr:col>
      <xdr:colOff>396149</xdr:colOff>
      <xdr:row>2</xdr:row>
      <xdr:rowOff>146250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41909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353264</xdr:colOff>
      <xdr:row>0</xdr:row>
      <xdr:rowOff>85725</xdr:rowOff>
    </xdr:from>
    <xdr:to>
      <xdr:col>3</xdr:col>
      <xdr:colOff>149339</xdr:colOff>
      <xdr:row>2</xdr:row>
      <xdr:rowOff>136725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2191589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562394</xdr:colOff>
      <xdr:row>0</xdr:row>
      <xdr:rowOff>95250</xdr:rowOff>
    </xdr:from>
    <xdr:to>
      <xdr:col>2</xdr:col>
      <xdr:colOff>187019</xdr:colOff>
      <xdr:row>2</xdr:row>
      <xdr:rowOff>146250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130534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315584</xdr:colOff>
      <xdr:row>0</xdr:row>
      <xdr:rowOff>95250</xdr:rowOff>
    </xdr:from>
    <xdr:to>
      <xdr:col>4</xdr:col>
      <xdr:colOff>283109</xdr:colOff>
      <xdr:row>2</xdr:row>
      <xdr:rowOff>146250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307783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449354</xdr:colOff>
      <xdr:row>0</xdr:row>
      <xdr:rowOff>95250</xdr:rowOff>
    </xdr:from>
    <xdr:to>
      <xdr:col>5</xdr:col>
      <xdr:colOff>274004</xdr:colOff>
      <xdr:row>2</xdr:row>
      <xdr:rowOff>146250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396407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440249</xdr:colOff>
      <xdr:row>0</xdr:row>
      <xdr:rowOff>95250</xdr:rowOff>
    </xdr:from>
    <xdr:to>
      <xdr:col>6</xdr:col>
      <xdr:colOff>264899</xdr:colOff>
      <xdr:row>2</xdr:row>
      <xdr:rowOff>146250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485032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431144</xdr:colOff>
      <xdr:row>0</xdr:row>
      <xdr:rowOff>161925</xdr:rowOff>
    </xdr:from>
    <xdr:to>
      <xdr:col>7</xdr:col>
      <xdr:colOff>579644</xdr:colOff>
      <xdr:row>3</xdr:row>
      <xdr:rowOff>22425</xdr:rowOff>
    </xdr:to>
    <xdr:sp macro="" textlink="">
      <xdr:nvSpPr>
        <xdr:cNvPr id="10" name="Rectangle : avec coins supérieurs arrondi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5736569" y="161925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8</xdr:col>
      <xdr:colOff>69614</xdr:colOff>
      <xdr:row>0</xdr:row>
      <xdr:rowOff>76200</xdr:rowOff>
    </xdr:from>
    <xdr:to>
      <xdr:col>8</xdr:col>
      <xdr:colOff>789614</xdr:colOff>
      <xdr:row>2</xdr:row>
      <xdr:rowOff>127200</xdr:rowOff>
    </xdr:to>
    <xdr:sp macro="" textlink="">
      <xdr:nvSpPr>
        <xdr:cNvPr id="11" name="Rectangle : avec coins supérieur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6622814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9</xdr:col>
      <xdr:colOff>31934</xdr:colOff>
      <xdr:row>0</xdr:row>
      <xdr:rowOff>76200</xdr:rowOff>
    </xdr:from>
    <xdr:to>
      <xdr:col>10</xdr:col>
      <xdr:colOff>61934</xdr:colOff>
      <xdr:row>2</xdr:row>
      <xdr:rowOff>127200</xdr:rowOff>
    </xdr:to>
    <xdr:sp macro="" textlink="">
      <xdr:nvSpPr>
        <xdr:cNvPr id="12" name="Rectangle : avec coins supérieur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7509059" y="76200"/>
          <a:ext cx="792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8467304" y="9525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846730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oneCellAnchor>
    <xdr:from>
      <xdr:col>0</xdr:col>
      <xdr:colOff>361950</xdr:colOff>
      <xdr:row>5</xdr:row>
      <xdr:rowOff>184195</xdr:rowOff>
    </xdr:from>
    <xdr:ext cx="1676399" cy="1857418"/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136695"/>
          <a:ext cx="1676399" cy="1857418"/>
        </a:xfrm>
        <a:prstGeom prst="rect">
          <a:avLst/>
        </a:prstGeom>
      </xdr:spPr>
    </xdr:pic>
    <xdr:clientData/>
  </xdr:oneCellAnchor>
  <xdr:oneCellAnchor>
    <xdr:from>
      <xdr:col>0</xdr:col>
      <xdr:colOff>56814</xdr:colOff>
      <xdr:row>19</xdr:row>
      <xdr:rowOff>66677</xdr:rowOff>
    </xdr:from>
    <xdr:ext cx="2410161" cy="1895474"/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14" y="3686177"/>
          <a:ext cx="2410161" cy="1895474"/>
        </a:xfrm>
        <a:prstGeom prst="rect">
          <a:avLst/>
        </a:prstGeom>
      </xdr:spPr>
    </xdr:pic>
    <xdr:clientData/>
  </xdr:oneCellAnchor>
  <xdr:absoluteAnchor>
    <xdr:pos x="9353549" y="95250"/>
    <xdr:ext cx="720000" cy="432000"/>
    <xdr:sp macro="" textlink="">
      <xdr:nvSpPr>
        <xdr:cNvPr id="16" name="Rectangle : avec coins supérieurs arrondis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93535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19050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0" y="0"/>
          <a:ext cx="133159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247649</xdr:colOff>
      <xdr:row>0</xdr:row>
      <xdr:rowOff>114300</xdr:rowOff>
    </xdr:from>
    <xdr:to>
      <xdr:col>1</xdr:col>
      <xdr:colOff>205649</xdr:colOff>
      <xdr:row>2</xdr:row>
      <xdr:rowOff>165300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47649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203834</xdr:colOff>
      <xdr:row>0</xdr:row>
      <xdr:rowOff>104775</xdr:rowOff>
    </xdr:from>
    <xdr:to>
      <xdr:col>3</xdr:col>
      <xdr:colOff>161834</xdr:colOff>
      <xdr:row>2</xdr:row>
      <xdr:rowOff>155775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1965959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344804</xdr:colOff>
      <xdr:row>0</xdr:row>
      <xdr:rowOff>114300</xdr:rowOff>
    </xdr:from>
    <xdr:to>
      <xdr:col>2</xdr:col>
      <xdr:colOff>64679</xdr:colOff>
      <xdr:row>2</xdr:row>
      <xdr:rowOff>165300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106804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300989</xdr:colOff>
      <xdr:row>0</xdr:row>
      <xdr:rowOff>114300</xdr:rowOff>
    </xdr:from>
    <xdr:to>
      <xdr:col>4</xdr:col>
      <xdr:colOff>154214</xdr:colOff>
      <xdr:row>2</xdr:row>
      <xdr:rowOff>165300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2825114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293369</xdr:colOff>
      <xdr:row>0</xdr:row>
      <xdr:rowOff>114300</xdr:rowOff>
    </xdr:from>
    <xdr:to>
      <xdr:col>5</xdr:col>
      <xdr:colOff>251369</xdr:colOff>
      <xdr:row>2</xdr:row>
      <xdr:rowOff>165300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3684269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390524</xdr:colOff>
      <xdr:row>0</xdr:row>
      <xdr:rowOff>114300</xdr:rowOff>
    </xdr:from>
    <xdr:to>
      <xdr:col>6</xdr:col>
      <xdr:colOff>348524</xdr:colOff>
      <xdr:row>2</xdr:row>
      <xdr:rowOff>165300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4543424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487679</xdr:colOff>
      <xdr:row>0</xdr:row>
      <xdr:rowOff>104775</xdr:rowOff>
    </xdr:from>
    <xdr:to>
      <xdr:col>7</xdr:col>
      <xdr:colOff>445679</xdr:colOff>
      <xdr:row>2</xdr:row>
      <xdr:rowOff>155775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5402579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7</xdr:col>
      <xdr:colOff>584834</xdr:colOff>
      <xdr:row>1</xdr:row>
      <xdr:rowOff>0</xdr:rowOff>
    </xdr:from>
    <xdr:to>
      <xdr:col>8</xdr:col>
      <xdr:colOff>542834</xdr:colOff>
      <xdr:row>3</xdr:row>
      <xdr:rowOff>51000</xdr:rowOff>
    </xdr:to>
    <xdr:sp macro="" textlink="">
      <xdr:nvSpPr>
        <xdr:cNvPr id="11" name="Rectangle : avec coins supérieurs arrondis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6261734" y="190500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681989</xdr:colOff>
      <xdr:row>0</xdr:row>
      <xdr:rowOff>114300</xdr:rowOff>
    </xdr:from>
    <xdr:to>
      <xdr:col>9</xdr:col>
      <xdr:colOff>639989</xdr:colOff>
      <xdr:row>2</xdr:row>
      <xdr:rowOff>165300</xdr:rowOff>
    </xdr:to>
    <xdr:sp macro="" textlink="">
      <xdr:nvSpPr>
        <xdr:cNvPr id="12" name="Rectangle : avec coins supérieur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7120889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7980044" y="9525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798004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8839199" y="95250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883919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oneCellAnchor>
    <xdr:from>
      <xdr:col>14</xdr:col>
      <xdr:colOff>723900</xdr:colOff>
      <xdr:row>4</xdr:row>
      <xdr:rowOff>19050</xdr:rowOff>
    </xdr:from>
    <xdr:ext cx="1104899" cy="1624500"/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34800" y="781050"/>
          <a:ext cx="1104899" cy="1624500"/>
        </a:xfrm>
        <a:prstGeom prst="rect">
          <a:avLst/>
        </a:prstGeom>
      </xdr:spPr>
    </xdr:pic>
    <xdr:clientData/>
  </xdr:oneCellAnchor>
  <xdr:oneCellAnchor>
    <xdr:from>
      <xdr:col>0</xdr:col>
      <xdr:colOff>95249</xdr:colOff>
      <xdr:row>4</xdr:row>
      <xdr:rowOff>142037</xdr:rowOff>
    </xdr:from>
    <xdr:ext cx="1825483" cy="1467688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49" y="904037"/>
          <a:ext cx="1825483" cy="1467688"/>
        </a:xfrm>
        <a:prstGeom prst="rect">
          <a:avLst/>
        </a:prstGeom>
      </xdr:spPr>
    </xdr:pic>
    <xdr:clientData/>
  </xdr:oneCellAnchor>
  <xdr:oneCellAnchor>
    <xdr:from>
      <xdr:col>0</xdr:col>
      <xdr:colOff>523876</xdr:colOff>
      <xdr:row>16</xdr:row>
      <xdr:rowOff>164942</xdr:rowOff>
    </xdr:from>
    <xdr:ext cx="1628774" cy="1463834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6" y="3212942"/>
          <a:ext cx="1628774" cy="1463834"/>
        </a:xfrm>
        <a:prstGeom prst="rect">
          <a:avLst/>
        </a:prstGeom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19050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0" y="0"/>
          <a:ext cx="132969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190499</xdr:colOff>
      <xdr:row>0</xdr:row>
      <xdr:rowOff>85725</xdr:rowOff>
    </xdr:from>
    <xdr:to>
      <xdr:col>1</xdr:col>
      <xdr:colOff>148499</xdr:colOff>
      <xdr:row>2</xdr:row>
      <xdr:rowOff>136725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90499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166859</xdr:colOff>
      <xdr:row>0</xdr:row>
      <xdr:rowOff>76200</xdr:rowOff>
    </xdr:from>
    <xdr:to>
      <xdr:col>3</xdr:col>
      <xdr:colOff>10559</xdr:colOff>
      <xdr:row>2</xdr:row>
      <xdr:rowOff>127200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1900409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283454</xdr:colOff>
      <xdr:row>0</xdr:row>
      <xdr:rowOff>85725</xdr:rowOff>
    </xdr:from>
    <xdr:to>
      <xdr:col>2</xdr:col>
      <xdr:colOff>31904</xdr:colOff>
      <xdr:row>2</xdr:row>
      <xdr:rowOff>136725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045454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145514</xdr:colOff>
      <xdr:row>0</xdr:row>
      <xdr:rowOff>85725</xdr:rowOff>
    </xdr:from>
    <xdr:to>
      <xdr:col>4</xdr:col>
      <xdr:colOff>103514</xdr:colOff>
      <xdr:row>2</xdr:row>
      <xdr:rowOff>136725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2755364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238469</xdr:colOff>
      <xdr:row>0</xdr:row>
      <xdr:rowOff>85725</xdr:rowOff>
    </xdr:from>
    <xdr:to>
      <xdr:col>5</xdr:col>
      <xdr:colOff>196469</xdr:colOff>
      <xdr:row>2</xdr:row>
      <xdr:rowOff>136725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3610319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331424</xdr:colOff>
      <xdr:row>0</xdr:row>
      <xdr:rowOff>85725</xdr:rowOff>
    </xdr:from>
    <xdr:to>
      <xdr:col>6</xdr:col>
      <xdr:colOff>289424</xdr:colOff>
      <xdr:row>2</xdr:row>
      <xdr:rowOff>136725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4465274" y="8572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424379</xdr:colOff>
      <xdr:row>0</xdr:row>
      <xdr:rowOff>76200</xdr:rowOff>
    </xdr:from>
    <xdr:to>
      <xdr:col>7</xdr:col>
      <xdr:colOff>382379</xdr:colOff>
      <xdr:row>2</xdr:row>
      <xdr:rowOff>127200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5320229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7</xdr:col>
      <xdr:colOff>517334</xdr:colOff>
      <xdr:row>0</xdr:row>
      <xdr:rowOff>66675</xdr:rowOff>
    </xdr:from>
    <xdr:to>
      <xdr:col>8</xdr:col>
      <xdr:colOff>475334</xdr:colOff>
      <xdr:row>2</xdr:row>
      <xdr:rowOff>117675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6175184" y="666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610289</xdr:colOff>
      <xdr:row>0</xdr:row>
      <xdr:rowOff>161925</xdr:rowOff>
    </xdr:from>
    <xdr:to>
      <xdr:col>9</xdr:col>
      <xdr:colOff>638864</xdr:colOff>
      <xdr:row>3</xdr:row>
      <xdr:rowOff>22425</xdr:rowOff>
    </xdr:to>
    <xdr:sp macro="" textlink="">
      <xdr:nvSpPr>
        <xdr:cNvPr id="12" name="Rectangle : avec coins supérieurs arrondi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7030139" y="161925"/>
          <a:ext cx="790575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7955669" y="7620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7955669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oneCellAnchor>
    <xdr:from>
      <xdr:col>0</xdr:col>
      <xdr:colOff>371475</xdr:colOff>
      <xdr:row>16</xdr:row>
      <xdr:rowOff>0</xdr:rowOff>
    </xdr:from>
    <xdr:ext cx="885825" cy="885825"/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3048000"/>
          <a:ext cx="885825" cy="885825"/>
        </a:xfrm>
        <a:prstGeom prst="rect">
          <a:avLst/>
        </a:prstGeom>
      </xdr:spPr>
    </xdr:pic>
    <xdr:clientData/>
  </xdr:oneCellAnchor>
  <xdr:oneCellAnchor>
    <xdr:from>
      <xdr:col>0</xdr:col>
      <xdr:colOff>342901</xdr:colOff>
      <xdr:row>4</xdr:row>
      <xdr:rowOff>57150</xdr:rowOff>
    </xdr:from>
    <xdr:ext cx="2241286" cy="1657350"/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1" y="819150"/>
          <a:ext cx="2241286" cy="1657350"/>
        </a:xfrm>
        <a:prstGeom prst="rect">
          <a:avLst/>
        </a:prstGeom>
      </xdr:spPr>
    </xdr:pic>
    <xdr:clientData/>
  </xdr:oneCellAnchor>
  <xdr:oneCellAnchor>
    <xdr:from>
      <xdr:col>1</xdr:col>
      <xdr:colOff>819151</xdr:colOff>
      <xdr:row>20</xdr:row>
      <xdr:rowOff>95250</xdr:rowOff>
    </xdr:from>
    <xdr:ext cx="838200" cy="838200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1" y="3905250"/>
          <a:ext cx="838200" cy="838200"/>
        </a:xfrm>
        <a:prstGeom prst="rect">
          <a:avLst/>
        </a:prstGeom>
      </xdr:spPr>
    </xdr:pic>
    <xdr:clientData/>
  </xdr:oneCellAnchor>
  <xdr:absoluteAnchor>
    <xdr:pos x="8810624" y="76200"/>
    <xdr:ext cx="720000" cy="432000"/>
    <xdr:sp macro="" textlink="">
      <xdr:nvSpPr>
        <xdr:cNvPr id="17" name="Rectangle : avec coins supérieurs arrondis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8810624" y="762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57150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0" y="0"/>
          <a:ext cx="130111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absoluteAnchor>
    <xdr:pos x="333374" y="95249"/>
    <xdr:ext cx="720000" cy="432000"/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333374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absoluteAnchor>
  <xdr:absoluteAnchor>
    <xdr:pos x="1959464" y="95249"/>
    <xdr:ext cx="720000" cy="432000"/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1959464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absoluteAnchor>
  <xdr:absoluteAnchor>
    <xdr:pos x="1146419" y="95249"/>
    <xdr:ext cx="720000" cy="432000"/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1146419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absoluteAnchor>
  <xdr:absoluteAnchor>
    <xdr:pos x="2772509" y="95249"/>
    <xdr:ext cx="720000" cy="432000"/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2772509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absoluteAnchor>
  <xdr:absoluteAnchor>
    <xdr:pos x="3585554" y="95249"/>
    <xdr:ext cx="720000" cy="432000"/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3585554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absoluteAnchor>
  <xdr:absoluteAnchor>
    <xdr:pos x="4398599" y="104774"/>
    <xdr:ext cx="720000" cy="432000"/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4398599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absoluteAnchor>
  <xdr:absoluteAnchor>
    <xdr:pos x="5211644" y="114299"/>
    <xdr:ext cx="720000" cy="432000"/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5211644" y="11429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absoluteAnchor>
  <xdr:twoCellAnchor>
    <xdr:from>
      <xdr:col>7</xdr:col>
      <xdr:colOff>690689</xdr:colOff>
      <xdr:row>0</xdr:row>
      <xdr:rowOff>104774</xdr:rowOff>
    </xdr:from>
    <xdr:to>
      <xdr:col>8</xdr:col>
      <xdr:colOff>648689</xdr:colOff>
      <xdr:row>2</xdr:row>
      <xdr:rowOff>155774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6024689" y="104774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741734</xdr:colOff>
      <xdr:row>0</xdr:row>
      <xdr:rowOff>104775</xdr:rowOff>
    </xdr:from>
    <xdr:to>
      <xdr:col>9</xdr:col>
      <xdr:colOff>699734</xdr:colOff>
      <xdr:row>2</xdr:row>
      <xdr:rowOff>155775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6837734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7650779" y="171450"/>
    <xdr:ext cx="657225" cy="428625"/>
    <xdr:sp macro="" textlink="">
      <xdr:nvSpPr>
        <xdr:cNvPr id="13" name="Rectangle : avec coins supérieurs arrondis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7650779" y="171450"/>
          <a:ext cx="6572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Médico</a:t>
          </a:r>
          <a:r>
            <a:rPr lang="fr-FR" sz="800" baseline="0">
              <a:solidFill>
                <a:schemeClr val="accent1">
                  <a:lumMod val="60000"/>
                  <a:lumOff val="40000"/>
                </a:schemeClr>
              </a:solidFill>
            </a:rPr>
            <a:t> </a:t>
          </a:r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technique</a:t>
          </a:r>
        </a:p>
      </xdr:txBody>
    </xdr:sp>
    <xdr:clientData/>
  </xdr:absoluteAnchor>
  <xdr:absoluteAnchor>
    <xdr:pos x="8401049" y="95249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8401049" y="95249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absoluteAnchor>
  <xdr:oneCellAnchor>
    <xdr:from>
      <xdr:col>0</xdr:col>
      <xdr:colOff>190500</xdr:colOff>
      <xdr:row>4</xdr:row>
      <xdr:rowOff>171450</xdr:rowOff>
    </xdr:from>
    <xdr:ext cx="1448326" cy="942975"/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933450"/>
          <a:ext cx="1448326" cy="942975"/>
        </a:xfrm>
        <a:prstGeom prst="rect">
          <a:avLst/>
        </a:prstGeom>
      </xdr:spPr>
    </xdr:pic>
    <xdr:clientData/>
  </xdr:oneCellAnchor>
  <xdr:oneCellAnchor>
    <xdr:from>
      <xdr:col>0</xdr:col>
      <xdr:colOff>171451</xdr:colOff>
      <xdr:row>21</xdr:row>
      <xdr:rowOff>38101</xdr:rowOff>
    </xdr:from>
    <xdr:ext cx="1304924" cy="1304924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1" y="4038601"/>
          <a:ext cx="1304924" cy="1304924"/>
        </a:xfrm>
        <a:prstGeom prst="rect">
          <a:avLst/>
        </a:prstGeom>
      </xdr:spPr>
    </xdr:pic>
    <xdr:clientData/>
  </xdr:oneCellAnchor>
  <xdr:oneCellAnchor>
    <xdr:from>
      <xdr:col>0</xdr:col>
      <xdr:colOff>190501</xdr:colOff>
      <xdr:row>12</xdr:row>
      <xdr:rowOff>0</xdr:rowOff>
    </xdr:from>
    <xdr:ext cx="1381125" cy="1381125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1" y="2286000"/>
          <a:ext cx="1381125" cy="1381125"/>
        </a:xfrm>
        <a:prstGeom prst="rect">
          <a:avLst/>
        </a:prstGeom>
      </xdr:spPr>
    </xdr:pic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57150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0" y="0"/>
          <a:ext cx="148209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795074</xdr:colOff>
      <xdr:row>0</xdr:row>
      <xdr:rowOff>114300</xdr:rowOff>
    </xdr:from>
    <xdr:to>
      <xdr:col>7</xdr:col>
      <xdr:colOff>442649</xdr:colOff>
      <xdr:row>2</xdr:row>
      <xdr:rowOff>161925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6795824" y="114300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absoluteAnchor>
    <xdr:pos x="8429624" y="161925"/>
    <xdr:ext cx="720000" cy="432000"/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8429624" y="161925"/>
          <a:ext cx="720000" cy="432000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Psychatrie Générale</a:t>
          </a:r>
        </a:p>
      </xdr:txBody>
    </xdr:sp>
    <xdr:clientData/>
  </xdr:absoluteAnchor>
  <xdr:oneCellAnchor>
    <xdr:from>
      <xdr:col>0</xdr:col>
      <xdr:colOff>76200</xdr:colOff>
      <xdr:row>13</xdr:row>
      <xdr:rowOff>133350</xdr:rowOff>
    </xdr:from>
    <xdr:ext cx="2247900" cy="115252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2609850"/>
          <a:ext cx="2247900" cy="1152525"/>
        </a:xfrm>
        <a:prstGeom prst="rect">
          <a:avLst/>
        </a:prstGeom>
      </xdr:spPr>
    </xdr:pic>
    <xdr:clientData/>
  </xdr:oneCellAnchor>
  <xdr:absoluteAnchor>
    <xdr:pos x="1991849" y="95250"/>
    <xdr:ext cx="720000" cy="432000"/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19918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absoluteAnchor>
  <xdr:absoluteAnchor>
    <xdr:pos x="2787749" y="95250"/>
    <xdr:ext cx="720000" cy="432000"/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27877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absoluteAnchor>
  <xdr:absoluteAnchor>
    <xdr:pos x="3583649" y="95250"/>
    <xdr:ext cx="720000" cy="432000"/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35836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absoluteAnchor>
  <xdr:absoluteAnchor>
    <xdr:pos x="4379549" y="104775"/>
    <xdr:ext cx="720000" cy="432000"/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/>
      </xdr:nvSpPr>
      <xdr:spPr>
        <a:xfrm>
          <a:off x="4379549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absoluteAnchor>
  <xdr:absoluteAnchor>
    <xdr:pos x="5175449" y="114300"/>
    <xdr:ext cx="720000" cy="432000"/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/>
      </xdr:nvSpPr>
      <xdr:spPr>
        <a:xfrm>
          <a:off x="5175449" y="11430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absoluteAnchor>
  <xdr:twoCellAnchor>
    <xdr:from>
      <xdr:col>5</xdr:col>
      <xdr:colOff>1285049</xdr:colOff>
      <xdr:row>0</xdr:row>
      <xdr:rowOff>104775</xdr:rowOff>
    </xdr:from>
    <xdr:to>
      <xdr:col>6</xdr:col>
      <xdr:colOff>690599</xdr:colOff>
      <xdr:row>2</xdr:row>
      <xdr:rowOff>155775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/>
      </xdr:nvSpPr>
      <xdr:spPr>
        <a:xfrm>
          <a:off x="5971349" y="104775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absoluteAnchor>
    <xdr:pos x="7633724" y="95250"/>
    <xdr:ext cx="720000" cy="432000"/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7633724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absoluteAnchor>
  <xdr:absoluteAnchor>
    <xdr:pos x="400049" y="95250"/>
    <xdr:ext cx="720000" cy="432000"/>
    <xdr:sp macro="" textlink="">
      <xdr:nvSpPr>
        <xdr:cNvPr id="14" name="Rectangle : avec coins supérieur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4000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absoluteAnchor>
  <xdr:absoluteAnchor>
    <xdr:pos x="1195949" y="95250"/>
    <xdr:ext cx="720000" cy="432000"/>
    <xdr:sp macro="" textlink="">
      <xdr:nvSpPr>
        <xdr:cNvPr id="15" name="Rectangle : avec coins supérieurs arrondis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1195949" y="95250"/>
          <a:ext cx="720000" cy="432000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absoluteAnchor>
</xdr:wsDr>
</file>

<file path=xl/tables/table1.xml><?xml version="1.0" encoding="utf-8"?>
<table xmlns="http://schemas.openxmlformats.org/spreadsheetml/2006/main" id="1" name="Services" displayName="Services" ref="C1:C74" totalsRowShown="0">
  <autoFilter ref="C1:C74"/>
  <tableColumns count="1">
    <tableColumn id="1" name="Servi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ctrlProp" Target="../ctrlProps/ctrlProp19.xml"/><Relationship Id="rId7" Type="http://schemas.openxmlformats.org/officeDocument/2006/relationships/ctrlProp" Target="../ctrlProps/ctrlProp2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2.xml"/><Relationship Id="rId11" Type="http://schemas.openxmlformats.org/officeDocument/2006/relationships/ctrlProp" Target="../ctrlProps/ctrlProp27.xml"/><Relationship Id="rId5" Type="http://schemas.openxmlformats.org/officeDocument/2006/relationships/ctrlProp" Target="../ctrlProps/ctrlProp21.xml"/><Relationship Id="rId10" Type="http://schemas.openxmlformats.org/officeDocument/2006/relationships/ctrlProp" Target="../ctrlProps/ctrlProp26.xml"/><Relationship Id="rId4" Type="http://schemas.openxmlformats.org/officeDocument/2006/relationships/ctrlProp" Target="../ctrlProps/ctrlProp20.xml"/><Relationship Id="rId9" Type="http://schemas.openxmlformats.org/officeDocument/2006/relationships/ctrlProp" Target="../ctrlProps/ctrlProp2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2"/>
  <sheetViews>
    <sheetView workbookViewId="0">
      <selection activeCell="E17" sqref="E17"/>
    </sheetView>
  </sheetViews>
  <sheetFormatPr baseColWidth="10" defaultRowHeight="15"/>
  <cols>
    <col min="3" max="3" width="23" bestFit="1" customWidth="1"/>
  </cols>
  <sheetData>
    <row r="1" spans="1:3">
      <c r="A1" s="5" t="s">
        <v>11</v>
      </c>
      <c r="C1" t="s">
        <v>1</v>
      </c>
    </row>
    <row r="2" spans="1:3">
      <c r="A2" s="5" t="s">
        <v>12</v>
      </c>
      <c r="C2" t="s">
        <v>15</v>
      </c>
    </row>
    <row r="3" spans="1:3">
      <c r="A3" s="5" t="s">
        <v>13</v>
      </c>
      <c r="C3" t="s">
        <v>16</v>
      </c>
    </row>
    <row r="4" spans="1:3">
      <c r="A4" s="5" t="s">
        <v>14</v>
      </c>
      <c r="C4" t="s">
        <v>17</v>
      </c>
    </row>
    <row r="5" spans="1:3">
      <c r="C5" t="s">
        <v>18</v>
      </c>
    </row>
    <row r="6" spans="1:3">
      <c r="C6" t="s">
        <v>19</v>
      </c>
    </row>
    <row r="7" spans="1:3">
      <c r="C7" t="s">
        <v>20</v>
      </c>
    </row>
    <row r="8" spans="1:3">
      <c r="C8" t="s">
        <v>21</v>
      </c>
    </row>
    <row r="9" spans="1:3">
      <c r="C9" t="s">
        <v>22</v>
      </c>
    </row>
    <row r="10" spans="1:3">
      <c r="C10" t="s">
        <v>23</v>
      </c>
    </row>
    <row r="11" spans="1:3">
      <c r="C11" t="s">
        <v>24</v>
      </c>
    </row>
    <row r="12" spans="1:3">
      <c r="C12" t="s">
        <v>84</v>
      </c>
    </row>
    <row r="13" spans="1:3">
      <c r="C13" t="s">
        <v>85</v>
      </c>
    </row>
    <row r="14" spans="1:3">
      <c r="C14" t="s">
        <v>25</v>
      </c>
    </row>
    <row r="15" spans="1:3">
      <c r="C15" t="s">
        <v>26</v>
      </c>
    </row>
    <row r="16" spans="1:3">
      <c r="C16" t="s">
        <v>27</v>
      </c>
    </row>
    <row r="17" spans="3:3">
      <c r="C17" t="s">
        <v>28</v>
      </c>
    </row>
    <row r="18" spans="3:3">
      <c r="C18" t="s">
        <v>29</v>
      </c>
    </row>
    <row r="19" spans="3:3">
      <c r="C19" t="s">
        <v>30</v>
      </c>
    </row>
    <row r="20" spans="3:3">
      <c r="C20" t="s">
        <v>31</v>
      </c>
    </row>
    <row r="21" spans="3:3">
      <c r="C21" t="s">
        <v>32</v>
      </c>
    </row>
    <row r="22" spans="3:3">
      <c r="C22" t="s">
        <v>33</v>
      </c>
    </row>
    <row r="23" spans="3:3">
      <c r="C23" t="s">
        <v>34</v>
      </c>
    </row>
    <row r="24" spans="3:3">
      <c r="C24" t="s">
        <v>35</v>
      </c>
    </row>
    <row r="25" spans="3:3">
      <c r="C25" t="s">
        <v>36</v>
      </c>
    </row>
    <row r="26" spans="3:3">
      <c r="C26" t="s">
        <v>37</v>
      </c>
    </row>
    <row r="27" spans="3:3">
      <c r="C27" t="s">
        <v>38</v>
      </c>
    </row>
    <row r="28" spans="3:3">
      <c r="C28" t="s">
        <v>39</v>
      </c>
    </row>
    <row r="29" spans="3:3">
      <c r="C29" t="s">
        <v>40</v>
      </c>
    </row>
    <row r="30" spans="3:3">
      <c r="C30" t="s">
        <v>41</v>
      </c>
    </row>
    <row r="31" spans="3:3">
      <c r="C31" t="s">
        <v>42</v>
      </c>
    </row>
    <row r="32" spans="3:3">
      <c r="C32" t="s">
        <v>43</v>
      </c>
    </row>
    <row r="33" spans="3:3">
      <c r="C33" t="s">
        <v>44</v>
      </c>
    </row>
    <row r="34" spans="3:3">
      <c r="C34" t="s">
        <v>45</v>
      </c>
    </row>
    <row r="35" spans="3:3">
      <c r="C35" t="s">
        <v>46</v>
      </c>
    </row>
    <row r="36" spans="3:3">
      <c r="C36" t="s">
        <v>47</v>
      </c>
    </row>
    <row r="37" spans="3:3">
      <c r="C37" t="s">
        <v>48</v>
      </c>
    </row>
    <row r="38" spans="3:3">
      <c r="C38" t="s">
        <v>49</v>
      </c>
    </row>
    <row r="39" spans="3:3">
      <c r="C39" t="s">
        <v>50</v>
      </c>
    </row>
    <row r="40" spans="3:3">
      <c r="C40" t="s">
        <v>51</v>
      </c>
    </row>
    <row r="41" spans="3:3">
      <c r="C41" t="s">
        <v>52</v>
      </c>
    </row>
    <row r="42" spans="3:3">
      <c r="C42" t="s">
        <v>53</v>
      </c>
    </row>
    <row r="43" spans="3:3">
      <c r="C43" t="s">
        <v>54</v>
      </c>
    </row>
    <row r="44" spans="3:3">
      <c r="C44" t="s">
        <v>55</v>
      </c>
    </row>
    <row r="45" spans="3:3">
      <c r="C45" t="s">
        <v>56</v>
      </c>
    </row>
    <row r="46" spans="3:3">
      <c r="C46" t="s">
        <v>57</v>
      </c>
    </row>
    <row r="47" spans="3:3">
      <c r="C47" t="s">
        <v>58</v>
      </c>
    </row>
    <row r="48" spans="3:3">
      <c r="C48" t="s">
        <v>59</v>
      </c>
    </row>
    <row r="49" spans="3:3">
      <c r="C49" t="s">
        <v>60</v>
      </c>
    </row>
    <row r="50" spans="3:3">
      <c r="C50" t="s">
        <v>61</v>
      </c>
    </row>
    <row r="51" spans="3:3">
      <c r="C51" t="s">
        <v>62</v>
      </c>
    </row>
    <row r="52" spans="3:3">
      <c r="C52" t="s">
        <v>63</v>
      </c>
    </row>
    <row r="53" spans="3:3">
      <c r="C53" t="s">
        <v>64</v>
      </c>
    </row>
    <row r="54" spans="3:3">
      <c r="C54" t="s">
        <v>65</v>
      </c>
    </row>
    <row r="55" spans="3:3">
      <c r="C55" t="s">
        <v>66</v>
      </c>
    </row>
    <row r="56" spans="3:3">
      <c r="C56" t="s">
        <v>67</v>
      </c>
    </row>
    <row r="57" spans="3:3">
      <c r="C57" t="s">
        <v>68</v>
      </c>
    </row>
    <row r="58" spans="3:3">
      <c r="C58" t="s">
        <v>69</v>
      </c>
    </row>
    <row r="59" spans="3:3">
      <c r="C59" t="s">
        <v>70</v>
      </c>
    </row>
    <row r="60" spans="3:3">
      <c r="C60" t="s">
        <v>71</v>
      </c>
    </row>
    <row r="61" spans="3:3">
      <c r="C61" t="s">
        <v>72</v>
      </c>
    </row>
    <row r="62" spans="3:3">
      <c r="C62" t="s">
        <v>73</v>
      </c>
    </row>
    <row r="63" spans="3:3">
      <c r="C63" t="s">
        <v>74</v>
      </c>
    </row>
    <row r="64" spans="3:3">
      <c r="C64" t="s">
        <v>75</v>
      </c>
    </row>
    <row r="65" spans="3:3">
      <c r="C65" t="s">
        <v>76</v>
      </c>
    </row>
    <row r="66" spans="3:3">
      <c r="C66" t="s">
        <v>77</v>
      </c>
    </row>
    <row r="67" spans="3:3">
      <c r="C67" t="s">
        <v>78</v>
      </c>
    </row>
    <row r="68" spans="3:3">
      <c r="C68" t="s">
        <v>79</v>
      </c>
    </row>
    <row r="69" spans="3:3">
      <c r="C69" t="s">
        <v>80</v>
      </c>
    </row>
    <row r="70" spans="3:3">
      <c r="C70" t="s">
        <v>81</v>
      </c>
    </row>
    <row r="71" spans="3:3">
      <c r="C71" t="s">
        <v>82</v>
      </c>
    </row>
    <row r="72" spans="3:3">
      <c r="C72" t="s">
        <v>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showGridLines="0"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4:J89"/>
  <sheetViews>
    <sheetView showGridLines="0" topLeftCell="A4" workbookViewId="0"/>
  </sheetViews>
  <sheetFormatPr baseColWidth="10" defaultRowHeight="15"/>
  <cols>
    <col min="2" max="2" width="22.5703125" bestFit="1" customWidth="1"/>
    <col min="10" max="10" width="12.85546875" bestFit="1" customWidth="1"/>
    <col min="14" max="15" width="14.5703125" bestFit="1" customWidth="1"/>
  </cols>
  <sheetData>
    <row r="4" spans="2:10">
      <c r="J4" s="68"/>
    </row>
    <row r="7" spans="2:10">
      <c r="J7" s="68"/>
    </row>
    <row r="8" spans="2:10" ht="21.75" customHeight="1"/>
    <row r="9" spans="2:10">
      <c r="B9" s="72"/>
    </row>
    <row r="10" spans="2:10">
      <c r="B10" s="73"/>
    </row>
    <row r="71" spans="2:9" ht="25.5">
      <c r="B71">
        <v>4</v>
      </c>
      <c r="C71" s="67" t="s">
        <v>104</v>
      </c>
      <c r="D71" s="67" t="s">
        <v>3</v>
      </c>
      <c r="E71" s="67" t="s">
        <v>4</v>
      </c>
      <c r="F71" s="67" t="s">
        <v>5</v>
      </c>
      <c r="G71" s="67" t="s">
        <v>6</v>
      </c>
      <c r="H71" s="67" t="s">
        <v>7</v>
      </c>
      <c r="I71" s="75" t="s">
        <v>8</v>
      </c>
    </row>
    <row r="72" spans="2:9" ht="15.75">
      <c r="B72" s="78" t="str">
        <f>IF($B$71=1,"D-G",IF($B$71=2,"B-D-M",IF($B$71=3,"Communication-Qualité",IF($B$71=4,"DPALSE",IF($B$71=5,"DRH-DSSI",IF($B$71=6,"Financier",IF($B$71=7,"DIT",IF($B$71=8,"DISAM",IF($B$71=9,"DIM",IF($B$71=10,"Clientelle",IF($B$71=11,"Stratégie",IF($B$71=12,"SAJ",IF($B$71=13,"Santé au travail")))))))))))))</f>
        <v>DPALSE</v>
      </c>
      <c r="C72" s="35">
        <f>IF($B$71=1,C$77,IF($B$71=2,C$78,IF($B$71=3,C$79,IF($B$71=4,C$80,IF($B$71=5,C$81,IF($B$71=6,C$82,IF($B$71=7,C$83,IF($B$71=8,C$84,IF($B$71=9,C$85,IF($B$71=10,C$86,IF($B$71=11,C$87,IF($B$71=12,C$88,IF($B$71=13,C$89)))))))))))))</f>
        <v>1</v>
      </c>
      <c r="D72" s="35">
        <f t="shared" ref="D72:H72" si="0">IF($B$71=1,D$77,IF($B$71=2,D$78,IF($B$71=3,D$79,IF($B$71=4,D$80,IF($B$71=5,D$81,IF($B$71=6,D$82,IF($B$71=7,D$83,IF($B$71=8,D$84,IF($B$71=9,D$85,IF($B$71=10,D$86,IF($B$71=11,D$87,IF($B$71=12,D$88,IF($B$71=13,D$89)))))))))))))</f>
        <v>0</v>
      </c>
      <c r="E72" s="35">
        <f t="shared" si="0"/>
        <v>0</v>
      </c>
      <c r="F72" s="35">
        <f t="shared" si="0"/>
        <v>0</v>
      </c>
      <c r="G72" s="35">
        <f t="shared" si="0"/>
        <v>1</v>
      </c>
      <c r="H72" s="35">
        <f t="shared" si="0"/>
        <v>0</v>
      </c>
      <c r="I72" s="76">
        <f>IF($B$71=1,$I$77,IF($B$71=2,$I$78,IF($B$71=3,$I$79,IF($B$71=4,$I$80,IF($B$71=5,$I$81,IF($B$71=6,$I$82,IF($B$71=7,$I$83,IF($B$71=8,$I$84,IF($B$71=9,$I$85,IF($B$71=10,$I$86,IF($B$71=11,$I$87,IF($B$71=12,$I$88,IF($B$71=13,$I$89)))))))))))))</f>
        <v>0.59</v>
      </c>
    </row>
    <row r="73" spans="2:9">
      <c r="I73" t="str">
        <f>" Coût " &amp; I72 &amp; "€"</f>
        <v xml:space="preserve"> Coût 0,59€</v>
      </c>
    </row>
    <row r="76" spans="2:9" ht="25.5">
      <c r="C76" s="66" t="s">
        <v>104</v>
      </c>
      <c r="D76" s="66" t="s">
        <v>3</v>
      </c>
      <c r="E76" s="66" t="s">
        <v>4</v>
      </c>
      <c r="F76" s="66" t="s">
        <v>5</v>
      </c>
      <c r="G76" s="66" t="s">
        <v>6</v>
      </c>
      <c r="H76" s="66" t="s">
        <v>7</v>
      </c>
      <c r="I76" s="66" t="s">
        <v>8</v>
      </c>
    </row>
    <row r="77" spans="2:9">
      <c r="B77" s="34" t="s">
        <v>15</v>
      </c>
      <c r="C77" s="33">
        <f>Calculs!$B4</f>
        <v>1</v>
      </c>
      <c r="D77" s="33">
        <f>Calculs!$C4</f>
        <v>1</v>
      </c>
      <c r="E77" s="33">
        <f>Calculs!$D4</f>
        <v>0</v>
      </c>
      <c r="F77" s="33">
        <f>Calculs!$E4</f>
        <v>0</v>
      </c>
      <c r="G77" s="33">
        <f>Calculs!$F4</f>
        <v>0</v>
      </c>
      <c r="H77" s="33">
        <f>Calculs!$G4</f>
        <v>0</v>
      </c>
      <c r="I77" s="65">
        <f>Calculs!$H4</f>
        <v>0.59</v>
      </c>
    </row>
    <row r="78" spans="2:9">
      <c r="B78" s="34" t="s">
        <v>16</v>
      </c>
      <c r="C78" s="33">
        <f>Calculs!$B5</f>
        <v>1</v>
      </c>
      <c r="D78" s="33">
        <f>Calculs!$C5</f>
        <v>0</v>
      </c>
      <c r="E78" s="33">
        <f>Calculs!$D5</f>
        <v>1</v>
      </c>
      <c r="F78" s="33">
        <f>Calculs!$E5</f>
        <v>0</v>
      </c>
      <c r="G78" s="33">
        <f>Calculs!$F5</f>
        <v>0</v>
      </c>
      <c r="H78" s="33">
        <f>Calculs!$G5</f>
        <v>0</v>
      </c>
      <c r="I78" s="65">
        <f>Calculs!$H5</f>
        <v>0.7</v>
      </c>
    </row>
    <row r="79" spans="2:9">
      <c r="B79" s="34" t="s">
        <v>99</v>
      </c>
      <c r="C79" s="33">
        <f>Calculs!$B6</f>
        <v>1</v>
      </c>
      <c r="D79" s="33">
        <f>Calculs!$C6</f>
        <v>0</v>
      </c>
      <c r="E79" s="33">
        <f>Calculs!$D6</f>
        <v>0</v>
      </c>
      <c r="F79" s="33">
        <f>Calculs!$E6</f>
        <v>1</v>
      </c>
      <c r="G79" s="33">
        <f>Calculs!$F6</f>
        <v>0</v>
      </c>
      <c r="H79" s="33">
        <f>Calculs!$G6</f>
        <v>0</v>
      </c>
      <c r="I79" s="65">
        <f>Calculs!$H6</f>
        <v>1.1599999999999999</v>
      </c>
    </row>
    <row r="80" spans="2:9">
      <c r="B80" s="34" t="s">
        <v>18</v>
      </c>
      <c r="C80" s="33">
        <f>Calculs!$B7</f>
        <v>1</v>
      </c>
      <c r="D80" s="33">
        <f>Calculs!$C7</f>
        <v>0</v>
      </c>
      <c r="E80" s="33">
        <f>Calculs!$D7</f>
        <v>0</v>
      </c>
      <c r="F80" s="33">
        <f>Calculs!$E7</f>
        <v>0</v>
      </c>
      <c r="G80" s="33">
        <f>Calculs!$F7</f>
        <v>1</v>
      </c>
      <c r="H80" s="33">
        <f>Calculs!$G7</f>
        <v>0</v>
      </c>
      <c r="I80" s="65">
        <f>Calculs!$H7</f>
        <v>0.59</v>
      </c>
    </row>
    <row r="81" spans="2:9">
      <c r="B81" s="34" t="s">
        <v>19</v>
      </c>
      <c r="C81" s="33">
        <f>Calculs!$B8</f>
        <v>1</v>
      </c>
      <c r="D81" s="33">
        <f>Calculs!$C8</f>
        <v>0</v>
      </c>
      <c r="E81" s="33">
        <f>Calculs!$D8</f>
        <v>0</v>
      </c>
      <c r="F81" s="33">
        <f>Calculs!$E8</f>
        <v>0</v>
      </c>
      <c r="G81" s="33">
        <f>Calculs!$F8</f>
        <v>0</v>
      </c>
      <c r="H81" s="33">
        <f>Calculs!$G8</f>
        <v>1</v>
      </c>
      <c r="I81" s="65">
        <f>Calculs!$H8</f>
        <v>1.1599999999999999</v>
      </c>
    </row>
    <row r="82" spans="2:9">
      <c r="B82" s="34" t="s">
        <v>20</v>
      </c>
      <c r="C82" s="33">
        <f>Calculs!$B9</f>
        <v>1</v>
      </c>
      <c r="D82" s="33">
        <f>Calculs!$C9</f>
        <v>0</v>
      </c>
      <c r="E82" s="33">
        <f>Calculs!$D9</f>
        <v>0</v>
      </c>
      <c r="F82" s="33">
        <f>Calculs!$E9</f>
        <v>1</v>
      </c>
      <c r="G82" s="33">
        <f>Calculs!$F9</f>
        <v>0</v>
      </c>
      <c r="H82" s="33">
        <f>Calculs!$G9</f>
        <v>0</v>
      </c>
      <c r="I82" s="65">
        <f>Calculs!$H9</f>
        <v>2.5</v>
      </c>
    </row>
    <row r="83" spans="2:9">
      <c r="B83" s="34" t="s">
        <v>21</v>
      </c>
      <c r="C83" s="33">
        <f>Calculs!$B10</f>
        <v>0</v>
      </c>
      <c r="D83" s="33">
        <f>Calculs!$C10</f>
        <v>0</v>
      </c>
      <c r="E83" s="33">
        <f>Calculs!$D10</f>
        <v>0</v>
      </c>
      <c r="F83" s="33">
        <f>Calculs!$E10</f>
        <v>0</v>
      </c>
      <c r="G83" s="33">
        <f>Calculs!$F10</f>
        <v>0</v>
      </c>
      <c r="H83" s="33">
        <f>Calculs!$G10</f>
        <v>0</v>
      </c>
      <c r="I83" s="65">
        <f>Calculs!$H10</f>
        <v>0</v>
      </c>
    </row>
    <row r="84" spans="2:9">
      <c r="B84" s="34" t="s">
        <v>22</v>
      </c>
      <c r="C84" s="33">
        <f>Calculs!$B11</f>
        <v>0</v>
      </c>
      <c r="D84" s="33">
        <f>Calculs!$C11</f>
        <v>0</v>
      </c>
      <c r="E84" s="33">
        <f>Calculs!$D11</f>
        <v>0</v>
      </c>
      <c r="F84" s="33">
        <f>Calculs!$E11</f>
        <v>0</v>
      </c>
      <c r="G84" s="33">
        <f>Calculs!$F11</f>
        <v>0</v>
      </c>
      <c r="H84" s="33">
        <f>Calculs!$G11</f>
        <v>0</v>
      </c>
      <c r="I84" s="65">
        <f>Calculs!$H11</f>
        <v>0</v>
      </c>
    </row>
    <row r="85" spans="2:9">
      <c r="B85" s="34" t="s">
        <v>23</v>
      </c>
      <c r="C85" s="33">
        <f>Calculs!$B12</f>
        <v>0</v>
      </c>
      <c r="D85" s="33">
        <f>Calculs!$C12</f>
        <v>0</v>
      </c>
      <c r="E85" s="33">
        <f>Calculs!$D12</f>
        <v>0</v>
      </c>
      <c r="F85" s="33">
        <f>Calculs!$E12</f>
        <v>0</v>
      </c>
      <c r="G85" s="33">
        <f>Calculs!$F12</f>
        <v>0</v>
      </c>
      <c r="H85" s="33">
        <f>Calculs!$G12</f>
        <v>0</v>
      </c>
      <c r="I85" s="65">
        <f>Calculs!$H12</f>
        <v>0</v>
      </c>
    </row>
    <row r="86" spans="2:9">
      <c r="B86" s="34" t="s">
        <v>24</v>
      </c>
      <c r="C86" s="33">
        <f>Calculs!$B13</f>
        <v>0</v>
      </c>
      <c r="D86" s="33">
        <f>Calculs!$C13</f>
        <v>0</v>
      </c>
      <c r="E86" s="33">
        <f>Calculs!$D13</f>
        <v>0</v>
      </c>
      <c r="F86" s="33">
        <f>Calculs!$E13</f>
        <v>0</v>
      </c>
      <c r="G86" s="33">
        <f>Calculs!$F13</f>
        <v>0</v>
      </c>
      <c r="H86" s="33">
        <f>Calculs!$G13</f>
        <v>0</v>
      </c>
      <c r="I86" s="65">
        <f>Calculs!$H13</f>
        <v>0</v>
      </c>
    </row>
    <row r="87" spans="2:9">
      <c r="B87" s="34" t="s">
        <v>84</v>
      </c>
      <c r="C87" s="33">
        <f>Calculs!$B14</f>
        <v>0</v>
      </c>
      <c r="D87" s="33">
        <f>Calculs!$C14</f>
        <v>0</v>
      </c>
      <c r="E87" s="33">
        <f>Calculs!$D14</f>
        <v>0</v>
      </c>
      <c r="F87" s="33">
        <f>Calculs!$E14</f>
        <v>0</v>
      </c>
      <c r="G87" s="33">
        <f>Calculs!$F14</f>
        <v>0</v>
      </c>
      <c r="H87" s="33">
        <f>Calculs!$G14</f>
        <v>0</v>
      </c>
      <c r="I87" s="65">
        <f>Calculs!$H14</f>
        <v>0</v>
      </c>
    </row>
    <row r="88" spans="2:9">
      <c r="B88" s="34" t="s">
        <v>85</v>
      </c>
      <c r="C88" s="33">
        <f>Calculs!$B15</f>
        <v>0</v>
      </c>
      <c r="D88" s="33">
        <f>Calculs!$C15</f>
        <v>0</v>
      </c>
      <c r="E88" s="33">
        <f>Calculs!$D15</f>
        <v>0</v>
      </c>
      <c r="F88" s="33">
        <f>Calculs!$E15</f>
        <v>0</v>
      </c>
      <c r="G88" s="33">
        <f>Calculs!$F15</f>
        <v>0</v>
      </c>
      <c r="H88" s="33">
        <f>Calculs!$G15</f>
        <v>0</v>
      </c>
      <c r="I88" s="65">
        <f>Calculs!$H15</f>
        <v>0</v>
      </c>
    </row>
    <row r="89" spans="2:9">
      <c r="B89" s="34" t="s">
        <v>25</v>
      </c>
      <c r="C89" s="33">
        <f>Calculs!$B16</f>
        <v>0</v>
      </c>
      <c r="D89" s="33">
        <f>Calculs!$C16</f>
        <v>0</v>
      </c>
      <c r="E89" s="33">
        <f>Calculs!$D16</f>
        <v>0</v>
      </c>
      <c r="F89" s="33">
        <f>Calculs!$E16</f>
        <v>0</v>
      </c>
      <c r="G89" s="33">
        <f>Calculs!$F16</f>
        <v>0</v>
      </c>
      <c r="H89" s="33">
        <f>Calculs!$G16</f>
        <v>0</v>
      </c>
      <c r="I89" s="65">
        <f>Calculs!$H16</f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defaultSize="0" autoFill="0" autoLine="0" autoPict="0">
                <anchor moveWithCells="1">
                  <from>
                    <xdr:col>0</xdr:col>
                    <xdr:colOff>161925</xdr:colOff>
                    <xdr:row>7</xdr:row>
                    <xdr:rowOff>9525</xdr:rowOff>
                  </from>
                  <to>
                    <xdr:col>0</xdr:col>
                    <xdr:colOff>704850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Option Button 4">
              <controlPr defaultSize="0" autoFill="0" autoLine="0" autoPict="0">
                <anchor moveWithCells="1">
                  <from>
                    <xdr:col>0</xdr:col>
                    <xdr:colOff>161925</xdr:colOff>
                    <xdr:row>7</xdr:row>
                    <xdr:rowOff>266700</xdr:rowOff>
                  </from>
                  <to>
                    <xdr:col>0</xdr:col>
                    <xdr:colOff>704850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Option Button 5">
              <controlPr defaultSize="0" autoFill="0" autoLine="0" autoPict="0">
                <anchor moveWithCells="1">
                  <from>
                    <xdr:col>0</xdr:col>
                    <xdr:colOff>161925</xdr:colOff>
                    <xdr:row>9</xdr:row>
                    <xdr:rowOff>47625</xdr:rowOff>
                  </from>
                  <to>
                    <xdr:col>1</xdr:col>
                    <xdr:colOff>752475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Option Button 6">
              <controlPr defaultSize="0" autoFill="0" autoLine="0" autoPict="0">
                <anchor moveWithCells="1">
                  <from>
                    <xdr:col>0</xdr:col>
                    <xdr:colOff>161925</xdr:colOff>
                    <xdr:row>10</xdr:row>
                    <xdr:rowOff>171450</xdr:rowOff>
                  </from>
                  <to>
                    <xdr:col>0</xdr:col>
                    <xdr:colOff>704850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Option Button 7">
              <controlPr defaultSize="0" autoFill="0" autoLine="0" autoPict="0">
                <anchor moveWithCells="1">
                  <from>
                    <xdr:col>0</xdr:col>
                    <xdr:colOff>161925</xdr:colOff>
                    <xdr:row>12</xdr:row>
                    <xdr:rowOff>47625</xdr:rowOff>
                  </from>
                  <to>
                    <xdr:col>1</xdr:col>
                    <xdr:colOff>114300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Option Button 8">
              <controlPr defaultSize="0" autoFill="0" autoLine="0" autoPict="0">
                <anchor moveWithCells="1">
                  <from>
                    <xdr:col>0</xdr:col>
                    <xdr:colOff>161925</xdr:colOff>
                    <xdr:row>13</xdr:row>
                    <xdr:rowOff>114300</xdr:rowOff>
                  </from>
                  <to>
                    <xdr:col>1</xdr:col>
                    <xdr:colOff>57150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Option Button 9">
              <controlPr defaultSize="0" autoFill="0" autoLine="0" autoPict="0">
                <anchor moveWithCells="1">
                  <from>
                    <xdr:col>0</xdr:col>
                    <xdr:colOff>161925</xdr:colOff>
                    <xdr:row>15</xdr:row>
                    <xdr:rowOff>38100</xdr:rowOff>
                  </from>
                  <to>
                    <xdr:col>0</xdr:col>
                    <xdr:colOff>619125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Option Button 10">
              <controlPr defaultSize="0" autoFill="0" autoLine="0" autoPict="0">
                <anchor moveWithCells="1">
                  <from>
                    <xdr:col>1</xdr:col>
                    <xdr:colOff>762000</xdr:colOff>
                    <xdr:row>7</xdr:row>
                    <xdr:rowOff>19050</xdr:rowOff>
                  </from>
                  <to>
                    <xdr:col>1</xdr:col>
                    <xdr:colOff>1304925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2" name="Option Button 11">
              <controlPr defaultSize="0" autoFill="0" autoLine="0" autoPict="0">
                <anchor moveWithCells="1">
                  <from>
                    <xdr:col>1</xdr:col>
                    <xdr:colOff>762000</xdr:colOff>
                    <xdr:row>7</xdr:row>
                    <xdr:rowOff>266700</xdr:rowOff>
                  </from>
                  <to>
                    <xdr:col>1</xdr:col>
                    <xdr:colOff>1304925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3" name="Option Button 12">
              <controlPr defaultSize="0" autoFill="0" autoLine="0" autoPict="0">
                <anchor moveWithCells="1">
                  <from>
                    <xdr:col>1</xdr:col>
                    <xdr:colOff>762000</xdr:colOff>
                    <xdr:row>9</xdr:row>
                    <xdr:rowOff>57150</xdr:rowOff>
                  </from>
                  <to>
                    <xdr:col>1</xdr:col>
                    <xdr:colOff>1466850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4" name="Option Button 13">
              <controlPr defaultSize="0" autoFill="0" autoLine="0" autoPict="0">
                <anchor moveWithCells="1">
                  <from>
                    <xdr:col>1</xdr:col>
                    <xdr:colOff>762000</xdr:colOff>
                    <xdr:row>10</xdr:row>
                    <xdr:rowOff>161925</xdr:rowOff>
                  </from>
                  <to>
                    <xdr:col>1</xdr:col>
                    <xdr:colOff>1438275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5" name="Option Button 14">
              <controlPr defaultSize="0" autoFill="0" autoLine="0" autoPict="0">
                <anchor moveWithCells="1">
                  <from>
                    <xdr:col>1</xdr:col>
                    <xdr:colOff>762000</xdr:colOff>
                    <xdr:row>12</xdr:row>
                    <xdr:rowOff>66675</xdr:rowOff>
                  </from>
                  <to>
                    <xdr:col>1</xdr:col>
                    <xdr:colOff>1304925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6" name="Option Button 15">
              <controlPr defaultSize="0" autoFill="0" autoLine="0" autoPict="0">
                <anchor moveWithCells="1">
                  <from>
                    <xdr:col>1</xdr:col>
                    <xdr:colOff>762000</xdr:colOff>
                    <xdr:row>13</xdr:row>
                    <xdr:rowOff>123825</xdr:rowOff>
                  </from>
                  <to>
                    <xdr:col>2</xdr:col>
                    <xdr:colOff>247650</xdr:colOff>
                    <xdr:row>15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3:J105"/>
  <sheetViews>
    <sheetView showGridLines="0" workbookViewId="0"/>
  </sheetViews>
  <sheetFormatPr baseColWidth="10" defaultRowHeight="15"/>
  <cols>
    <col min="1" max="1" width="12.28515625" bestFit="1" customWidth="1"/>
    <col min="2" max="2" width="14.85546875" bestFit="1" customWidth="1"/>
    <col min="3" max="3" width="12.28515625" bestFit="1" customWidth="1"/>
    <col min="4" max="4" width="11" bestFit="1" customWidth="1"/>
    <col min="5" max="5" width="10.42578125" bestFit="1" customWidth="1"/>
  </cols>
  <sheetData>
    <row r="3" ht="15" customHeight="1"/>
    <row r="95" spans="1:8" ht="13.5" customHeight="1"/>
    <row r="96" spans="1:8" ht="22.5" customHeight="1">
      <c r="A96">
        <v>2</v>
      </c>
      <c r="B96" s="6" t="s">
        <v>1</v>
      </c>
      <c r="C96" s="6" t="s">
        <v>3</v>
      </c>
      <c r="D96" s="69" t="s">
        <v>4</v>
      </c>
      <c r="E96" s="69" t="s">
        <v>5</v>
      </c>
      <c r="F96" s="69" t="s">
        <v>6</v>
      </c>
      <c r="G96" s="6" t="s">
        <v>7</v>
      </c>
      <c r="H96" s="6" t="s">
        <v>8</v>
      </c>
    </row>
    <row r="97" spans="1:10">
      <c r="A97" t="str">
        <f>IF(A96=1,"Urgences",IF(A96=2,"Réanimation",IF(A96=3,"U.S.I.C",IF(A96=4,"Bloc Obstétrique",IF(A96=5,"Hémodialyse")))))</f>
        <v>Réanimation</v>
      </c>
      <c r="B97" s="36">
        <f>IF($A$96=1,C101,IF($A$96=2,C102,IF($A$96=3,C103,IF($A$96=4,C104,IF($A$96=5,C105)))))</f>
        <v>3</v>
      </c>
      <c r="C97" s="36">
        <f t="shared" ref="C97:G97" si="0">IF($A$96=1,D101,IF($A$96=2,D102,IF($A$96=3,D103,IF($A$96=4,D104,IF($A$96=5,D105)))))</f>
        <v>9</v>
      </c>
      <c r="D97" s="36">
        <f t="shared" si="0"/>
        <v>11</v>
      </c>
      <c r="E97" s="36">
        <f t="shared" si="0"/>
        <v>26</v>
      </c>
      <c r="F97" s="36">
        <f t="shared" si="0"/>
        <v>18</v>
      </c>
      <c r="G97" s="36">
        <f t="shared" si="0"/>
        <v>31</v>
      </c>
      <c r="H97" s="70">
        <f>IF($A$96=1,I101,IF($A$96=2,I102,IF($A$96=3,I103,IF($A$96=4,I104,IF($A$96=5,I105)))))</f>
        <v>4.5</v>
      </c>
      <c r="I97" s="74" t="str">
        <f>" Coût "  &amp;   H97 &amp;"€"</f>
        <v xml:space="preserve"> Coût 4,5€</v>
      </c>
    </row>
    <row r="98" spans="1:10">
      <c r="J98" s="71"/>
    </row>
    <row r="100" spans="1:10" ht="30">
      <c r="B100" s="40"/>
      <c r="C100" s="6" t="s">
        <v>1</v>
      </c>
      <c r="D100" s="6" t="s">
        <v>3</v>
      </c>
      <c r="E100" s="6" t="s">
        <v>4</v>
      </c>
      <c r="F100" s="6" t="s">
        <v>5</v>
      </c>
      <c r="G100" s="6" t="s">
        <v>6</v>
      </c>
      <c r="H100" s="6" t="s">
        <v>7</v>
      </c>
      <c r="I100" s="6" t="s">
        <v>8</v>
      </c>
    </row>
    <row r="101" spans="1:10">
      <c r="B101" s="27" t="s">
        <v>35</v>
      </c>
      <c r="C101" s="21">
        <v>2</v>
      </c>
      <c r="D101" s="21">
        <v>8</v>
      </c>
      <c r="E101" s="21">
        <v>10</v>
      </c>
      <c r="F101" s="21">
        <v>25</v>
      </c>
      <c r="G101" s="21">
        <v>17</v>
      </c>
      <c r="H101" s="21">
        <v>30</v>
      </c>
      <c r="I101" s="56">
        <v>3.5</v>
      </c>
    </row>
    <row r="102" spans="1:10">
      <c r="B102" s="27" t="s">
        <v>46</v>
      </c>
      <c r="C102" s="21">
        <v>3</v>
      </c>
      <c r="D102" s="21">
        <v>9</v>
      </c>
      <c r="E102" s="21">
        <v>11</v>
      </c>
      <c r="F102" s="21">
        <v>26</v>
      </c>
      <c r="G102" s="21">
        <v>18</v>
      </c>
      <c r="H102" s="21">
        <v>31</v>
      </c>
      <c r="I102" s="56">
        <v>4.5</v>
      </c>
    </row>
    <row r="103" spans="1:10">
      <c r="B103" s="27" t="s">
        <v>43</v>
      </c>
      <c r="C103" s="21">
        <v>4</v>
      </c>
      <c r="D103" s="21">
        <v>10</v>
      </c>
      <c r="E103" s="21">
        <v>12</v>
      </c>
      <c r="F103" s="21">
        <v>27</v>
      </c>
      <c r="G103" s="21">
        <v>19</v>
      </c>
      <c r="H103" s="21">
        <v>32</v>
      </c>
      <c r="I103" s="56">
        <v>1.23</v>
      </c>
    </row>
    <row r="104" spans="1:10">
      <c r="B104" s="27" t="s">
        <v>62</v>
      </c>
      <c r="C104" s="21">
        <v>5</v>
      </c>
      <c r="D104" s="21">
        <v>11</v>
      </c>
      <c r="E104" s="21">
        <v>13</v>
      </c>
      <c r="F104" s="21">
        <v>28</v>
      </c>
      <c r="G104" s="21">
        <v>20</v>
      </c>
      <c r="H104" s="21">
        <v>33</v>
      </c>
      <c r="I104" s="56">
        <v>12</v>
      </c>
    </row>
    <row r="105" spans="1:10">
      <c r="B105" s="27" t="s">
        <v>51</v>
      </c>
      <c r="C105" s="21">
        <v>6</v>
      </c>
      <c r="D105" s="21">
        <v>12</v>
      </c>
      <c r="E105" s="21">
        <v>14</v>
      </c>
      <c r="F105" s="21">
        <v>29</v>
      </c>
      <c r="G105" s="21">
        <v>21</v>
      </c>
      <c r="H105" s="21">
        <v>34</v>
      </c>
      <c r="I105" s="56">
        <v>9.7799999999999994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8" r:id="rId4" name="Option Button 6">
              <controlPr defaultSize="0" autoFill="0" autoLine="0" autoPict="0">
                <anchor moveWithCells="1">
                  <from>
                    <xdr:col>0</xdr:col>
                    <xdr:colOff>161925</xdr:colOff>
                    <xdr:row>7</xdr:row>
                    <xdr:rowOff>9525</xdr:rowOff>
                  </from>
                  <to>
                    <xdr:col>1</xdr:col>
                    <xdr:colOff>333375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5" name="Option Button 7">
              <controlPr defaultSize="0" autoFill="0" autoLine="0" autoPict="0">
                <anchor moveWithCells="1">
                  <from>
                    <xdr:col>0</xdr:col>
                    <xdr:colOff>161925</xdr:colOff>
                    <xdr:row>8</xdr:row>
                    <xdr:rowOff>28575</xdr:rowOff>
                  </from>
                  <to>
                    <xdr:col>1</xdr:col>
                    <xdr:colOff>333375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6" name="Option Button 8">
              <controlPr defaultSize="0" autoFill="0" autoLine="0" autoPict="0">
                <anchor moveWithCells="1">
                  <from>
                    <xdr:col>0</xdr:col>
                    <xdr:colOff>161925</xdr:colOff>
                    <xdr:row>9</xdr:row>
                    <xdr:rowOff>47625</xdr:rowOff>
                  </from>
                  <to>
                    <xdr:col>1</xdr:col>
                    <xdr:colOff>66675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7" name="Option Button 9">
              <controlPr defaultSize="0" autoFill="0" autoLine="0" autoPict="0">
                <anchor moveWithCells="1">
                  <from>
                    <xdr:col>0</xdr:col>
                    <xdr:colOff>161925</xdr:colOff>
                    <xdr:row>10</xdr:row>
                    <xdr:rowOff>104775</xdr:rowOff>
                  </from>
                  <to>
                    <xdr:col>1</xdr:col>
                    <xdr:colOff>419100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8" name="Option Button 10">
              <controlPr defaultSize="0" autoFill="0" autoLine="0" autoPict="0">
                <anchor moveWithCells="1">
                  <from>
                    <xdr:col>0</xdr:col>
                    <xdr:colOff>161925</xdr:colOff>
                    <xdr:row>12</xdr:row>
                    <xdr:rowOff>9525</xdr:rowOff>
                  </from>
                  <to>
                    <xdr:col>1</xdr:col>
                    <xdr:colOff>114300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B95:I110"/>
  <sheetViews>
    <sheetView showGridLines="0" zoomScale="90" zoomScaleNormal="90" workbookViewId="0"/>
  </sheetViews>
  <sheetFormatPr baseColWidth="10" defaultRowHeight="15"/>
  <cols>
    <col min="1" max="2" width="12.85546875" bestFit="1" customWidth="1"/>
    <col min="6" max="6" width="11.5703125" customWidth="1"/>
  </cols>
  <sheetData>
    <row r="95" spans="2:9" ht="30">
      <c r="B95">
        <v>5</v>
      </c>
      <c r="C95" s="6" t="s">
        <v>1</v>
      </c>
      <c r="D95" s="6" t="s">
        <v>3</v>
      </c>
      <c r="E95" s="6" t="s">
        <v>4</v>
      </c>
      <c r="F95" s="6" t="s">
        <v>5</v>
      </c>
      <c r="G95" s="6" t="s">
        <v>6</v>
      </c>
      <c r="H95" s="6" t="s">
        <v>7</v>
      </c>
      <c r="I95" s="6" t="s">
        <v>8</v>
      </c>
    </row>
    <row r="96" spans="2:9">
      <c r="B96" t="str">
        <f>IF($B$95=1,"Service Social",IF($B$95=2,"Amicale",IF($B$95=3,"CGT",IF($B$95=4,"CFTC",IF($B$95=5,"CHSCT",IF($B$95=6,"BNA",IF($B$95=7,"EHPAD",IF($B$95=8,"CSAPA",IF($B$95=9,"UNSA")))))))))</f>
        <v>CHSCT</v>
      </c>
      <c r="C96" s="79">
        <f>IF($B$95=1,C$101,IF($B$95=2,C$102,IF($B$95=3,C$103,IF($B$95=4,C$104,IF($B$95=5,C$105,IF($B$95=6,C$106,IF($B$95=7,C$107,IF($B$95=8,C$108,IF($B$95=9,C$109)))))))))</f>
        <v>6</v>
      </c>
      <c r="D96" s="79">
        <f t="shared" ref="D96:H96" si="0">IF($B$95=1,D$101,IF($B$95=2,D$102,IF($B$95=3,D$103,IF($B$95=4,D$104,IF($B$95=5,D$105,IF($B$95=6,D$106,IF($B$95=7,D$107,IF($B$95=8,D$108,IF($B$95=9,D$109)))))))))</f>
        <v>12</v>
      </c>
      <c r="E96" s="79">
        <f t="shared" si="0"/>
        <v>14</v>
      </c>
      <c r="F96" s="79">
        <f t="shared" si="0"/>
        <v>29</v>
      </c>
      <c r="G96" s="79">
        <f t="shared" si="0"/>
        <v>21</v>
      </c>
      <c r="H96" s="79">
        <f t="shared" si="0"/>
        <v>34</v>
      </c>
      <c r="I96" s="79">
        <f>IF($B$95=1,I101,IF($B$95=2,I102,IF($B$95=3,I103,IF($B$95=4,I104,IF($B$95=5,I105,IF($B$95=6,I106,IF($B$95=7,I107,IF($B$95=8,I108,IF($B$95=9,I109)))))))))</f>
        <v>9.7799999999999994</v>
      </c>
    </row>
    <row r="97" spans="2:9">
      <c r="I97" t="str">
        <f>" Coût "   &amp; $I$96    &amp; "€"</f>
        <v xml:space="preserve"> Coût 9,78€</v>
      </c>
    </row>
    <row r="100" spans="2:9" ht="30">
      <c r="B100" s="40"/>
      <c r="C100" s="6" t="s">
        <v>1</v>
      </c>
      <c r="D100" s="6" t="s">
        <v>3</v>
      </c>
      <c r="E100" s="6" t="s">
        <v>4</v>
      </c>
      <c r="F100" s="6" t="s">
        <v>5</v>
      </c>
      <c r="G100" s="6" t="s">
        <v>6</v>
      </c>
      <c r="H100" s="6" t="s">
        <v>7</v>
      </c>
      <c r="I100" s="6" t="s">
        <v>8</v>
      </c>
    </row>
    <row r="101" spans="2:9">
      <c r="B101" s="47" t="s">
        <v>26</v>
      </c>
      <c r="C101" s="2">
        <v>2</v>
      </c>
      <c r="D101" s="2">
        <v>8</v>
      </c>
      <c r="E101" s="2">
        <v>10</v>
      </c>
      <c r="F101" s="2">
        <v>25</v>
      </c>
      <c r="G101" s="2">
        <v>17</v>
      </c>
      <c r="H101" s="2">
        <v>30</v>
      </c>
      <c r="I101" s="8">
        <v>3.5</v>
      </c>
    </row>
    <row r="102" spans="2:9">
      <c r="B102" s="48" t="s">
        <v>27</v>
      </c>
      <c r="C102" s="2">
        <v>3</v>
      </c>
      <c r="D102" s="2">
        <v>9</v>
      </c>
      <c r="E102" s="2">
        <v>11</v>
      </c>
      <c r="F102" s="2">
        <v>26</v>
      </c>
      <c r="G102" s="2">
        <v>18</v>
      </c>
      <c r="H102" s="2">
        <v>31</v>
      </c>
      <c r="I102" s="8">
        <v>4.5</v>
      </c>
    </row>
    <row r="103" spans="2:9">
      <c r="B103" s="47" t="s">
        <v>28</v>
      </c>
      <c r="C103" s="2">
        <v>4</v>
      </c>
      <c r="D103" s="2">
        <v>10</v>
      </c>
      <c r="E103" s="2">
        <v>12</v>
      </c>
      <c r="F103" s="2">
        <v>27</v>
      </c>
      <c r="G103" s="2">
        <v>19</v>
      </c>
      <c r="H103" s="2">
        <v>32</v>
      </c>
      <c r="I103" s="8">
        <v>1.23</v>
      </c>
    </row>
    <row r="104" spans="2:9">
      <c r="B104" s="48" t="s">
        <v>29</v>
      </c>
      <c r="C104" s="2">
        <v>5</v>
      </c>
      <c r="D104" s="2">
        <v>11</v>
      </c>
      <c r="E104" s="2">
        <v>13</v>
      </c>
      <c r="F104" s="2">
        <v>28</v>
      </c>
      <c r="G104" s="2">
        <v>20</v>
      </c>
      <c r="H104" s="2">
        <v>33</v>
      </c>
      <c r="I104" s="8">
        <v>12</v>
      </c>
    </row>
    <row r="105" spans="2:9">
      <c r="B105" s="47" t="s">
        <v>30</v>
      </c>
      <c r="C105" s="2">
        <v>6</v>
      </c>
      <c r="D105" s="2">
        <v>12</v>
      </c>
      <c r="E105" s="2">
        <v>14</v>
      </c>
      <c r="F105" s="2">
        <v>29</v>
      </c>
      <c r="G105" s="2">
        <v>21</v>
      </c>
      <c r="H105" s="2">
        <v>34</v>
      </c>
      <c r="I105" s="8">
        <v>9.7799999999999994</v>
      </c>
    </row>
    <row r="106" spans="2:9">
      <c r="B106" s="48" t="s">
        <v>31</v>
      </c>
      <c r="C106" s="2">
        <v>2</v>
      </c>
      <c r="D106" s="2">
        <v>8</v>
      </c>
      <c r="E106" s="2">
        <v>10</v>
      </c>
      <c r="F106" s="2">
        <v>25</v>
      </c>
      <c r="G106" s="2">
        <v>17</v>
      </c>
      <c r="H106" s="2">
        <v>30</v>
      </c>
      <c r="I106" s="8">
        <v>3.5</v>
      </c>
    </row>
    <row r="107" spans="2:9">
      <c r="B107" s="47" t="s">
        <v>32</v>
      </c>
      <c r="C107" s="2">
        <v>3</v>
      </c>
      <c r="D107" s="2">
        <v>9</v>
      </c>
      <c r="E107" s="2">
        <v>11</v>
      </c>
      <c r="F107" s="2">
        <v>26</v>
      </c>
      <c r="G107" s="2">
        <v>18</v>
      </c>
      <c r="H107" s="2">
        <v>31</v>
      </c>
      <c r="I107" s="8">
        <v>4.5</v>
      </c>
    </row>
    <row r="108" spans="2:9">
      <c r="B108" s="48" t="s">
        <v>33</v>
      </c>
      <c r="C108" s="2">
        <v>4</v>
      </c>
      <c r="D108" s="2">
        <v>10</v>
      </c>
      <c r="E108" s="2">
        <v>12</v>
      </c>
      <c r="F108" s="2">
        <v>27</v>
      </c>
      <c r="G108" s="2">
        <v>19</v>
      </c>
      <c r="H108" s="2">
        <v>32</v>
      </c>
      <c r="I108" s="8">
        <v>1.23</v>
      </c>
    </row>
    <row r="109" spans="2:9">
      <c r="B109" s="47" t="s">
        <v>34</v>
      </c>
      <c r="C109" s="2">
        <v>5</v>
      </c>
      <c r="D109" s="2">
        <v>11</v>
      </c>
      <c r="E109" s="2">
        <v>13</v>
      </c>
      <c r="F109" s="2">
        <v>28</v>
      </c>
      <c r="G109" s="2">
        <v>20</v>
      </c>
      <c r="H109" s="2">
        <v>33</v>
      </c>
      <c r="I109" s="8">
        <v>12</v>
      </c>
    </row>
    <row r="110" spans="2:9">
      <c r="I110">
        <v>9.7799999999999994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7" r:id="rId3" name="Option Button 11">
              <controlPr defaultSize="0" autoFill="0" autoLine="0" autoPict="0">
                <anchor moveWithCells="1">
                  <from>
                    <xdr:col>0</xdr:col>
                    <xdr:colOff>200025</xdr:colOff>
                    <xdr:row>7</xdr:row>
                    <xdr:rowOff>152400</xdr:rowOff>
                  </from>
                  <to>
                    <xdr:col>1</xdr:col>
                    <xdr:colOff>390525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" r:id="rId4" name="Option Button 12">
              <controlPr defaultSize="0" autoFill="0" autoLine="0" autoPict="0">
                <anchor moveWithCells="1">
                  <from>
                    <xdr:col>0</xdr:col>
                    <xdr:colOff>200025</xdr:colOff>
                    <xdr:row>8</xdr:row>
                    <xdr:rowOff>171450</xdr:rowOff>
                  </from>
                  <to>
                    <xdr:col>1</xdr:col>
                    <xdr:colOff>28575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9" r:id="rId5" name="Option Button 13">
              <controlPr defaultSize="0" autoFill="0" autoLine="0" autoPict="0">
                <anchor moveWithCells="1">
                  <from>
                    <xdr:col>0</xdr:col>
                    <xdr:colOff>200025</xdr:colOff>
                    <xdr:row>10</xdr:row>
                    <xdr:rowOff>9525</xdr:rowOff>
                  </from>
                  <to>
                    <xdr:col>0</xdr:col>
                    <xdr:colOff>695325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0" r:id="rId6" name="Option Button 14">
              <controlPr defaultSize="0" autoFill="0" autoLine="0" autoPict="0">
                <anchor moveWithCells="1">
                  <from>
                    <xdr:col>0</xdr:col>
                    <xdr:colOff>200025</xdr:colOff>
                    <xdr:row>11</xdr:row>
                    <xdr:rowOff>95250</xdr:rowOff>
                  </from>
                  <to>
                    <xdr:col>0</xdr:col>
                    <xdr:colOff>752475</xdr:colOff>
                    <xdr:row>12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1" r:id="rId7" name="Option Button 15">
              <controlPr defaultSize="0" autoFill="0" autoLine="0" autoPict="0">
                <anchor moveWithCells="1">
                  <from>
                    <xdr:col>0</xdr:col>
                    <xdr:colOff>200025</xdr:colOff>
                    <xdr:row>12</xdr:row>
                    <xdr:rowOff>142875</xdr:rowOff>
                  </from>
                  <to>
                    <xdr:col>0</xdr:col>
                    <xdr:colOff>847725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2" r:id="rId8" name="Option Button 16">
              <controlPr defaultSize="0" autoFill="0" autoLine="0" autoPict="0">
                <anchor moveWithCells="1">
                  <from>
                    <xdr:col>1</xdr:col>
                    <xdr:colOff>352425</xdr:colOff>
                    <xdr:row>7</xdr:row>
                    <xdr:rowOff>161925</xdr:rowOff>
                  </from>
                  <to>
                    <xdr:col>2</xdr:col>
                    <xdr:colOff>28575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3" r:id="rId9" name="Option Button 17">
              <controlPr defaultSize="0" autoFill="0" autoLine="0" autoPict="0">
                <anchor moveWithCells="1">
                  <from>
                    <xdr:col>1</xdr:col>
                    <xdr:colOff>352425</xdr:colOff>
                    <xdr:row>8</xdr:row>
                    <xdr:rowOff>142875</xdr:rowOff>
                  </from>
                  <to>
                    <xdr:col>2</xdr:col>
                    <xdr:colOff>104775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4" r:id="rId10" name="Option Button 18">
              <controlPr defaultSize="0" autoFill="0" autoLine="0" autoPict="0">
                <anchor moveWithCells="1">
                  <from>
                    <xdr:col>1</xdr:col>
                    <xdr:colOff>352425</xdr:colOff>
                    <xdr:row>9</xdr:row>
                    <xdr:rowOff>161925</xdr:rowOff>
                  </from>
                  <to>
                    <xdr:col>2</xdr:col>
                    <xdr:colOff>104775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5" r:id="rId11" name="Option Button 19">
              <controlPr defaultSize="0" autoFill="0" autoLine="0" autoPict="0">
                <anchor moveWithCells="1">
                  <from>
                    <xdr:col>1</xdr:col>
                    <xdr:colOff>352425</xdr:colOff>
                    <xdr:row>10</xdr:row>
                    <xdr:rowOff>152400</xdr:rowOff>
                  </from>
                  <to>
                    <xdr:col>2</xdr:col>
                    <xdr:colOff>76200</xdr:colOff>
                    <xdr:row>11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95:I108"/>
  <sheetViews>
    <sheetView showGridLines="0" workbookViewId="0"/>
  </sheetViews>
  <sheetFormatPr baseColWidth="10" defaultRowHeight="15"/>
  <cols>
    <col min="1" max="1" width="11.7109375" customWidth="1"/>
    <col min="2" max="2" width="13.85546875" bestFit="1" customWidth="1"/>
    <col min="3" max="3" width="11.28515625" bestFit="1" customWidth="1"/>
    <col min="4" max="4" width="13" bestFit="1" customWidth="1"/>
    <col min="5" max="5" width="11" bestFit="1" customWidth="1"/>
    <col min="6" max="6" width="11.140625" bestFit="1" customWidth="1"/>
    <col min="7" max="7" width="12.85546875" bestFit="1" customWidth="1"/>
    <col min="9" max="9" width="14.28515625" bestFit="1" customWidth="1"/>
  </cols>
  <sheetData>
    <row r="95" spans="3:9" ht="24" customHeight="1">
      <c r="C95" s="6" t="s">
        <v>1</v>
      </c>
      <c r="D95" s="6" t="s">
        <v>3</v>
      </c>
      <c r="E95" s="6" t="s">
        <v>4</v>
      </c>
      <c r="F95" s="66" t="s">
        <v>5</v>
      </c>
      <c r="G95" s="66" t="s">
        <v>6</v>
      </c>
      <c r="H95" s="6" t="s">
        <v>7</v>
      </c>
      <c r="I95" s="6" t="s">
        <v>8</v>
      </c>
    </row>
    <row r="99" spans="2:9" ht="13.5" customHeight="1"/>
    <row r="100" spans="2:9" ht="32.25" customHeight="1">
      <c r="B100" s="40"/>
      <c r="C100" s="6" t="s">
        <v>1</v>
      </c>
      <c r="D100" s="6" t="s">
        <v>3</v>
      </c>
      <c r="E100" s="6" t="s">
        <v>4</v>
      </c>
      <c r="F100" s="66" t="s">
        <v>5</v>
      </c>
      <c r="G100" s="66" t="s">
        <v>6</v>
      </c>
      <c r="H100" s="6" t="s">
        <v>7</v>
      </c>
      <c r="I100" s="6" t="s">
        <v>8</v>
      </c>
    </row>
    <row r="101" spans="2:9">
      <c r="B101" s="47" t="s">
        <v>38</v>
      </c>
      <c r="C101" s="49">
        <f>'Graph données'!$N91</f>
        <v>0</v>
      </c>
      <c r="D101" s="49">
        <f>'Graph données'!$AB91</f>
        <v>0</v>
      </c>
      <c r="E101" s="49">
        <f>'Graph données'!$AP91</f>
        <v>0</v>
      </c>
      <c r="F101" s="49">
        <f>'Graph données'!$BD91</f>
        <v>0</v>
      </c>
      <c r="G101" s="49">
        <f>'Graph données'!$BR91</f>
        <v>0</v>
      </c>
      <c r="H101" s="49">
        <f>'Graph données'!$CF91</f>
        <v>0</v>
      </c>
      <c r="I101" s="57">
        <f>'Graph données'!$CT91</f>
        <v>0</v>
      </c>
    </row>
    <row r="102" spans="2:9">
      <c r="B102" s="48" t="s">
        <v>100</v>
      </c>
      <c r="C102" s="49">
        <f>'Graph données'!$N92</f>
        <v>0</v>
      </c>
      <c r="D102" s="49">
        <f>'Graph données'!$AB92</f>
        <v>0</v>
      </c>
      <c r="E102" s="49">
        <f>'Graph données'!$AP92</f>
        <v>0</v>
      </c>
      <c r="F102" s="49">
        <f>'Graph données'!$BD92</f>
        <v>0</v>
      </c>
      <c r="G102" s="49">
        <f>'Graph données'!$BR92</f>
        <v>0</v>
      </c>
      <c r="H102" s="49">
        <f>'Graph données'!$CF92</f>
        <v>0</v>
      </c>
      <c r="I102" s="57">
        <f>'Graph données'!$CT92</f>
        <v>0</v>
      </c>
    </row>
    <row r="103" spans="2:9">
      <c r="B103" s="47" t="s">
        <v>40</v>
      </c>
      <c r="C103" s="49">
        <f>'Graph données'!$N93</f>
        <v>0</v>
      </c>
      <c r="D103" s="49">
        <f>'Graph données'!$AB93</f>
        <v>0</v>
      </c>
      <c r="E103" s="49">
        <f>'Graph données'!$AP93</f>
        <v>0</v>
      </c>
      <c r="F103" s="49">
        <f>'Graph données'!$BD93</f>
        <v>0</v>
      </c>
      <c r="G103" s="49">
        <f>'Graph données'!$BR93</f>
        <v>0</v>
      </c>
      <c r="H103" s="49">
        <f>'Graph données'!$CF93</f>
        <v>0</v>
      </c>
      <c r="I103" s="57">
        <f>'Graph données'!$CT93</f>
        <v>0</v>
      </c>
    </row>
    <row r="104" spans="2:9">
      <c r="B104" s="48" t="s">
        <v>41</v>
      </c>
      <c r="C104" s="49">
        <f>'Graph données'!$N94</f>
        <v>0</v>
      </c>
      <c r="D104" s="49">
        <f>'Graph données'!$AB94</f>
        <v>0</v>
      </c>
      <c r="E104" s="49">
        <f>'Graph données'!$AP94</f>
        <v>0</v>
      </c>
      <c r="F104" s="49">
        <f>'Graph données'!$BD94</f>
        <v>0</v>
      </c>
      <c r="G104" s="49">
        <f>'Graph données'!$BR94</f>
        <v>0</v>
      </c>
      <c r="H104" s="49">
        <f>'Graph données'!$CF94</f>
        <v>0</v>
      </c>
      <c r="I104" s="57">
        <f>'Graph données'!$CT94</f>
        <v>0</v>
      </c>
    </row>
    <row r="105" spans="2:9">
      <c r="B105" s="47" t="s">
        <v>42</v>
      </c>
      <c r="C105" s="49">
        <f>'Graph données'!$N95</f>
        <v>0</v>
      </c>
      <c r="D105" s="49">
        <f>'Graph données'!$AB95</f>
        <v>0</v>
      </c>
      <c r="E105" s="49">
        <f>'Graph données'!$AP95</f>
        <v>0</v>
      </c>
      <c r="F105" s="49">
        <f>'Graph données'!$BD95</f>
        <v>0</v>
      </c>
      <c r="G105" s="49">
        <f>'Graph données'!$BR95</f>
        <v>0</v>
      </c>
      <c r="H105" s="49">
        <f>'Graph données'!$CF95</f>
        <v>0</v>
      </c>
      <c r="I105" s="57">
        <f>'Graph données'!$CT95</f>
        <v>0</v>
      </c>
    </row>
    <row r="106" spans="2:9">
      <c r="B106" s="47" t="s">
        <v>44</v>
      </c>
      <c r="C106" s="49">
        <f>'Graph données'!$N96</f>
        <v>0</v>
      </c>
      <c r="D106" s="49">
        <f>'Graph données'!$AB96</f>
        <v>0</v>
      </c>
      <c r="E106" s="49">
        <f>'Graph données'!$AP96</f>
        <v>0</v>
      </c>
      <c r="F106" s="49">
        <f>'Graph données'!$BD96</f>
        <v>0</v>
      </c>
      <c r="G106" s="49">
        <f>'Graph données'!$BR96</f>
        <v>0</v>
      </c>
      <c r="H106" s="49">
        <f>'Graph données'!$CF96</f>
        <v>0</v>
      </c>
      <c r="I106" s="57">
        <f>'Graph données'!$CT96</f>
        <v>0</v>
      </c>
    </row>
    <row r="107" spans="2:9">
      <c r="B107" s="48" t="s">
        <v>45</v>
      </c>
      <c r="C107" s="49">
        <f>'Graph données'!$N97</f>
        <v>0</v>
      </c>
      <c r="D107" s="49">
        <f>'Graph données'!$AB97</f>
        <v>0</v>
      </c>
      <c r="E107" s="49">
        <f>'Graph données'!$AP97</f>
        <v>0</v>
      </c>
      <c r="F107" s="49">
        <f>'Graph données'!$BD97</f>
        <v>0</v>
      </c>
      <c r="G107" s="49">
        <f>'Graph données'!$BR97</f>
        <v>0</v>
      </c>
      <c r="H107" s="49">
        <f>'Graph données'!$CF97</f>
        <v>0</v>
      </c>
      <c r="I107" s="57">
        <f>'Graph données'!$CT97</f>
        <v>0</v>
      </c>
    </row>
    <row r="108" spans="2:9">
      <c r="B108" s="48" t="s">
        <v>47</v>
      </c>
      <c r="C108" s="49">
        <f>'Graph données'!$N98</f>
        <v>0</v>
      </c>
      <c r="D108" s="49">
        <f>'Graph données'!$AB98</f>
        <v>0</v>
      </c>
      <c r="E108" s="49">
        <f>'Graph données'!$AP98</f>
        <v>0</v>
      </c>
      <c r="F108" s="49">
        <f>'Graph données'!$BD98</f>
        <v>0</v>
      </c>
      <c r="G108" s="49">
        <f>'Graph données'!$BR98</f>
        <v>0</v>
      </c>
      <c r="H108" s="49">
        <f>'Graph données'!$CF98</f>
        <v>0</v>
      </c>
      <c r="I108" s="57">
        <f>'Graph données'!$CT98</f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95:I104"/>
  <sheetViews>
    <sheetView showGridLines="0" workbookViewId="0">
      <selection activeCell="C28" sqref="C28"/>
    </sheetView>
  </sheetViews>
  <sheetFormatPr baseColWidth="10" defaultRowHeight="15"/>
  <cols>
    <col min="1" max="2" width="23" bestFit="1" customWidth="1"/>
    <col min="3" max="3" width="15.42578125" bestFit="1" customWidth="1"/>
    <col min="5" max="5" width="15.5703125" bestFit="1" customWidth="1"/>
  </cols>
  <sheetData>
    <row r="95" spans="3:9" ht="20.25" customHeight="1">
      <c r="C95" s="6" t="s">
        <v>1</v>
      </c>
      <c r="D95" s="6" t="s">
        <v>3</v>
      </c>
      <c r="E95" s="6" t="s">
        <v>4</v>
      </c>
      <c r="F95" s="89" t="s">
        <v>5</v>
      </c>
      <c r="G95" s="89" t="s">
        <v>6</v>
      </c>
      <c r="H95" s="6" t="s">
        <v>7</v>
      </c>
      <c r="I95" s="6" t="s">
        <v>8</v>
      </c>
    </row>
    <row r="100" spans="2:9" ht="24">
      <c r="B100" s="40"/>
      <c r="C100" s="6" t="s">
        <v>1</v>
      </c>
      <c r="D100" s="6" t="s">
        <v>3</v>
      </c>
      <c r="E100" s="6" t="s">
        <v>4</v>
      </c>
      <c r="F100" s="69" t="s">
        <v>5</v>
      </c>
      <c r="G100" s="69" t="s">
        <v>6</v>
      </c>
      <c r="H100" s="6" t="s">
        <v>7</v>
      </c>
      <c r="I100" s="6" t="s">
        <v>8</v>
      </c>
    </row>
    <row r="101" spans="2:9">
      <c r="B101" s="47" t="s">
        <v>48</v>
      </c>
      <c r="C101" s="38">
        <f>'Graph données'!$N89</f>
        <v>0</v>
      </c>
      <c r="D101" s="38">
        <f>'Graph données'!$AB89</f>
        <v>0</v>
      </c>
      <c r="E101" s="38">
        <f>'Graph données'!$AP89</f>
        <v>0</v>
      </c>
      <c r="F101" s="38">
        <f>'Graph données'!$BD89</f>
        <v>0</v>
      </c>
      <c r="G101" s="38">
        <f>'Graph données'!$BR89</f>
        <v>0</v>
      </c>
      <c r="H101" s="38">
        <f>'Graph données'!$CF89</f>
        <v>0</v>
      </c>
      <c r="I101" s="55">
        <f>'Graph données'!$CT89</f>
        <v>0</v>
      </c>
    </row>
    <row r="102" spans="2:9">
      <c r="B102" s="48" t="s">
        <v>49</v>
      </c>
      <c r="C102" s="38">
        <f>'Graph données'!$N90</f>
        <v>0</v>
      </c>
      <c r="D102" s="38">
        <f>'Graph données'!$AB90</f>
        <v>0</v>
      </c>
      <c r="E102" s="38">
        <f>'Graph données'!$AP90</f>
        <v>0</v>
      </c>
      <c r="F102" s="38">
        <f>'Graph données'!$BD90</f>
        <v>0</v>
      </c>
      <c r="G102" s="38">
        <f>'Graph données'!$BR90</f>
        <v>0</v>
      </c>
      <c r="H102" s="38">
        <f>'Graph données'!$CF90</f>
        <v>0</v>
      </c>
      <c r="I102" s="55">
        <f>'Graph données'!$CT90</f>
        <v>0</v>
      </c>
    </row>
    <row r="103" spans="2:9">
      <c r="B103" s="47" t="s">
        <v>50</v>
      </c>
      <c r="C103" s="38">
        <f>'Graph données'!$N91</f>
        <v>0</v>
      </c>
      <c r="D103" s="38">
        <f>'Graph données'!$AB91</f>
        <v>0</v>
      </c>
      <c r="E103" s="38">
        <f>'Graph données'!$AP91</f>
        <v>0</v>
      </c>
      <c r="F103" s="38">
        <f>'Graph données'!$BD91</f>
        <v>0</v>
      </c>
      <c r="G103" s="38">
        <f>'Graph données'!$BR91</f>
        <v>0</v>
      </c>
      <c r="H103" s="38">
        <f>'Graph données'!$CF91</f>
        <v>0</v>
      </c>
      <c r="I103" s="55">
        <f>'Graph données'!$CT91</f>
        <v>0</v>
      </c>
    </row>
    <row r="104" spans="2:9">
      <c r="B104" s="47" t="s">
        <v>52</v>
      </c>
      <c r="C104" s="38">
        <f>'Graph données'!$N92</f>
        <v>0</v>
      </c>
      <c r="D104" s="38">
        <f>'Graph données'!$AB92</f>
        <v>0</v>
      </c>
      <c r="E104" s="38">
        <f>'Graph données'!$AP92</f>
        <v>0</v>
      </c>
      <c r="F104" s="38">
        <f>'Graph données'!$BD92</f>
        <v>0</v>
      </c>
      <c r="G104" s="38">
        <f>'Graph données'!$BR92</f>
        <v>0</v>
      </c>
      <c r="H104" s="38">
        <f>'Graph données'!$CF92</f>
        <v>0</v>
      </c>
      <c r="I104" s="55">
        <f>'Graph données'!$CT92</f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95:I109"/>
  <sheetViews>
    <sheetView showGridLines="0" workbookViewId="0">
      <selection activeCell="H5" activeCellId="1" sqref="A1 H5"/>
    </sheetView>
  </sheetViews>
  <sheetFormatPr baseColWidth="10" defaultRowHeight="15"/>
  <cols>
    <col min="1" max="1" width="11.140625" customWidth="1"/>
    <col min="2" max="2" width="16.42578125" bestFit="1" customWidth="1"/>
    <col min="3" max="3" width="13.85546875" bestFit="1" customWidth="1"/>
    <col min="4" max="4" width="11.28515625" bestFit="1" customWidth="1"/>
    <col min="5" max="6" width="13.42578125" bestFit="1" customWidth="1"/>
    <col min="7" max="7" width="8.5703125" bestFit="1" customWidth="1"/>
    <col min="8" max="8" width="10.140625" bestFit="1" customWidth="1"/>
    <col min="9" max="9" width="13.85546875" bestFit="1" customWidth="1"/>
  </cols>
  <sheetData>
    <row r="95" spans="3:9" ht="25.5">
      <c r="C95" s="6" t="s">
        <v>1</v>
      </c>
      <c r="D95" s="6" t="s">
        <v>3</v>
      </c>
      <c r="E95" s="6" t="s">
        <v>4</v>
      </c>
      <c r="F95" s="66" t="s">
        <v>5</v>
      </c>
      <c r="G95" s="66" t="s">
        <v>6</v>
      </c>
      <c r="H95" s="6" t="s">
        <v>7</v>
      </c>
      <c r="I95" s="6" t="s">
        <v>8</v>
      </c>
    </row>
    <row r="100" spans="2:9" ht="22.5" customHeight="1">
      <c r="B100" s="42"/>
      <c r="C100" s="6" t="s">
        <v>1</v>
      </c>
      <c r="D100" s="6" t="s">
        <v>3</v>
      </c>
      <c r="E100" s="6" t="s">
        <v>4</v>
      </c>
      <c r="F100" s="66" t="s">
        <v>5</v>
      </c>
      <c r="G100" s="66" t="s">
        <v>6</v>
      </c>
      <c r="H100" s="6" t="s">
        <v>7</v>
      </c>
      <c r="I100" s="6" t="s">
        <v>8</v>
      </c>
    </row>
    <row r="101" spans="2:9">
      <c r="B101" s="48" t="s">
        <v>53</v>
      </c>
      <c r="C101" s="43">
        <f>'Graph données'!$N87</f>
        <v>0</v>
      </c>
      <c r="D101" s="43">
        <f>'Graph données'!$AB87</f>
        <v>0</v>
      </c>
      <c r="E101" s="43">
        <f>'Graph données'!$AP87</f>
        <v>0</v>
      </c>
      <c r="F101" s="43">
        <f>'Graph données'!$BD87</f>
        <v>0</v>
      </c>
      <c r="G101" s="43">
        <f>'Graph données'!$BR87</f>
        <v>0</v>
      </c>
      <c r="H101" s="43">
        <f>'Graph données'!$CF87</f>
        <v>0</v>
      </c>
      <c r="I101" s="58">
        <f>'Graph données'!$CT87</f>
        <v>0</v>
      </c>
    </row>
    <row r="102" spans="2:9">
      <c r="B102" s="47" t="s">
        <v>54</v>
      </c>
      <c r="C102" s="43">
        <f>'Graph données'!$N88</f>
        <v>0</v>
      </c>
      <c r="D102" s="43">
        <f>'Graph données'!$AB88</f>
        <v>0</v>
      </c>
      <c r="E102" s="43">
        <f>'Graph données'!$AP88</f>
        <v>0</v>
      </c>
      <c r="F102" s="43">
        <f>'Graph données'!$BD88</f>
        <v>0</v>
      </c>
      <c r="G102" s="43">
        <f>'Graph données'!$BR88</f>
        <v>0</v>
      </c>
      <c r="H102" s="43">
        <f>'Graph données'!$CF88</f>
        <v>0</v>
      </c>
      <c r="I102" s="58">
        <f>'Graph données'!$CT88</f>
        <v>0</v>
      </c>
    </row>
    <row r="103" spans="2:9">
      <c r="B103" s="48" t="s">
        <v>55</v>
      </c>
      <c r="C103" s="43">
        <f>'Graph données'!$N89</f>
        <v>0</v>
      </c>
      <c r="D103" s="43">
        <f>'Graph données'!$AB89</f>
        <v>0</v>
      </c>
      <c r="E103" s="43">
        <f>'Graph données'!$AP89</f>
        <v>0</v>
      </c>
      <c r="F103" s="43">
        <f>'Graph données'!$BD89</f>
        <v>0</v>
      </c>
      <c r="G103" s="43">
        <f>'Graph données'!$BR89</f>
        <v>0</v>
      </c>
      <c r="H103" s="43">
        <f>'Graph données'!$CF89</f>
        <v>0</v>
      </c>
      <c r="I103" s="58">
        <f>'Graph données'!$CT89</f>
        <v>0</v>
      </c>
    </row>
    <row r="104" spans="2:9">
      <c r="B104" s="47" t="s">
        <v>56</v>
      </c>
      <c r="C104" s="43">
        <f>'Graph données'!$N90</f>
        <v>0</v>
      </c>
      <c r="D104" s="43">
        <f>'Graph données'!$AB90</f>
        <v>0</v>
      </c>
      <c r="E104" s="43">
        <f>'Graph données'!$AP90</f>
        <v>0</v>
      </c>
      <c r="F104" s="43">
        <f>'Graph données'!$BD90</f>
        <v>0</v>
      </c>
      <c r="G104" s="43">
        <f>'Graph données'!$BR90</f>
        <v>0</v>
      </c>
      <c r="H104" s="43">
        <f>'Graph données'!$CF90</f>
        <v>0</v>
      </c>
      <c r="I104" s="58">
        <f>'Graph données'!$CT90</f>
        <v>0</v>
      </c>
    </row>
    <row r="105" spans="2:9">
      <c r="B105" s="48" t="s">
        <v>57</v>
      </c>
      <c r="C105" s="43">
        <f>'Graph données'!$N91</f>
        <v>0</v>
      </c>
      <c r="D105" s="43">
        <f>'Graph données'!$AB91</f>
        <v>0</v>
      </c>
      <c r="E105" s="43">
        <f>'Graph données'!$AP91</f>
        <v>0</v>
      </c>
      <c r="F105" s="43">
        <f>'Graph données'!$BD91</f>
        <v>0</v>
      </c>
      <c r="G105" s="43">
        <f>'Graph données'!$BR91</f>
        <v>0</v>
      </c>
      <c r="H105" s="43">
        <f>'Graph données'!$CF91</f>
        <v>0</v>
      </c>
      <c r="I105" s="58">
        <f>'Graph données'!$CT91</f>
        <v>0</v>
      </c>
    </row>
    <row r="106" spans="2:9">
      <c r="B106" s="47" t="s">
        <v>58</v>
      </c>
      <c r="C106" s="43">
        <f>'Graph données'!$N92</f>
        <v>0</v>
      </c>
      <c r="D106" s="43">
        <f>'Graph données'!$AB92</f>
        <v>0</v>
      </c>
      <c r="E106" s="43">
        <f>'Graph données'!$AP92</f>
        <v>0</v>
      </c>
      <c r="F106" s="43">
        <f>'Graph données'!$BD92</f>
        <v>0</v>
      </c>
      <c r="G106" s="43">
        <f>'Graph données'!$BR92</f>
        <v>0</v>
      </c>
      <c r="H106" s="43">
        <f>'Graph données'!$CF92</f>
        <v>0</v>
      </c>
      <c r="I106" s="58">
        <f>'Graph données'!$CT92</f>
        <v>0</v>
      </c>
    </row>
    <row r="107" spans="2:9">
      <c r="B107" s="48" t="s">
        <v>59</v>
      </c>
      <c r="C107" s="43">
        <f>'Graph données'!$N93</f>
        <v>0</v>
      </c>
      <c r="D107" s="43">
        <f>'Graph données'!$AB93</f>
        <v>0</v>
      </c>
      <c r="E107" s="43">
        <f>'Graph données'!$AP93</f>
        <v>0</v>
      </c>
      <c r="F107" s="43">
        <f>'Graph données'!$BD93</f>
        <v>0</v>
      </c>
      <c r="G107" s="43">
        <f>'Graph données'!$BR93</f>
        <v>0</v>
      </c>
      <c r="H107" s="43">
        <f>'Graph données'!$CF93</f>
        <v>0</v>
      </c>
      <c r="I107" s="58">
        <f>'Graph données'!$CT93</f>
        <v>0</v>
      </c>
    </row>
    <row r="108" spans="2:9">
      <c r="B108" s="47" t="s">
        <v>60</v>
      </c>
      <c r="C108" s="43">
        <f>'Graph données'!$N94</f>
        <v>0</v>
      </c>
      <c r="D108" s="43">
        <f>'Graph données'!$AB94</f>
        <v>0</v>
      </c>
      <c r="E108" s="43">
        <f>'Graph données'!$AP94</f>
        <v>0</v>
      </c>
      <c r="F108" s="43">
        <f>'Graph données'!$BD94</f>
        <v>0</v>
      </c>
      <c r="G108" s="43">
        <f>'Graph données'!$BR94</f>
        <v>0</v>
      </c>
      <c r="H108" s="43">
        <f>'Graph données'!$CF94</f>
        <v>0</v>
      </c>
      <c r="I108" s="58">
        <f>'Graph données'!$CT94</f>
        <v>0</v>
      </c>
    </row>
    <row r="109" spans="2:9">
      <c r="B109" s="48" t="s">
        <v>61</v>
      </c>
      <c r="C109" s="43">
        <f>'Graph données'!$N95</f>
        <v>0</v>
      </c>
      <c r="D109" s="43">
        <f>'Graph données'!$AB95</f>
        <v>0</v>
      </c>
      <c r="E109" s="43">
        <f>'Graph données'!$AP95</f>
        <v>0</v>
      </c>
      <c r="F109" s="43">
        <f>'Graph données'!$BD95</f>
        <v>0</v>
      </c>
      <c r="G109" s="43">
        <f>'Graph données'!$BR95</f>
        <v>0</v>
      </c>
      <c r="H109" s="43">
        <f>'Graph données'!$CF95</f>
        <v>0</v>
      </c>
      <c r="I109" s="58">
        <f>'Graph données'!$CT95</f>
        <v>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3:H97"/>
  <sheetViews>
    <sheetView topLeftCell="A82" zoomScaleNormal="100" workbookViewId="0">
      <selection activeCell="K92" sqref="K92"/>
    </sheetView>
  </sheetViews>
  <sheetFormatPr baseColWidth="10" defaultRowHeight="15"/>
  <cols>
    <col min="1" max="1" width="23" bestFit="1" customWidth="1"/>
  </cols>
  <sheetData>
    <row r="3" spans="1:8" ht="30">
      <c r="B3" s="6" t="s">
        <v>1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  <c r="H3" s="6" t="s">
        <v>8</v>
      </c>
    </row>
    <row r="4" spans="1:8">
      <c r="A4" s="27" t="s">
        <v>15</v>
      </c>
      <c r="B4" s="38">
        <f>'Graph données'!$N2</f>
        <v>1</v>
      </c>
      <c r="C4" s="38">
        <f>'Graph données'!$AB2</f>
        <v>1</v>
      </c>
      <c r="D4" s="38">
        <f>'Graph données'!$AP2</f>
        <v>0</v>
      </c>
      <c r="E4" s="38">
        <f>'Graph données'!$BD2</f>
        <v>0</v>
      </c>
      <c r="F4" s="38">
        <f>'Graph données'!$BR2</f>
        <v>0</v>
      </c>
      <c r="G4" s="38">
        <f>'Graph données'!$CF2</f>
        <v>0</v>
      </c>
      <c r="H4" s="55">
        <f>'Graph données'!$CT2</f>
        <v>0.59</v>
      </c>
    </row>
    <row r="5" spans="1:8">
      <c r="A5" s="27" t="s">
        <v>16</v>
      </c>
      <c r="B5" s="38">
        <f>'Graph données'!$N3</f>
        <v>1</v>
      </c>
      <c r="C5" s="38">
        <f>'Graph données'!$AB3</f>
        <v>0</v>
      </c>
      <c r="D5" s="38">
        <f>'Graph données'!$AP3</f>
        <v>1</v>
      </c>
      <c r="E5" s="38">
        <f>'Graph données'!$BD3</f>
        <v>0</v>
      </c>
      <c r="F5" s="38">
        <f>'Graph données'!$BR3</f>
        <v>0</v>
      </c>
      <c r="G5" s="38">
        <f>'Graph données'!$CF3</f>
        <v>0</v>
      </c>
      <c r="H5" s="55">
        <f>'Graph données'!$CT3</f>
        <v>0.7</v>
      </c>
    </row>
    <row r="6" spans="1:8">
      <c r="A6" s="27" t="s">
        <v>17</v>
      </c>
      <c r="B6" s="38">
        <f>'Graph données'!$N4</f>
        <v>1</v>
      </c>
      <c r="C6" s="38">
        <f>'Graph données'!$AB4</f>
        <v>0</v>
      </c>
      <c r="D6" s="38">
        <f>'Graph données'!$AP4</f>
        <v>0</v>
      </c>
      <c r="E6" s="38">
        <f>'Graph données'!$BD4</f>
        <v>1</v>
      </c>
      <c r="F6" s="38">
        <f>'Graph données'!$BR4</f>
        <v>0</v>
      </c>
      <c r="G6" s="38">
        <f>'Graph données'!$CF4</f>
        <v>0</v>
      </c>
      <c r="H6" s="55">
        <f>'Graph données'!$CT4</f>
        <v>1.1599999999999999</v>
      </c>
    </row>
    <row r="7" spans="1:8">
      <c r="A7" s="27" t="s">
        <v>18</v>
      </c>
      <c r="B7" s="38">
        <f>'Graph données'!$N5</f>
        <v>1</v>
      </c>
      <c r="C7" s="38">
        <f>'Graph données'!$AB5</f>
        <v>0</v>
      </c>
      <c r="D7" s="38">
        <f>'Graph données'!$AP5</f>
        <v>0</v>
      </c>
      <c r="E7" s="38">
        <f>'Graph données'!$BD5</f>
        <v>0</v>
      </c>
      <c r="F7" s="38">
        <f>'Graph données'!$BR5</f>
        <v>1</v>
      </c>
      <c r="G7" s="38">
        <f>'Graph données'!$CF5</f>
        <v>0</v>
      </c>
      <c r="H7" s="55">
        <f>'Graph données'!$CT5</f>
        <v>0.59</v>
      </c>
    </row>
    <row r="8" spans="1:8">
      <c r="A8" s="27" t="s">
        <v>19</v>
      </c>
      <c r="B8" s="38">
        <f>'Graph données'!$N6</f>
        <v>1</v>
      </c>
      <c r="C8" s="38">
        <f>'Graph données'!$AB6</f>
        <v>0</v>
      </c>
      <c r="D8" s="38">
        <f>'Graph données'!$AP6</f>
        <v>0</v>
      </c>
      <c r="E8" s="38">
        <f>'Graph données'!$BD6</f>
        <v>0</v>
      </c>
      <c r="F8" s="38">
        <f>'Graph données'!$BR6</f>
        <v>0</v>
      </c>
      <c r="G8" s="38">
        <f>'Graph données'!$CF6</f>
        <v>1</v>
      </c>
      <c r="H8" s="55">
        <f>'Graph données'!$CT6</f>
        <v>1.1599999999999999</v>
      </c>
    </row>
    <row r="9" spans="1:8">
      <c r="A9" s="27" t="s">
        <v>20</v>
      </c>
      <c r="B9" s="38">
        <f>'Graph données'!$N7</f>
        <v>1</v>
      </c>
      <c r="C9" s="38">
        <f>'Graph données'!$AB7</f>
        <v>0</v>
      </c>
      <c r="D9" s="38">
        <f>'Graph données'!$AP7</f>
        <v>0</v>
      </c>
      <c r="E9" s="38">
        <f>'Graph données'!$BD7</f>
        <v>1</v>
      </c>
      <c r="F9" s="38">
        <f>'Graph données'!$BR7</f>
        <v>0</v>
      </c>
      <c r="G9" s="38">
        <f>'Graph données'!$CF7</f>
        <v>0</v>
      </c>
      <c r="H9" s="55">
        <f>'Graph données'!$CT7</f>
        <v>2.5</v>
      </c>
    </row>
    <row r="10" spans="1:8">
      <c r="A10" s="27" t="s">
        <v>21</v>
      </c>
      <c r="B10" s="38">
        <f>'Graph données'!$N8</f>
        <v>0</v>
      </c>
      <c r="C10" s="38">
        <f>'Graph données'!$AB8</f>
        <v>0</v>
      </c>
      <c r="D10" s="38">
        <f>'Graph données'!$AP8</f>
        <v>0</v>
      </c>
      <c r="E10" s="38">
        <f>'Graph données'!$BD8</f>
        <v>0</v>
      </c>
      <c r="F10" s="38">
        <f>'Graph données'!$BR8</f>
        <v>0</v>
      </c>
      <c r="G10" s="38">
        <f>'Graph données'!$CF8</f>
        <v>0</v>
      </c>
      <c r="H10" s="55">
        <f>'Graph données'!$CT8</f>
        <v>0</v>
      </c>
    </row>
    <row r="11" spans="1:8">
      <c r="A11" s="27" t="s">
        <v>22</v>
      </c>
      <c r="B11" s="38">
        <f>'Graph données'!$N9</f>
        <v>0</v>
      </c>
      <c r="C11" s="38">
        <f>'Graph données'!$AB9</f>
        <v>0</v>
      </c>
      <c r="D11" s="38">
        <f>'Graph données'!$AP9</f>
        <v>0</v>
      </c>
      <c r="E11" s="38">
        <f>'Graph données'!$BD9</f>
        <v>0</v>
      </c>
      <c r="F11" s="38">
        <f>'Graph données'!$BR9</f>
        <v>0</v>
      </c>
      <c r="G11" s="38">
        <f>'Graph données'!$CF9</f>
        <v>0</v>
      </c>
      <c r="H11" s="55">
        <f>'Graph données'!$CT9</f>
        <v>0</v>
      </c>
    </row>
    <row r="12" spans="1:8">
      <c r="A12" s="27" t="s">
        <v>23</v>
      </c>
      <c r="B12" s="38">
        <f>'Graph données'!$N10</f>
        <v>0</v>
      </c>
      <c r="C12" s="38">
        <f>'Graph données'!$AB10</f>
        <v>0</v>
      </c>
      <c r="D12" s="38">
        <f>'Graph données'!$AP10</f>
        <v>0</v>
      </c>
      <c r="E12" s="38">
        <f>'Graph données'!$BD10</f>
        <v>0</v>
      </c>
      <c r="F12" s="38">
        <f>'Graph données'!$BR10</f>
        <v>0</v>
      </c>
      <c r="G12" s="38">
        <f>'Graph données'!$CF10</f>
        <v>0</v>
      </c>
      <c r="H12" s="55">
        <f>'Graph données'!$CT10</f>
        <v>0</v>
      </c>
    </row>
    <row r="13" spans="1:8">
      <c r="A13" s="27" t="s">
        <v>24</v>
      </c>
      <c r="B13" s="38">
        <f>'Graph données'!$N11</f>
        <v>0</v>
      </c>
      <c r="C13" s="38">
        <f>'Graph données'!$AB11</f>
        <v>0</v>
      </c>
      <c r="D13" s="38">
        <f>'Graph données'!$AP11</f>
        <v>0</v>
      </c>
      <c r="E13" s="38">
        <f>'Graph données'!$BD11</f>
        <v>0</v>
      </c>
      <c r="F13" s="38">
        <f>'Graph données'!$BR11</f>
        <v>0</v>
      </c>
      <c r="G13" s="38">
        <f>'Graph données'!$CF11</f>
        <v>0</v>
      </c>
      <c r="H13" s="55">
        <f>'Graph données'!$CT11</f>
        <v>0</v>
      </c>
    </row>
    <row r="14" spans="1:8">
      <c r="A14" s="27" t="s">
        <v>84</v>
      </c>
      <c r="B14" s="38">
        <f>'Graph données'!$N12</f>
        <v>0</v>
      </c>
      <c r="C14" s="38">
        <f>'Graph données'!$AB12</f>
        <v>0</v>
      </c>
      <c r="D14" s="38">
        <f>'Graph données'!$AP12</f>
        <v>0</v>
      </c>
      <c r="E14" s="38">
        <f>'Graph données'!$BD12</f>
        <v>0</v>
      </c>
      <c r="F14" s="38">
        <f>'Graph données'!$BR12</f>
        <v>0</v>
      </c>
      <c r="G14" s="38">
        <f>'Graph données'!$CF12</f>
        <v>0</v>
      </c>
      <c r="H14" s="55">
        <f>'Graph données'!$CT12</f>
        <v>0</v>
      </c>
    </row>
    <row r="15" spans="1:8">
      <c r="A15" s="27" t="s">
        <v>85</v>
      </c>
      <c r="B15" s="38">
        <f>'Graph données'!$N13</f>
        <v>0</v>
      </c>
      <c r="C15" s="38">
        <f>'Graph données'!$AB13</f>
        <v>0</v>
      </c>
      <c r="D15" s="38">
        <f>'Graph données'!$AP13</f>
        <v>0</v>
      </c>
      <c r="E15" s="38">
        <f>'Graph données'!$BD13</f>
        <v>0</v>
      </c>
      <c r="F15" s="38">
        <f>'Graph données'!$BR13</f>
        <v>0</v>
      </c>
      <c r="G15" s="38">
        <f>'Graph données'!$CF13</f>
        <v>0</v>
      </c>
      <c r="H15" s="55">
        <f>'Graph données'!$CT13</f>
        <v>0</v>
      </c>
    </row>
    <row r="16" spans="1:8">
      <c r="A16" s="27" t="s">
        <v>25</v>
      </c>
      <c r="B16" s="38">
        <f>'Graph données'!$N14</f>
        <v>0</v>
      </c>
      <c r="C16" s="38">
        <f>'Graph données'!$AB14</f>
        <v>0</v>
      </c>
      <c r="D16" s="38">
        <f>'Graph données'!$AP14</f>
        <v>0</v>
      </c>
      <c r="E16" s="38">
        <f>'Graph données'!$BD14</f>
        <v>0</v>
      </c>
      <c r="F16" s="38">
        <f>'Graph données'!$BR14</f>
        <v>0</v>
      </c>
      <c r="G16" s="38">
        <f>'Graph données'!$CF14</f>
        <v>0</v>
      </c>
      <c r="H16" s="55">
        <f>'Graph données'!$CT14</f>
        <v>0</v>
      </c>
    </row>
    <row r="18" spans="1:8" ht="30">
      <c r="A18" s="40"/>
      <c r="B18" s="6" t="s">
        <v>1</v>
      </c>
      <c r="C18" s="6" t="s">
        <v>3</v>
      </c>
      <c r="D18" s="6" t="s">
        <v>4</v>
      </c>
      <c r="E18" s="6" t="s">
        <v>5</v>
      </c>
      <c r="F18" s="6" t="s">
        <v>6</v>
      </c>
      <c r="G18" s="6" t="s">
        <v>7</v>
      </c>
      <c r="H18" s="6" t="s">
        <v>8</v>
      </c>
    </row>
    <row r="19" spans="1:8">
      <c r="A19" s="27" t="s">
        <v>35</v>
      </c>
      <c r="B19" s="21">
        <f>'Graph données'!$N15</f>
        <v>0</v>
      </c>
      <c r="C19" s="21">
        <f>'Graph données'!$AB15</f>
        <v>0</v>
      </c>
      <c r="D19" s="21">
        <f>'Graph données'!$AP15</f>
        <v>0</v>
      </c>
      <c r="E19" s="21">
        <f>'Graph données'!$BD15</f>
        <v>0</v>
      </c>
      <c r="F19" s="21">
        <f>'Graph données'!$BR15</f>
        <v>0</v>
      </c>
      <c r="G19" s="21">
        <f>'Graph données'!$CF15</f>
        <v>0</v>
      </c>
      <c r="H19" s="56">
        <f>'Graph données'!$CT15</f>
        <v>0</v>
      </c>
    </row>
    <row r="20" spans="1:8">
      <c r="A20" s="27" t="s">
        <v>46</v>
      </c>
      <c r="B20" s="21">
        <f>'Graph données'!$N16</f>
        <v>0</v>
      </c>
      <c r="C20" s="21">
        <f>'Graph données'!$AB16</f>
        <v>0</v>
      </c>
      <c r="D20" s="21">
        <f>'Graph données'!$AP16</f>
        <v>0</v>
      </c>
      <c r="E20" s="21">
        <f>'Graph données'!$BD16</f>
        <v>0</v>
      </c>
      <c r="F20" s="21">
        <f>'Graph données'!$BR16</f>
        <v>0</v>
      </c>
      <c r="G20" s="21">
        <f>'Graph données'!$CF16</f>
        <v>0</v>
      </c>
      <c r="H20" s="56">
        <f>'Graph données'!$CT16</f>
        <v>0</v>
      </c>
    </row>
    <row r="21" spans="1:8">
      <c r="A21" s="27" t="s">
        <v>43</v>
      </c>
      <c r="B21" s="21">
        <f>'Graph données'!$N17</f>
        <v>0</v>
      </c>
      <c r="C21" s="21">
        <f>'Graph données'!$AB17</f>
        <v>0</v>
      </c>
      <c r="D21" s="21">
        <f>'Graph données'!$AP17</f>
        <v>0</v>
      </c>
      <c r="E21" s="21">
        <f>'Graph données'!$BD17</f>
        <v>0</v>
      </c>
      <c r="F21" s="21">
        <f>'Graph données'!$BR17</f>
        <v>0</v>
      </c>
      <c r="G21" s="21">
        <f>'Graph données'!$CF17</f>
        <v>0</v>
      </c>
      <c r="H21" s="56">
        <f>'Graph données'!$CT17</f>
        <v>0</v>
      </c>
    </row>
    <row r="22" spans="1:8">
      <c r="A22" s="27" t="s">
        <v>62</v>
      </c>
      <c r="B22" s="21">
        <f>'Graph données'!$N18</f>
        <v>0</v>
      </c>
      <c r="C22" s="21">
        <f>'Graph données'!$AB18</f>
        <v>0</v>
      </c>
      <c r="D22" s="21">
        <f>'Graph données'!$AP18</f>
        <v>0</v>
      </c>
      <c r="E22" s="21">
        <f>'Graph données'!$BD18</f>
        <v>0</v>
      </c>
      <c r="F22" s="21">
        <f>'Graph données'!$BR18</f>
        <v>0</v>
      </c>
      <c r="G22" s="21">
        <f>'Graph données'!$CF18</f>
        <v>0</v>
      </c>
      <c r="H22" s="56">
        <f>'Graph données'!$CT18</f>
        <v>0</v>
      </c>
    </row>
    <row r="23" spans="1:8">
      <c r="A23" s="27" t="s">
        <v>51</v>
      </c>
      <c r="B23" s="21">
        <f>'Graph données'!$N19</f>
        <v>0</v>
      </c>
      <c r="C23" s="21">
        <f>'Graph données'!$AB19</f>
        <v>0</v>
      </c>
      <c r="D23" s="21">
        <f>'Graph données'!$AP19</f>
        <v>0</v>
      </c>
      <c r="E23" s="21">
        <f>'Graph données'!$BD19</f>
        <v>0</v>
      </c>
      <c r="F23" s="21">
        <f>'Graph données'!$BR19</f>
        <v>0</v>
      </c>
      <c r="G23" s="21">
        <f>'Graph données'!$CF19</f>
        <v>0</v>
      </c>
      <c r="H23" s="56">
        <f>'Graph données'!$CT19</f>
        <v>0</v>
      </c>
    </row>
    <row r="24" spans="1:8">
      <c r="A24" s="40"/>
    </row>
    <row r="25" spans="1:8" ht="30">
      <c r="A25" s="40"/>
      <c r="B25" s="6" t="s">
        <v>1</v>
      </c>
      <c r="C25" s="6" t="s">
        <v>3</v>
      </c>
      <c r="D25" s="6" t="s">
        <v>4</v>
      </c>
      <c r="E25" s="6" t="s">
        <v>5</v>
      </c>
      <c r="F25" s="6" t="s">
        <v>6</v>
      </c>
      <c r="G25" s="6" t="s">
        <v>7</v>
      </c>
      <c r="H25" s="6" t="s">
        <v>8</v>
      </c>
    </row>
    <row r="26" spans="1:8">
      <c r="A26" s="47" t="s">
        <v>26</v>
      </c>
      <c r="B26" s="2">
        <f>'Graph données'!$N20</f>
        <v>0</v>
      </c>
      <c r="C26" s="2">
        <f>'Graph données'!$AB20</f>
        <v>0</v>
      </c>
      <c r="D26" s="2">
        <f>'Graph données'!$AP20</f>
        <v>0</v>
      </c>
      <c r="E26" s="2">
        <f>'Graph données'!$BD20</f>
        <v>0</v>
      </c>
      <c r="F26" s="2">
        <f>'Graph données'!$BR20</f>
        <v>0</v>
      </c>
      <c r="G26" s="2">
        <f>'Graph données'!$CF20</f>
        <v>0</v>
      </c>
      <c r="H26" s="8">
        <f>'Graph données'!$CT20</f>
        <v>0</v>
      </c>
    </row>
    <row r="27" spans="1:8">
      <c r="A27" s="48" t="s">
        <v>27</v>
      </c>
      <c r="B27" s="2">
        <f>'Graph données'!$N21</f>
        <v>0</v>
      </c>
      <c r="C27" s="2">
        <f>'Graph données'!$AB21</f>
        <v>0</v>
      </c>
      <c r="D27" s="2">
        <f>'Graph données'!$AP21</f>
        <v>0</v>
      </c>
      <c r="E27" s="2">
        <f>'Graph données'!$BD21</f>
        <v>0</v>
      </c>
      <c r="F27" s="2">
        <f>'Graph données'!$BR21</f>
        <v>0</v>
      </c>
      <c r="G27" s="2">
        <f>'Graph données'!$CF21</f>
        <v>0</v>
      </c>
      <c r="H27" s="8">
        <f>'Graph données'!$CT21</f>
        <v>0</v>
      </c>
    </row>
    <row r="28" spans="1:8">
      <c r="A28" s="47" t="s">
        <v>28</v>
      </c>
      <c r="B28" s="2">
        <f>'Graph données'!$N22</f>
        <v>0</v>
      </c>
      <c r="C28" s="2">
        <f>'Graph données'!$AB22</f>
        <v>0</v>
      </c>
      <c r="D28" s="2">
        <f>'Graph données'!$AP22</f>
        <v>0</v>
      </c>
      <c r="E28" s="2">
        <f>'Graph données'!$BD22</f>
        <v>0</v>
      </c>
      <c r="F28" s="2">
        <f>'Graph données'!$BR22</f>
        <v>0</v>
      </c>
      <c r="G28" s="2">
        <f>'Graph données'!$CF22</f>
        <v>0</v>
      </c>
      <c r="H28" s="8">
        <f>'Graph données'!$CT22</f>
        <v>0</v>
      </c>
    </row>
    <row r="29" spans="1:8">
      <c r="A29" s="48" t="s">
        <v>29</v>
      </c>
      <c r="B29" s="2">
        <f>'Graph données'!$N23</f>
        <v>0</v>
      </c>
      <c r="C29" s="2">
        <f>'Graph données'!$AB23</f>
        <v>0</v>
      </c>
      <c r="D29" s="2">
        <f>'Graph données'!$AP23</f>
        <v>0</v>
      </c>
      <c r="E29" s="2">
        <f>'Graph données'!$BD23</f>
        <v>0</v>
      </c>
      <c r="F29" s="2">
        <f>'Graph données'!$BR23</f>
        <v>0</v>
      </c>
      <c r="G29" s="2">
        <f>'Graph données'!$CF23</f>
        <v>0</v>
      </c>
      <c r="H29" s="8">
        <f>'Graph données'!$CT23</f>
        <v>0</v>
      </c>
    </row>
    <row r="30" spans="1:8">
      <c r="A30" s="47" t="s">
        <v>30</v>
      </c>
      <c r="B30" s="2">
        <f>'Graph données'!$N24</f>
        <v>0</v>
      </c>
      <c r="C30" s="2">
        <f>'Graph données'!$AB24</f>
        <v>0</v>
      </c>
      <c r="D30" s="2">
        <f>'Graph données'!$AP24</f>
        <v>0</v>
      </c>
      <c r="E30" s="2">
        <f>'Graph données'!$BD24</f>
        <v>0</v>
      </c>
      <c r="F30" s="2">
        <f>'Graph données'!$BR24</f>
        <v>0</v>
      </c>
      <c r="G30" s="2">
        <f>'Graph données'!$CF24</f>
        <v>0</v>
      </c>
      <c r="H30" s="8">
        <f>'Graph données'!$CT24</f>
        <v>0</v>
      </c>
    </row>
    <row r="31" spans="1:8">
      <c r="A31" s="48" t="s">
        <v>31</v>
      </c>
      <c r="B31" s="2">
        <f>'Graph données'!$N25</f>
        <v>0</v>
      </c>
      <c r="C31" s="2">
        <f>'Graph données'!$AB25</f>
        <v>0</v>
      </c>
      <c r="D31" s="2">
        <f>'Graph données'!$AP25</f>
        <v>0</v>
      </c>
      <c r="E31" s="2">
        <f>'Graph données'!$BD25</f>
        <v>0</v>
      </c>
      <c r="F31" s="2">
        <f>'Graph données'!$BR25</f>
        <v>0</v>
      </c>
      <c r="G31" s="2">
        <f>'Graph données'!$CF25</f>
        <v>0</v>
      </c>
      <c r="H31" s="8">
        <f>'Graph données'!$CT25</f>
        <v>0</v>
      </c>
    </row>
    <row r="32" spans="1:8">
      <c r="A32" s="47" t="s">
        <v>32</v>
      </c>
      <c r="B32" s="2">
        <f>'Graph données'!$N26</f>
        <v>0</v>
      </c>
      <c r="C32" s="2">
        <f>'Graph données'!$AB26</f>
        <v>0</v>
      </c>
      <c r="D32" s="2">
        <f>'Graph données'!$AP26</f>
        <v>0</v>
      </c>
      <c r="E32" s="2">
        <f>'Graph données'!$BD26</f>
        <v>0</v>
      </c>
      <c r="F32" s="2">
        <f>'Graph données'!$BR26</f>
        <v>0</v>
      </c>
      <c r="G32" s="2">
        <f>'Graph données'!$CF26</f>
        <v>0</v>
      </c>
      <c r="H32" s="8">
        <f>'Graph données'!$CT26</f>
        <v>0</v>
      </c>
    </row>
    <row r="33" spans="1:8">
      <c r="A33" s="48" t="s">
        <v>33</v>
      </c>
      <c r="B33" s="2">
        <f>'Graph données'!$N27</f>
        <v>0</v>
      </c>
      <c r="C33" s="2">
        <f>'Graph données'!$AB27</f>
        <v>0</v>
      </c>
      <c r="D33" s="2">
        <f>'Graph données'!$AP27</f>
        <v>0</v>
      </c>
      <c r="E33" s="2">
        <f>'Graph données'!$BD27</f>
        <v>0</v>
      </c>
      <c r="F33" s="2">
        <f>'Graph données'!$BR27</f>
        <v>0</v>
      </c>
      <c r="G33" s="2">
        <f>'Graph données'!$CF27</f>
        <v>0</v>
      </c>
      <c r="H33" s="8">
        <f>'Graph données'!$CT27</f>
        <v>0</v>
      </c>
    </row>
    <row r="34" spans="1:8">
      <c r="A34" s="47" t="s">
        <v>34</v>
      </c>
      <c r="B34" s="2">
        <f>'Graph données'!$N28</f>
        <v>0</v>
      </c>
      <c r="C34" s="2">
        <f>'Graph données'!$AB28</f>
        <v>0</v>
      </c>
      <c r="D34" s="2">
        <f>'Graph données'!$AP28</f>
        <v>0</v>
      </c>
      <c r="E34" s="2">
        <f>'Graph données'!$BD28</f>
        <v>0</v>
      </c>
      <c r="F34" s="2">
        <f>'Graph données'!$BR28</f>
        <v>0</v>
      </c>
      <c r="G34" s="2">
        <f>'Graph données'!$CF28</f>
        <v>0</v>
      </c>
      <c r="H34" s="8">
        <f>'Graph données'!$CT28</f>
        <v>0</v>
      </c>
    </row>
    <row r="35" spans="1:8">
      <c r="A35" s="42"/>
    </row>
    <row r="36" spans="1:8">
      <c r="A36" s="42"/>
    </row>
    <row r="37" spans="1:8">
      <c r="A37" s="42" t="s">
        <v>36</v>
      </c>
    </row>
    <row r="38" spans="1:8">
      <c r="A38" s="41" t="s">
        <v>37</v>
      </c>
    </row>
    <row r="39" spans="1:8">
      <c r="A39" s="40"/>
    </row>
    <row r="40" spans="1:8" ht="30">
      <c r="A40" s="40"/>
      <c r="B40" s="6" t="s">
        <v>1</v>
      </c>
      <c r="C40" s="6" t="s">
        <v>3</v>
      </c>
      <c r="D40" s="6" t="s">
        <v>4</v>
      </c>
      <c r="E40" s="6" t="s">
        <v>5</v>
      </c>
      <c r="F40" s="6" t="s">
        <v>6</v>
      </c>
      <c r="G40" s="6" t="s">
        <v>7</v>
      </c>
      <c r="H40" s="6" t="s">
        <v>8</v>
      </c>
    </row>
    <row r="41" spans="1:8">
      <c r="A41" s="47" t="s">
        <v>38</v>
      </c>
      <c r="B41" s="49">
        <f>'Graph données'!$N31</f>
        <v>0</v>
      </c>
      <c r="C41" s="49">
        <f>'Graph données'!$AB31</f>
        <v>0</v>
      </c>
      <c r="D41" s="49">
        <f>'Graph données'!$AP31</f>
        <v>0</v>
      </c>
      <c r="E41" s="49">
        <f>'Graph données'!$BD31</f>
        <v>0</v>
      </c>
      <c r="F41" s="49">
        <f>'Graph données'!$BR31</f>
        <v>0</v>
      </c>
      <c r="G41" s="49">
        <f>'Graph données'!$CF31</f>
        <v>0</v>
      </c>
      <c r="H41" s="57">
        <f>'Graph données'!$CT31</f>
        <v>0</v>
      </c>
    </row>
    <row r="42" spans="1:8">
      <c r="A42" s="48" t="s">
        <v>100</v>
      </c>
      <c r="B42" s="49">
        <f>'Graph données'!$N32</f>
        <v>0</v>
      </c>
      <c r="C42" s="49">
        <f>'Graph données'!$AB32</f>
        <v>0</v>
      </c>
      <c r="D42" s="49">
        <f>'Graph données'!$AP32</f>
        <v>0</v>
      </c>
      <c r="E42" s="49">
        <f>'Graph données'!$BD32</f>
        <v>0</v>
      </c>
      <c r="F42" s="49">
        <f>'Graph données'!$BR32</f>
        <v>0</v>
      </c>
      <c r="G42" s="49">
        <f>'Graph données'!$CF32</f>
        <v>0</v>
      </c>
      <c r="H42" s="57">
        <f>'Graph données'!$CT32</f>
        <v>0</v>
      </c>
    </row>
    <row r="43" spans="1:8">
      <c r="A43" s="47" t="s">
        <v>40</v>
      </c>
      <c r="B43" s="49">
        <f>'Graph données'!$N33</f>
        <v>0</v>
      </c>
      <c r="C43" s="49">
        <f>'Graph données'!$AB33</f>
        <v>0</v>
      </c>
      <c r="D43" s="49">
        <f>'Graph données'!$AP33</f>
        <v>0</v>
      </c>
      <c r="E43" s="49">
        <f>'Graph données'!$BD33</f>
        <v>0</v>
      </c>
      <c r="F43" s="49">
        <f>'Graph données'!$BR33</f>
        <v>0</v>
      </c>
      <c r="G43" s="49">
        <f>'Graph données'!$CF33</f>
        <v>0</v>
      </c>
      <c r="H43" s="57">
        <f>'Graph données'!$CT33</f>
        <v>0</v>
      </c>
    </row>
    <row r="44" spans="1:8">
      <c r="A44" s="48" t="s">
        <v>41</v>
      </c>
      <c r="B44" s="49">
        <f>'Graph données'!$N34</f>
        <v>0</v>
      </c>
      <c r="C44" s="49">
        <f>'Graph données'!$AB34</f>
        <v>0</v>
      </c>
      <c r="D44" s="49">
        <f>'Graph données'!$AP34</f>
        <v>0</v>
      </c>
      <c r="E44" s="49">
        <f>'Graph données'!$BD34</f>
        <v>0</v>
      </c>
      <c r="F44" s="49">
        <f>'Graph données'!$BR34</f>
        <v>0</v>
      </c>
      <c r="G44" s="49">
        <f>'Graph données'!$CF34</f>
        <v>0</v>
      </c>
      <c r="H44" s="57">
        <f>'Graph données'!$CT34</f>
        <v>0</v>
      </c>
    </row>
    <row r="45" spans="1:8">
      <c r="A45" s="47" t="s">
        <v>42</v>
      </c>
      <c r="B45" s="49">
        <f>'Graph données'!$N35</f>
        <v>0</v>
      </c>
      <c r="C45" s="49">
        <f>'Graph données'!$AB35</f>
        <v>0</v>
      </c>
      <c r="D45" s="49">
        <f>'Graph données'!$AP35</f>
        <v>0</v>
      </c>
      <c r="E45" s="49">
        <f>'Graph données'!$BD35</f>
        <v>0</v>
      </c>
      <c r="F45" s="49">
        <f>'Graph données'!$BR35</f>
        <v>0</v>
      </c>
      <c r="G45" s="49">
        <f>'Graph données'!$CF35</f>
        <v>0</v>
      </c>
      <c r="H45" s="57">
        <f>'Graph données'!$CT35</f>
        <v>0</v>
      </c>
    </row>
    <row r="46" spans="1:8">
      <c r="A46" s="47" t="s">
        <v>44</v>
      </c>
      <c r="B46" s="49">
        <f>'Graph données'!$N36</f>
        <v>0</v>
      </c>
      <c r="C46" s="49">
        <f>'Graph données'!$AB36</f>
        <v>0</v>
      </c>
      <c r="D46" s="49">
        <f>'Graph données'!$AP36</f>
        <v>0</v>
      </c>
      <c r="E46" s="49">
        <f>'Graph données'!$BD36</f>
        <v>0</v>
      </c>
      <c r="F46" s="49">
        <f>'Graph données'!$BR36</f>
        <v>0</v>
      </c>
      <c r="G46" s="49">
        <f>'Graph données'!$CF36</f>
        <v>0</v>
      </c>
      <c r="H46" s="57">
        <f>'Graph données'!$CT36</f>
        <v>0</v>
      </c>
    </row>
    <row r="47" spans="1:8">
      <c r="A47" s="48" t="s">
        <v>45</v>
      </c>
      <c r="B47" s="49">
        <f>'Graph données'!$N37</f>
        <v>0</v>
      </c>
      <c r="C47" s="49">
        <f>'Graph données'!$AB37</f>
        <v>0</v>
      </c>
      <c r="D47" s="49">
        <f>'Graph données'!$AP37</f>
        <v>0</v>
      </c>
      <c r="E47" s="49">
        <f>'Graph données'!$BD37</f>
        <v>0</v>
      </c>
      <c r="F47" s="49">
        <f>'Graph données'!$BR37</f>
        <v>0</v>
      </c>
      <c r="G47" s="49">
        <f>'Graph données'!$CF37</f>
        <v>0</v>
      </c>
      <c r="H47" s="57">
        <f>'Graph données'!$CT37</f>
        <v>0</v>
      </c>
    </row>
    <row r="48" spans="1:8">
      <c r="A48" s="48" t="s">
        <v>47</v>
      </c>
      <c r="B48" s="49">
        <f>'Graph données'!$N38</f>
        <v>0</v>
      </c>
      <c r="C48" s="49">
        <f>'Graph données'!$AB38</f>
        <v>0</v>
      </c>
      <c r="D48" s="49">
        <f>'Graph données'!$AP38</f>
        <v>0</v>
      </c>
      <c r="E48" s="49">
        <f>'Graph données'!$BD38</f>
        <v>0</v>
      </c>
      <c r="F48" s="49">
        <f>'Graph données'!$BR38</f>
        <v>0</v>
      </c>
      <c r="G48" s="49">
        <f>'Graph données'!$CF38</f>
        <v>0</v>
      </c>
      <c r="H48" s="57">
        <f>'Graph données'!$CT38</f>
        <v>0</v>
      </c>
    </row>
    <row r="49" spans="1:8">
      <c r="A49" s="40"/>
    </row>
    <row r="50" spans="1:8" ht="30">
      <c r="A50" s="40"/>
      <c r="B50" s="6" t="s">
        <v>1</v>
      </c>
      <c r="C50" s="6" t="s">
        <v>3</v>
      </c>
      <c r="D50" s="6" t="s">
        <v>4</v>
      </c>
      <c r="E50" s="6" t="s">
        <v>5</v>
      </c>
      <c r="F50" s="6" t="s">
        <v>6</v>
      </c>
      <c r="G50" s="6" t="s">
        <v>7</v>
      </c>
      <c r="H50" s="6" t="s">
        <v>8</v>
      </c>
    </row>
    <row r="51" spans="1:8">
      <c r="A51" s="47" t="s">
        <v>48</v>
      </c>
      <c r="B51" s="38">
        <f>'Graph données'!$N39</f>
        <v>0</v>
      </c>
      <c r="C51" s="38">
        <f>'Graph données'!$AB39</f>
        <v>0</v>
      </c>
      <c r="D51" s="38">
        <f>'Graph données'!$AP39</f>
        <v>0</v>
      </c>
      <c r="E51" s="38">
        <f>'Graph données'!$BD39</f>
        <v>0</v>
      </c>
      <c r="F51" s="38">
        <f>'Graph données'!$BR39</f>
        <v>0</v>
      </c>
      <c r="G51" s="38">
        <f>'Graph données'!$CF39</f>
        <v>0</v>
      </c>
      <c r="H51" s="55">
        <f>'Graph données'!$CT39</f>
        <v>0</v>
      </c>
    </row>
    <row r="52" spans="1:8">
      <c r="A52" s="48" t="s">
        <v>49</v>
      </c>
      <c r="B52" s="38">
        <f>'Graph données'!$N40</f>
        <v>0</v>
      </c>
      <c r="C52" s="38">
        <f>'Graph données'!$AB40</f>
        <v>0</v>
      </c>
      <c r="D52" s="38">
        <f>'Graph données'!$AP40</f>
        <v>0</v>
      </c>
      <c r="E52" s="38">
        <f>'Graph données'!$BD40</f>
        <v>0</v>
      </c>
      <c r="F52" s="38">
        <f>'Graph données'!$BR40</f>
        <v>0</v>
      </c>
      <c r="G52" s="38">
        <f>'Graph données'!$CF40</f>
        <v>0</v>
      </c>
      <c r="H52" s="55">
        <f>'Graph données'!$CT40</f>
        <v>0</v>
      </c>
    </row>
    <row r="53" spans="1:8">
      <c r="A53" s="47" t="s">
        <v>50</v>
      </c>
      <c r="B53" s="38">
        <f>'Graph données'!$N41</f>
        <v>0</v>
      </c>
      <c r="C53" s="38">
        <f>'Graph données'!$AB41</f>
        <v>0</v>
      </c>
      <c r="D53" s="38">
        <f>'Graph données'!$AP41</f>
        <v>0</v>
      </c>
      <c r="E53" s="38">
        <f>'Graph données'!$BD41</f>
        <v>0</v>
      </c>
      <c r="F53" s="38">
        <f>'Graph données'!$BR41</f>
        <v>0</v>
      </c>
      <c r="G53" s="38">
        <f>'Graph données'!$CF41</f>
        <v>0</v>
      </c>
      <c r="H53" s="55">
        <f>'Graph données'!$CT41</f>
        <v>0</v>
      </c>
    </row>
    <row r="54" spans="1:8">
      <c r="A54" s="47" t="s">
        <v>52</v>
      </c>
      <c r="B54" s="38">
        <f>'Graph données'!$N42</f>
        <v>0</v>
      </c>
      <c r="C54" s="38">
        <f>'Graph données'!$AB42</f>
        <v>0</v>
      </c>
      <c r="D54" s="38">
        <f>'Graph données'!$AP42</f>
        <v>0</v>
      </c>
      <c r="E54" s="38">
        <f>'Graph données'!$BD42</f>
        <v>0</v>
      </c>
      <c r="F54" s="38">
        <f>'Graph données'!$BR42</f>
        <v>0</v>
      </c>
      <c r="G54" s="38">
        <f>'Graph données'!$CF42</f>
        <v>0</v>
      </c>
      <c r="H54" s="55">
        <f>'Graph données'!$CT42</f>
        <v>0</v>
      </c>
    </row>
    <row r="55" spans="1:8">
      <c r="A55" s="42"/>
    </row>
    <row r="56" spans="1:8" ht="30">
      <c r="A56" s="42"/>
      <c r="B56" s="6" t="s">
        <v>1</v>
      </c>
      <c r="C56" s="6" t="s">
        <v>3</v>
      </c>
      <c r="D56" s="6" t="s">
        <v>4</v>
      </c>
      <c r="E56" s="6" t="s">
        <v>5</v>
      </c>
      <c r="F56" s="6" t="s">
        <v>6</v>
      </c>
      <c r="G56" s="6" t="s">
        <v>7</v>
      </c>
      <c r="H56" s="6" t="s">
        <v>8</v>
      </c>
    </row>
    <row r="57" spans="1:8">
      <c r="A57" s="48" t="s">
        <v>53</v>
      </c>
      <c r="B57" s="43">
        <f>'Graph données'!$N43</f>
        <v>0</v>
      </c>
      <c r="C57" s="43">
        <f>'Graph données'!$AB43</f>
        <v>0</v>
      </c>
      <c r="D57" s="43">
        <f>'Graph données'!$AP43</f>
        <v>0</v>
      </c>
      <c r="E57" s="43">
        <f>'Graph données'!$BD43</f>
        <v>0</v>
      </c>
      <c r="F57" s="43">
        <f>'Graph données'!$BR43</f>
        <v>0</v>
      </c>
      <c r="G57" s="43">
        <f>'Graph données'!$CF43</f>
        <v>0</v>
      </c>
      <c r="H57" s="58">
        <f>'Graph données'!$CT43</f>
        <v>0</v>
      </c>
    </row>
    <row r="58" spans="1:8">
      <c r="A58" s="47" t="s">
        <v>54</v>
      </c>
      <c r="B58" s="43">
        <f>'Graph données'!$N44</f>
        <v>0</v>
      </c>
      <c r="C58" s="43">
        <f>'Graph données'!$AB44</f>
        <v>0</v>
      </c>
      <c r="D58" s="43">
        <f>'Graph données'!$AP44</f>
        <v>0</v>
      </c>
      <c r="E58" s="43">
        <f>'Graph données'!$BD44</f>
        <v>0</v>
      </c>
      <c r="F58" s="43">
        <f>'Graph données'!$BR44</f>
        <v>0</v>
      </c>
      <c r="G58" s="43">
        <f>'Graph données'!$CF44</f>
        <v>0</v>
      </c>
      <c r="H58" s="58">
        <f>'Graph données'!$CT44</f>
        <v>0</v>
      </c>
    </row>
    <row r="59" spans="1:8">
      <c r="A59" s="48" t="s">
        <v>55</v>
      </c>
      <c r="B59" s="43">
        <f>'Graph données'!$N45</f>
        <v>0</v>
      </c>
      <c r="C59" s="43">
        <f>'Graph données'!$AB45</f>
        <v>0</v>
      </c>
      <c r="D59" s="43">
        <f>'Graph données'!$AP45</f>
        <v>0</v>
      </c>
      <c r="E59" s="43">
        <f>'Graph données'!$BD45</f>
        <v>0</v>
      </c>
      <c r="F59" s="43">
        <f>'Graph données'!$BR45</f>
        <v>0</v>
      </c>
      <c r="G59" s="43">
        <f>'Graph données'!$CF45</f>
        <v>0</v>
      </c>
      <c r="H59" s="58">
        <f>'Graph données'!$CT45</f>
        <v>0</v>
      </c>
    </row>
    <row r="60" spans="1:8">
      <c r="A60" s="47" t="s">
        <v>56</v>
      </c>
      <c r="B60" s="43">
        <f>'Graph données'!$N46</f>
        <v>0</v>
      </c>
      <c r="C60" s="43">
        <f>'Graph données'!$AB46</f>
        <v>0</v>
      </c>
      <c r="D60" s="43">
        <f>'Graph données'!$AP46</f>
        <v>0</v>
      </c>
      <c r="E60" s="43">
        <f>'Graph données'!$BD46</f>
        <v>0</v>
      </c>
      <c r="F60" s="43">
        <f>'Graph données'!$BR46</f>
        <v>0</v>
      </c>
      <c r="G60" s="43">
        <f>'Graph données'!$CF46</f>
        <v>0</v>
      </c>
      <c r="H60" s="58">
        <f>'Graph données'!$CT46</f>
        <v>0</v>
      </c>
    </row>
    <row r="61" spans="1:8">
      <c r="A61" s="48" t="s">
        <v>57</v>
      </c>
      <c r="B61" s="43">
        <f>'Graph données'!$N47</f>
        <v>0</v>
      </c>
      <c r="C61" s="43">
        <f>'Graph données'!$AB47</f>
        <v>0</v>
      </c>
      <c r="D61" s="43">
        <f>'Graph données'!$AP47</f>
        <v>0</v>
      </c>
      <c r="E61" s="43">
        <f>'Graph données'!$BD47</f>
        <v>0</v>
      </c>
      <c r="F61" s="43">
        <f>'Graph données'!$BR47</f>
        <v>0</v>
      </c>
      <c r="G61" s="43">
        <f>'Graph données'!$CF47</f>
        <v>0</v>
      </c>
      <c r="H61" s="58">
        <f>'Graph données'!$CT47</f>
        <v>0</v>
      </c>
    </row>
    <row r="62" spans="1:8">
      <c r="A62" s="47" t="s">
        <v>58</v>
      </c>
      <c r="B62" s="43">
        <f>'Graph données'!$N48</f>
        <v>0</v>
      </c>
      <c r="C62" s="43">
        <f>'Graph données'!$AB48</f>
        <v>0</v>
      </c>
      <c r="D62" s="43">
        <f>'Graph données'!$AP48</f>
        <v>0</v>
      </c>
      <c r="E62" s="43">
        <f>'Graph données'!$BD48</f>
        <v>0</v>
      </c>
      <c r="F62" s="43">
        <f>'Graph données'!$BR48</f>
        <v>0</v>
      </c>
      <c r="G62" s="43">
        <f>'Graph données'!$CF48</f>
        <v>0</v>
      </c>
      <c r="H62" s="58">
        <f>'Graph données'!$CT48</f>
        <v>0</v>
      </c>
    </row>
    <row r="63" spans="1:8">
      <c r="A63" s="48" t="s">
        <v>59</v>
      </c>
      <c r="B63" s="43">
        <f>'Graph données'!$N49</f>
        <v>0</v>
      </c>
      <c r="C63" s="43">
        <f>'Graph données'!$AB49</f>
        <v>0</v>
      </c>
      <c r="D63" s="43">
        <f>'Graph données'!$AP49</f>
        <v>0</v>
      </c>
      <c r="E63" s="43">
        <f>'Graph données'!$BD49</f>
        <v>0</v>
      </c>
      <c r="F63" s="43">
        <f>'Graph données'!$BR49</f>
        <v>0</v>
      </c>
      <c r="G63" s="43">
        <f>'Graph données'!$CF49</f>
        <v>0</v>
      </c>
      <c r="H63" s="58">
        <f>'Graph données'!$CT49</f>
        <v>0</v>
      </c>
    </row>
    <row r="64" spans="1:8">
      <c r="A64" s="47" t="s">
        <v>60</v>
      </c>
      <c r="B64" s="43">
        <f>'Graph données'!$N50</f>
        <v>0</v>
      </c>
      <c r="C64" s="43">
        <f>'Graph données'!$AB50</f>
        <v>0</v>
      </c>
      <c r="D64" s="43">
        <f>'Graph données'!$AP50</f>
        <v>0</v>
      </c>
      <c r="E64" s="43">
        <f>'Graph données'!$BD50</f>
        <v>0</v>
      </c>
      <c r="F64" s="43">
        <f>'Graph données'!$BR50</f>
        <v>0</v>
      </c>
      <c r="G64" s="43">
        <f>'Graph données'!$CF50</f>
        <v>0</v>
      </c>
      <c r="H64" s="58">
        <f>'Graph données'!$CT50</f>
        <v>0</v>
      </c>
    </row>
    <row r="65" spans="1:8">
      <c r="A65" s="48" t="s">
        <v>61</v>
      </c>
      <c r="B65" s="43">
        <f>'Graph données'!$N51</f>
        <v>0</v>
      </c>
      <c r="C65" s="43">
        <f>'Graph données'!$AB51</f>
        <v>0</v>
      </c>
      <c r="D65" s="43">
        <f>'Graph données'!$AP51</f>
        <v>0</v>
      </c>
      <c r="E65" s="43">
        <f>'Graph données'!$BD51</f>
        <v>0</v>
      </c>
      <c r="F65" s="43">
        <f>'Graph données'!$BR51</f>
        <v>0</v>
      </c>
      <c r="G65" s="43">
        <f>'Graph données'!$CF51</f>
        <v>0</v>
      </c>
      <c r="H65" s="58">
        <f>'Graph données'!$CT51</f>
        <v>0</v>
      </c>
    </row>
    <row r="66" spans="1:8">
      <c r="A66" s="40"/>
    </row>
    <row r="67" spans="1:8" ht="21.75" customHeight="1">
      <c r="A67" s="40"/>
      <c r="B67" s="6" t="s">
        <v>1</v>
      </c>
      <c r="C67" s="6" t="s">
        <v>3</v>
      </c>
      <c r="D67" s="6" t="s">
        <v>4</v>
      </c>
      <c r="E67" s="89" t="s">
        <v>5</v>
      </c>
      <c r="F67" s="89" t="s">
        <v>6</v>
      </c>
      <c r="G67" s="6" t="s">
        <v>7</v>
      </c>
      <c r="H67" s="6" t="s">
        <v>8</v>
      </c>
    </row>
    <row r="68" spans="1:8">
      <c r="A68" s="48" t="s">
        <v>63</v>
      </c>
      <c r="B68" s="46">
        <f>'Graph données'!$N52</f>
        <v>0</v>
      </c>
      <c r="C68" s="46">
        <f>'Graph données'!$AB52</f>
        <v>0</v>
      </c>
      <c r="D68" s="46">
        <f>'Graph données'!$AP52</f>
        <v>0</v>
      </c>
      <c r="E68" s="46">
        <f>'Graph données'!$BD52</f>
        <v>0</v>
      </c>
      <c r="F68" s="46">
        <f>'Graph données'!$BR52</f>
        <v>0</v>
      </c>
      <c r="G68" s="46">
        <f>'Graph données'!$CF52</f>
        <v>0</v>
      </c>
      <c r="H68" s="59">
        <f>'Graph données'!$CT52</f>
        <v>0</v>
      </c>
    </row>
    <row r="69" spans="1:8">
      <c r="A69" s="47" t="s">
        <v>64</v>
      </c>
      <c r="B69" s="46">
        <f>'Graph données'!$N53</f>
        <v>0</v>
      </c>
      <c r="C69" s="46">
        <f>'Graph données'!$AB53</f>
        <v>0</v>
      </c>
      <c r="D69" s="46">
        <f>'Graph données'!$AP53</f>
        <v>0</v>
      </c>
      <c r="E69" s="46">
        <f>'Graph données'!$BD53</f>
        <v>0</v>
      </c>
      <c r="F69" s="46">
        <f>'Graph données'!$BR53</f>
        <v>0</v>
      </c>
      <c r="G69" s="46">
        <f>'Graph données'!$CF53</f>
        <v>0</v>
      </c>
      <c r="H69" s="59">
        <f>'Graph données'!$CT53</f>
        <v>0</v>
      </c>
    </row>
    <row r="70" spans="1:8">
      <c r="A70" s="48" t="s">
        <v>65</v>
      </c>
      <c r="B70" s="46">
        <f>'Graph données'!$N54</f>
        <v>0</v>
      </c>
      <c r="C70" s="46">
        <f>'Graph données'!$AB54</f>
        <v>0</v>
      </c>
      <c r="D70" s="46">
        <f>'Graph données'!$AP54</f>
        <v>0</v>
      </c>
      <c r="E70" s="46">
        <f>'Graph données'!$BD54</f>
        <v>0</v>
      </c>
      <c r="F70" s="46">
        <f>'Graph données'!$BR54</f>
        <v>0</v>
      </c>
      <c r="G70" s="46">
        <f>'Graph données'!$CF54</f>
        <v>0</v>
      </c>
      <c r="H70" s="59">
        <f>'Graph données'!$CT54</f>
        <v>0</v>
      </c>
    </row>
    <row r="71" spans="1:8">
      <c r="A71" s="47" t="s">
        <v>66</v>
      </c>
      <c r="B71" s="46">
        <f>'Graph données'!$N55</f>
        <v>0</v>
      </c>
      <c r="C71" s="46">
        <f>'Graph données'!$AB55</f>
        <v>0</v>
      </c>
      <c r="D71" s="46">
        <f>'Graph données'!$AP55</f>
        <v>0</v>
      </c>
      <c r="E71" s="46">
        <f>'Graph données'!$BD55</f>
        <v>0</v>
      </c>
      <c r="F71" s="46">
        <f>'Graph données'!$BR55</f>
        <v>0</v>
      </c>
      <c r="G71" s="46">
        <f>'Graph données'!$CF55</f>
        <v>0</v>
      </c>
      <c r="H71" s="59">
        <f>'Graph données'!$CT55</f>
        <v>0</v>
      </c>
    </row>
    <row r="72" spans="1:8">
      <c r="A72" s="48" t="s">
        <v>67</v>
      </c>
      <c r="B72" s="46">
        <f>'Graph données'!$N56</f>
        <v>0</v>
      </c>
      <c r="C72" s="46">
        <f>'Graph données'!$AB56</f>
        <v>0</v>
      </c>
      <c r="D72" s="46">
        <f>'Graph données'!$AP56</f>
        <v>0</v>
      </c>
      <c r="E72" s="46">
        <f>'Graph données'!$BD56</f>
        <v>0</v>
      </c>
      <c r="F72" s="46">
        <f>'Graph données'!$BR56</f>
        <v>0</v>
      </c>
      <c r="G72" s="46">
        <f>'Graph données'!$CF56</f>
        <v>0</v>
      </c>
      <c r="H72" s="59">
        <f>'Graph données'!$CT56</f>
        <v>0</v>
      </c>
    </row>
    <row r="73" spans="1:8">
      <c r="A73" s="47" t="s">
        <v>68</v>
      </c>
      <c r="B73" s="46">
        <f>'Graph données'!$N57</f>
        <v>0</v>
      </c>
      <c r="C73" s="46">
        <f>'Graph données'!$AB57</f>
        <v>0</v>
      </c>
      <c r="D73" s="46">
        <f>'Graph données'!$AP57</f>
        <v>0</v>
      </c>
      <c r="E73" s="46">
        <f>'Graph données'!$BD57</f>
        <v>0</v>
      </c>
      <c r="F73" s="46">
        <f>'Graph données'!$BR57</f>
        <v>0</v>
      </c>
      <c r="G73" s="46">
        <f>'Graph données'!$CF57</f>
        <v>0</v>
      </c>
      <c r="H73" s="59">
        <f>'Graph données'!$CT57</f>
        <v>0</v>
      </c>
    </row>
    <row r="74" spans="1:8">
      <c r="A74" s="48" t="s">
        <v>69</v>
      </c>
      <c r="B74" s="46">
        <f>'Graph données'!$N58</f>
        <v>0</v>
      </c>
      <c r="C74" s="46">
        <f>'Graph données'!$AB58</f>
        <v>0</v>
      </c>
      <c r="D74" s="46">
        <f>'Graph données'!$AP58</f>
        <v>0</v>
      </c>
      <c r="E74" s="46">
        <f>'Graph données'!$BD58</f>
        <v>0</v>
      </c>
      <c r="F74" s="46">
        <f>'Graph données'!$BR58</f>
        <v>0</v>
      </c>
      <c r="G74" s="46">
        <f>'Graph données'!$CF58</f>
        <v>0</v>
      </c>
      <c r="H74" s="59">
        <f>'Graph données'!$CT58</f>
        <v>0</v>
      </c>
    </row>
    <row r="75" spans="1:8">
      <c r="A75" s="40"/>
    </row>
    <row r="76" spans="1:8" ht="18.75" customHeight="1">
      <c r="A76" s="40"/>
      <c r="B76" s="6" t="s">
        <v>1</v>
      </c>
      <c r="C76" s="6" t="s">
        <v>3</v>
      </c>
      <c r="D76" s="89" t="s">
        <v>4</v>
      </c>
      <c r="E76" s="89" t="s">
        <v>5</v>
      </c>
      <c r="F76" s="89" t="s">
        <v>6</v>
      </c>
      <c r="G76" s="6" t="s">
        <v>7</v>
      </c>
      <c r="H76" s="6" t="s">
        <v>8</v>
      </c>
    </row>
    <row r="77" spans="1:8">
      <c r="A77" s="47" t="s">
        <v>70</v>
      </c>
      <c r="B77" s="45">
        <f>'Graph données'!$N59</f>
        <v>0</v>
      </c>
      <c r="C77" s="45">
        <f>'Graph données'!$AB59</f>
        <v>0</v>
      </c>
      <c r="D77" s="45">
        <f>'Graph données'!$AP59</f>
        <v>0</v>
      </c>
      <c r="E77" s="45">
        <f>'Graph données'!$BD59</f>
        <v>0</v>
      </c>
      <c r="F77" s="45">
        <f>'Graph données'!$BR59</f>
        <v>0</v>
      </c>
      <c r="G77" s="45">
        <f>'Graph données'!$CF59</f>
        <v>0</v>
      </c>
      <c r="H77" s="60">
        <f>'Graph données'!$CT59</f>
        <v>0</v>
      </c>
    </row>
    <row r="78" spans="1:8">
      <c r="A78" s="48" t="s">
        <v>71</v>
      </c>
      <c r="B78" s="45">
        <f>'Graph données'!$N60</f>
        <v>0</v>
      </c>
      <c r="C78" s="45">
        <f>'Graph données'!$AB60</f>
        <v>0</v>
      </c>
      <c r="D78" s="45">
        <f>'Graph données'!$AP60</f>
        <v>0</v>
      </c>
      <c r="E78" s="45">
        <f>'Graph données'!$BD60</f>
        <v>0</v>
      </c>
      <c r="F78" s="45">
        <f>'Graph données'!$BR60</f>
        <v>0</v>
      </c>
      <c r="G78" s="45">
        <f>'Graph données'!$CF60</f>
        <v>0</v>
      </c>
      <c r="H78" s="60">
        <f>'Graph données'!$CT60</f>
        <v>0</v>
      </c>
    </row>
    <row r="79" spans="1:8">
      <c r="A79" s="47" t="s">
        <v>72</v>
      </c>
      <c r="B79" s="45">
        <f>'Graph données'!$N61</f>
        <v>0</v>
      </c>
      <c r="C79" s="45">
        <f>'Graph données'!$AB61</f>
        <v>0</v>
      </c>
      <c r="D79" s="45">
        <f>'Graph données'!$AP61</f>
        <v>0</v>
      </c>
      <c r="E79" s="45">
        <f>'Graph données'!$BD61</f>
        <v>0</v>
      </c>
      <c r="F79" s="45">
        <f>'Graph données'!$BR61</f>
        <v>0</v>
      </c>
      <c r="G79" s="45">
        <f>'Graph données'!$CF61</f>
        <v>0</v>
      </c>
      <c r="H79" s="60">
        <f>'Graph données'!$CT61</f>
        <v>0</v>
      </c>
    </row>
    <row r="80" spans="1:8">
      <c r="A80" s="48" t="s">
        <v>73</v>
      </c>
      <c r="B80" s="45">
        <f>'Graph données'!$N62</f>
        <v>0</v>
      </c>
      <c r="C80" s="45">
        <f>'Graph données'!$AB62</f>
        <v>0</v>
      </c>
      <c r="D80" s="45">
        <f>'Graph données'!$AP62</f>
        <v>0</v>
      </c>
      <c r="E80" s="45">
        <f>'Graph données'!$BD62</f>
        <v>0</v>
      </c>
      <c r="F80" s="45">
        <f>'Graph données'!$BR62</f>
        <v>0</v>
      </c>
      <c r="G80" s="45">
        <f>'Graph données'!$CF62</f>
        <v>0</v>
      </c>
      <c r="H80" s="60">
        <f>'Graph données'!$CT62</f>
        <v>0</v>
      </c>
    </row>
    <row r="81" spans="1:8">
      <c r="A81" s="47" t="s">
        <v>74</v>
      </c>
      <c r="B81" s="45">
        <f>'Graph données'!$N63</f>
        <v>0</v>
      </c>
      <c r="C81" s="45">
        <f>'Graph données'!$AB63</f>
        <v>0</v>
      </c>
      <c r="D81" s="45">
        <f>'Graph données'!$AP63</f>
        <v>0</v>
      </c>
      <c r="E81" s="45">
        <f>'Graph données'!$BD63</f>
        <v>0</v>
      </c>
      <c r="F81" s="45">
        <f>'Graph données'!$BR63</f>
        <v>0</v>
      </c>
      <c r="G81" s="45">
        <f>'Graph données'!$CF63</f>
        <v>0</v>
      </c>
      <c r="H81" s="60">
        <f>'Graph données'!$CT63</f>
        <v>0</v>
      </c>
    </row>
    <row r="82" spans="1:8">
      <c r="A82" s="42"/>
    </row>
    <row r="83" spans="1:8" ht="30">
      <c r="A83" s="42"/>
      <c r="B83" s="6" t="s">
        <v>1</v>
      </c>
      <c r="C83" s="6" t="s">
        <v>3</v>
      </c>
      <c r="D83" s="6" t="s">
        <v>4</v>
      </c>
      <c r="E83" s="6" t="s">
        <v>5</v>
      </c>
      <c r="F83" s="6" t="s">
        <v>6</v>
      </c>
      <c r="G83" s="6" t="s">
        <v>7</v>
      </c>
      <c r="H83" s="6" t="s">
        <v>8</v>
      </c>
    </row>
    <row r="84" spans="1:8">
      <c r="A84" s="48" t="s">
        <v>75</v>
      </c>
      <c r="B84" s="50">
        <f>'Graph données'!$N64</f>
        <v>0</v>
      </c>
      <c r="C84" s="50">
        <f>'Graph données'!$AB64</f>
        <v>0</v>
      </c>
      <c r="D84" s="50">
        <f>'Graph données'!$AP64</f>
        <v>0</v>
      </c>
      <c r="E84" s="50">
        <f>'Graph données'!$BD64</f>
        <v>0</v>
      </c>
      <c r="F84" s="50">
        <f>'Graph données'!$BR64</f>
        <v>0</v>
      </c>
      <c r="G84" s="50">
        <f>'Graph données'!$CF64</f>
        <v>0</v>
      </c>
      <c r="H84" s="61">
        <f>'Graph données'!$CT64</f>
        <v>0</v>
      </c>
    </row>
    <row r="85" spans="1:8">
      <c r="A85" s="47" t="s">
        <v>76</v>
      </c>
      <c r="B85" s="50">
        <f>'Graph données'!$N65</f>
        <v>0</v>
      </c>
      <c r="C85" s="50">
        <f>'Graph données'!$AB65</f>
        <v>0</v>
      </c>
      <c r="D85" s="50">
        <f>'Graph données'!$AP65</f>
        <v>0</v>
      </c>
      <c r="E85" s="50">
        <f>'Graph données'!$BD65</f>
        <v>0</v>
      </c>
      <c r="F85" s="50">
        <f>'Graph données'!$BR65</f>
        <v>0</v>
      </c>
      <c r="G85" s="50">
        <f>'Graph données'!$CF65</f>
        <v>0</v>
      </c>
      <c r="H85" s="61">
        <f>'Graph données'!$CT65</f>
        <v>0</v>
      </c>
    </row>
    <row r="86" spans="1:8">
      <c r="A86" s="48" t="s">
        <v>77</v>
      </c>
      <c r="B86" s="50">
        <f>'Graph données'!$N66</f>
        <v>0</v>
      </c>
      <c r="C86" s="50">
        <f>'Graph données'!$AB66</f>
        <v>0</v>
      </c>
      <c r="D86" s="50">
        <f>'Graph données'!$AP66</f>
        <v>0</v>
      </c>
      <c r="E86" s="50">
        <f>'Graph données'!$BD66</f>
        <v>0</v>
      </c>
      <c r="F86" s="50">
        <f>'Graph données'!$BR66</f>
        <v>0</v>
      </c>
      <c r="G86" s="50">
        <f>'Graph données'!$CF66</f>
        <v>0</v>
      </c>
      <c r="H86" s="61">
        <f>'Graph données'!$CT66</f>
        <v>0</v>
      </c>
    </row>
    <row r="87" spans="1:8">
      <c r="A87" s="40"/>
    </row>
    <row r="88" spans="1:8" ht="20.25" customHeight="1">
      <c r="A88" s="40"/>
      <c r="B88" s="6" t="s">
        <v>1</v>
      </c>
      <c r="C88" s="6" t="s">
        <v>3</v>
      </c>
      <c r="D88" s="89" t="s">
        <v>4</v>
      </c>
      <c r="E88" s="89" t="s">
        <v>5</v>
      </c>
      <c r="F88" s="89" t="s">
        <v>6</v>
      </c>
      <c r="G88" s="6" t="s">
        <v>7</v>
      </c>
      <c r="H88" s="6" t="s">
        <v>8</v>
      </c>
    </row>
    <row r="89" spans="1:8">
      <c r="A89" s="47" t="s">
        <v>101</v>
      </c>
      <c r="B89" s="51">
        <f>'Graph données'!$N67</f>
        <v>0</v>
      </c>
      <c r="C89" s="51">
        <f>'Graph données'!$AB67</f>
        <v>0</v>
      </c>
      <c r="D89" s="51">
        <f>'Graph données'!$AP67</f>
        <v>0</v>
      </c>
      <c r="E89" s="51">
        <f>'Graph données'!$BD67</f>
        <v>0</v>
      </c>
      <c r="F89" s="51">
        <f>'Graph données'!$BR67</f>
        <v>0</v>
      </c>
      <c r="G89" s="51">
        <f>'Graph données'!$CF67</f>
        <v>0</v>
      </c>
      <c r="H89" s="62">
        <f>'Graph données'!$CT67</f>
        <v>0</v>
      </c>
    </row>
    <row r="90" spans="1:8">
      <c r="A90" s="48" t="s">
        <v>79</v>
      </c>
      <c r="B90" s="51">
        <f>'Graph données'!$N68</f>
        <v>0</v>
      </c>
      <c r="C90" s="51">
        <f>'Graph données'!$AB68</f>
        <v>0</v>
      </c>
      <c r="D90" s="51">
        <f>'Graph données'!$AP68</f>
        <v>0</v>
      </c>
      <c r="E90" s="51">
        <f>'Graph données'!$BD68</f>
        <v>0</v>
      </c>
      <c r="F90" s="51">
        <f>'Graph données'!$BR68</f>
        <v>0</v>
      </c>
      <c r="G90" s="51">
        <f>'Graph données'!$CF68</f>
        <v>0</v>
      </c>
      <c r="H90" s="62">
        <f>'Graph données'!$CT68</f>
        <v>0</v>
      </c>
    </row>
    <row r="91" spans="1:8">
      <c r="A91" s="47" t="s">
        <v>80</v>
      </c>
      <c r="B91" s="51">
        <f>'Graph données'!$N69</f>
        <v>0</v>
      </c>
      <c r="C91" s="51">
        <f>'Graph données'!$AB69</f>
        <v>0</v>
      </c>
      <c r="D91" s="51">
        <f>'Graph données'!$AP69</f>
        <v>0</v>
      </c>
      <c r="E91" s="51">
        <f>'Graph données'!$BD69</f>
        <v>0</v>
      </c>
      <c r="F91" s="51">
        <f>'Graph données'!$BR69</f>
        <v>0</v>
      </c>
      <c r="G91" s="51">
        <f>'Graph données'!$CF69</f>
        <v>0</v>
      </c>
      <c r="H91" s="62">
        <f>'Graph données'!$CT69</f>
        <v>0</v>
      </c>
    </row>
    <row r="92" spans="1:8">
      <c r="A92" s="48" t="s">
        <v>81</v>
      </c>
      <c r="B92" s="51">
        <f>'Graph données'!$N70</f>
        <v>0</v>
      </c>
      <c r="C92" s="51">
        <f>'Graph données'!$AB70</f>
        <v>0</v>
      </c>
      <c r="D92" s="51">
        <f>'Graph données'!$AP70</f>
        <v>0</v>
      </c>
      <c r="E92" s="51">
        <f>'Graph données'!$BD70</f>
        <v>0</v>
      </c>
      <c r="F92" s="51">
        <f>'Graph données'!$BR70</f>
        <v>0</v>
      </c>
      <c r="G92" s="51">
        <f>'Graph données'!$CF70</f>
        <v>0</v>
      </c>
      <c r="H92" s="62">
        <f>'Graph données'!$CT70</f>
        <v>0</v>
      </c>
    </row>
    <row r="93" spans="1:8">
      <c r="A93" s="47" t="s">
        <v>82</v>
      </c>
      <c r="B93" s="51">
        <f>'Graph données'!$N71</f>
        <v>0</v>
      </c>
      <c r="C93" s="51">
        <f>'Graph données'!$AB71</f>
        <v>0</v>
      </c>
      <c r="D93" s="51">
        <f>'Graph données'!$AP71</f>
        <v>0</v>
      </c>
      <c r="E93" s="51">
        <f>'Graph données'!$BD71</f>
        <v>0</v>
      </c>
      <c r="F93" s="51">
        <f>'Graph données'!$BR71</f>
        <v>0</v>
      </c>
      <c r="G93" s="51">
        <f>'Graph données'!$CF71</f>
        <v>0</v>
      </c>
      <c r="H93" s="62">
        <f>'Graph données'!$CT71</f>
        <v>0</v>
      </c>
    </row>
    <row r="94" spans="1:8">
      <c r="A94" s="48" t="s">
        <v>83</v>
      </c>
      <c r="B94" s="51">
        <f>'Graph données'!$N72</f>
        <v>0</v>
      </c>
      <c r="C94" s="51">
        <f>'Graph données'!$AB72</f>
        <v>0</v>
      </c>
      <c r="D94" s="51">
        <f>'Graph données'!$AP72</f>
        <v>0</v>
      </c>
      <c r="E94" s="51">
        <f>'Graph données'!$BD72</f>
        <v>0</v>
      </c>
      <c r="F94" s="51">
        <f>'Graph données'!$BR72</f>
        <v>0</v>
      </c>
      <c r="G94" s="51">
        <f>'Graph données'!$CF72</f>
        <v>0</v>
      </c>
      <c r="H94" s="62">
        <f>'Graph données'!$CT72</f>
        <v>0</v>
      </c>
    </row>
    <row r="96" spans="1:8" ht="30">
      <c r="B96" s="80" t="s">
        <v>1</v>
      </c>
      <c r="C96" s="80" t="s">
        <v>3</v>
      </c>
      <c r="D96" s="80" t="s">
        <v>4</v>
      </c>
      <c r="E96" s="80" t="s">
        <v>5</v>
      </c>
      <c r="F96" s="80" t="s">
        <v>6</v>
      </c>
      <c r="G96" s="80" t="s">
        <v>7</v>
      </c>
      <c r="H96" s="80" t="s">
        <v>8</v>
      </c>
    </row>
    <row r="97" spans="1:8">
      <c r="A97" s="79" t="s">
        <v>105</v>
      </c>
      <c r="B97" s="79">
        <f>'Graph données'!N75</f>
        <v>6</v>
      </c>
      <c r="C97" s="79">
        <f>'Graph données'!AB75</f>
        <v>1</v>
      </c>
      <c r="D97" s="79">
        <f>'Graph données'!AP75</f>
        <v>1</v>
      </c>
      <c r="E97" s="79">
        <f>'Graph données'!BD75</f>
        <v>2</v>
      </c>
      <c r="F97" s="79">
        <f>'Graph données'!BR75</f>
        <v>1</v>
      </c>
      <c r="G97" s="79">
        <f>'Graph données'!CF75</f>
        <v>1</v>
      </c>
      <c r="H97" s="79">
        <f>'Graph données'!CT75</f>
        <v>6.7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95:I107"/>
  <sheetViews>
    <sheetView showGridLines="0" workbookViewId="0"/>
  </sheetViews>
  <sheetFormatPr baseColWidth="10" defaultRowHeight="15"/>
  <cols>
    <col min="2" max="2" width="15" bestFit="1" customWidth="1"/>
    <col min="4" max="4" width="13" bestFit="1" customWidth="1"/>
  </cols>
  <sheetData>
    <row r="95" spans="3:9" ht="23.25" customHeight="1">
      <c r="C95" s="6" t="s">
        <v>1</v>
      </c>
      <c r="D95" s="6" t="s">
        <v>3</v>
      </c>
      <c r="E95" s="66" t="s">
        <v>4</v>
      </c>
      <c r="F95" s="89" t="s">
        <v>5</v>
      </c>
      <c r="G95" s="89" t="s">
        <v>6</v>
      </c>
      <c r="H95" s="6" t="s">
        <v>7</v>
      </c>
      <c r="I95" s="6" t="s">
        <v>8</v>
      </c>
    </row>
    <row r="100" spans="2:9" ht="19.5" customHeight="1">
      <c r="B100" s="40"/>
      <c r="C100" s="6" t="s">
        <v>1</v>
      </c>
      <c r="D100" s="6" t="s">
        <v>3</v>
      </c>
      <c r="E100" s="66" t="s">
        <v>4</v>
      </c>
      <c r="F100" s="89" t="s">
        <v>5</v>
      </c>
      <c r="G100" s="89" t="s">
        <v>6</v>
      </c>
      <c r="H100" s="6" t="s">
        <v>7</v>
      </c>
      <c r="I100" s="6" t="s">
        <v>8</v>
      </c>
    </row>
    <row r="101" spans="2:9">
      <c r="B101" s="48" t="s">
        <v>63</v>
      </c>
      <c r="C101" s="46">
        <f>'Graph données'!$N85</f>
        <v>0</v>
      </c>
      <c r="D101" s="46">
        <f>'Graph données'!$AB85</f>
        <v>0</v>
      </c>
      <c r="E101" s="46">
        <f>'Graph données'!$AP85</f>
        <v>0</v>
      </c>
      <c r="F101" s="46">
        <f>'Graph données'!$BD85</f>
        <v>0</v>
      </c>
      <c r="G101" s="46">
        <f>'Graph données'!$BR85</f>
        <v>0</v>
      </c>
      <c r="H101" s="46">
        <f>'Graph données'!$CF85</f>
        <v>0</v>
      </c>
      <c r="I101" s="59">
        <f>'Graph données'!$CT85</f>
        <v>0</v>
      </c>
    </row>
    <row r="102" spans="2:9">
      <c r="B102" s="47" t="s">
        <v>64</v>
      </c>
      <c r="C102" s="46">
        <f>'Graph données'!$N86</f>
        <v>0</v>
      </c>
      <c r="D102" s="46">
        <f>'Graph données'!$AB86</f>
        <v>0</v>
      </c>
      <c r="E102" s="46">
        <f>'Graph données'!$AP86</f>
        <v>0</v>
      </c>
      <c r="F102" s="46">
        <f>'Graph données'!$BD86</f>
        <v>0</v>
      </c>
      <c r="G102" s="46">
        <f>'Graph données'!$BR86</f>
        <v>0</v>
      </c>
      <c r="H102" s="46">
        <f>'Graph données'!$CF86</f>
        <v>0</v>
      </c>
      <c r="I102" s="59">
        <f>'Graph données'!$CT86</f>
        <v>0</v>
      </c>
    </row>
    <row r="103" spans="2:9">
      <c r="B103" s="48" t="s">
        <v>65</v>
      </c>
      <c r="C103" s="46">
        <f>'Graph données'!$N87</f>
        <v>0</v>
      </c>
      <c r="D103" s="46">
        <f>'Graph données'!$AB87</f>
        <v>0</v>
      </c>
      <c r="E103" s="46">
        <f>'Graph données'!$AP87</f>
        <v>0</v>
      </c>
      <c r="F103" s="46">
        <f>'Graph données'!$BD87</f>
        <v>0</v>
      </c>
      <c r="G103" s="46">
        <f>'Graph données'!$BR87</f>
        <v>0</v>
      </c>
      <c r="H103" s="46">
        <f>'Graph données'!$CF87</f>
        <v>0</v>
      </c>
      <c r="I103" s="59">
        <f>'Graph données'!$CT87</f>
        <v>0</v>
      </c>
    </row>
    <row r="104" spans="2:9">
      <c r="B104" s="47" t="s">
        <v>66</v>
      </c>
      <c r="C104" s="46">
        <f>'Graph données'!$N88</f>
        <v>0</v>
      </c>
      <c r="D104" s="46">
        <f>'Graph données'!$AB88</f>
        <v>0</v>
      </c>
      <c r="E104" s="46">
        <f>'Graph données'!$AP88</f>
        <v>0</v>
      </c>
      <c r="F104" s="46">
        <f>'Graph données'!$BD88</f>
        <v>0</v>
      </c>
      <c r="G104" s="46">
        <f>'Graph données'!$BR88</f>
        <v>0</v>
      </c>
      <c r="H104" s="46">
        <f>'Graph données'!$CF88</f>
        <v>0</v>
      </c>
      <c r="I104" s="59">
        <f>'Graph données'!$CT88</f>
        <v>0</v>
      </c>
    </row>
    <row r="105" spans="2:9">
      <c r="B105" s="48" t="s">
        <v>67</v>
      </c>
      <c r="C105" s="46">
        <f>'Graph données'!$N89</f>
        <v>0</v>
      </c>
      <c r="D105" s="46">
        <f>'Graph données'!$AB89</f>
        <v>0</v>
      </c>
      <c r="E105" s="46">
        <f>'Graph données'!$AP89</f>
        <v>0</v>
      </c>
      <c r="F105" s="46">
        <f>'Graph données'!$BD89</f>
        <v>0</v>
      </c>
      <c r="G105" s="46">
        <f>'Graph données'!$BR89</f>
        <v>0</v>
      </c>
      <c r="H105" s="46">
        <f>'Graph données'!$CF89</f>
        <v>0</v>
      </c>
      <c r="I105" s="59">
        <f>'Graph données'!$CT89</f>
        <v>0</v>
      </c>
    </row>
    <row r="106" spans="2:9">
      <c r="B106" s="47" t="s">
        <v>68</v>
      </c>
      <c r="C106" s="46">
        <f>'Graph données'!$N90</f>
        <v>0</v>
      </c>
      <c r="D106" s="46">
        <f>'Graph données'!$AB90</f>
        <v>0</v>
      </c>
      <c r="E106" s="46">
        <f>'Graph données'!$AP90</f>
        <v>0</v>
      </c>
      <c r="F106" s="46">
        <f>'Graph données'!$BD90</f>
        <v>0</v>
      </c>
      <c r="G106" s="46">
        <f>'Graph données'!$BR90</f>
        <v>0</v>
      </c>
      <c r="H106" s="46">
        <f>'Graph données'!$CF90</f>
        <v>0</v>
      </c>
      <c r="I106" s="59">
        <f>'Graph données'!$CT90</f>
        <v>0</v>
      </c>
    </row>
    <row r="107" spans="2:9">
      <c r="B107" s="48" t="s">
        <v>69</v>
      </c>
      <c r="C107" s="46">
        <f>'Graph données'!$N91</f>
        <v>0</v>
      </c>
      <c r="D107" s="46">
        <f>'Graph données'!$AB91</f>
        <v>0</v>
      </c>
      <c r="E107" s="46">
        <f>'Graph données'!$AP91</f>
        <v>0</v>
      </c>
      <c r="F107" s="46">
        <f>'Graph données'!$BD91</f>
        <v>0</v>
      </c>
      <c r="G107" s="46">
        <f>'Graph données'!$BR91</f>
        <v>0</v>
      </c>
      <c r="H107" s="46">
        <f>'Graph données'!$CF91</f>
        <v>0</v>
      </c>
      <c r="I107" s="59">
        <f>'Graph données'!$CT91</f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95:I105"/>
  <sheetViews>
    <sheetView showGridLines="0" workbookViewId="0"/>
  </sheetViews>
  <sheetFormatPr baseColWidth="10" defaultRowHeight="15"/>
  <cols>
    <col min="2" max="2" width="14.5703125" bestFit="1" customWidth="1"/>
    <col min="3" max="3" width="13.140625" bestFit="1" customWidth="1"/>
  </cols>
  <sheetData>
    <row r="95" spans="3:9" ht="22.5">
      <c r="C95" s="6" t="s">
        <v>1</v>
      </c>
      <c r="D95" s="6" t="s">
        <v>3</v>
      </c>
      <c r="E95" s="89" t="s">
        <v>4</v>
      </c>
      <c r="F95" s="89" t="s">
        <v>5</v>
      </c>
      <c r="G95" s="89" t="s">
        <v>6</v>
      </c>
      <c r="H95" s="6" t="s">
        <v>7</v>
      </c>
      <c r="I95" s="6" t="s">
        <v>8</v>
      </c>
    </row>
    <row r="100" spans="2:9" ht="22.5">
      <c r="B100" s="40"/>
      <c r="C100" s="6" t="s">
        <v>1</v>
      </c>
      <c r="D100" s="6" t="s">
        <v>3</v>
      </c>
      <c r="E100" s="89" t="s">
        <v>4</v>
      </c>
      <c r="F100" s="89" t="s">
        <v>5</v>
      </c>
      <c r="G100" s="89" t="s">
        <v>6</v>
      </c>
      <c r="H100" s="6" t="s">
        <v>7</v>
      </c>
      <c r="I100" s="6" t="s">
        <v>8</v>
      </c>
    </row>
    <row r="101" spans="2:9">
      <c r="B101" s="47" t="s">
        <v>70</v>
      </c>
      <c r="C101" s="45">
        <f>'Graph données'!$N83</f>
        <v>0</v>
      </c>
      <c r="D101" s="45">
        <f>'Graph données'!$AB83</f>
        <v>0</v>
      </c>
      <c r="E101" s="45">
        <f>'Graph données'!$AP83</f>
        <v>0</v>
      </c>
      <c r="F101" s="45">
        <f>'Graph données'!$BD83</f>
        <v>0</v>
      </c>
      <c r="G101" s="45">
        <f>'Graph données'!$BR83</f>
        <v>0</v>
      </c>
      <c r="H101" s="45">
        <f>'Graph données'!$CF83</f>
        <v>0</v>
      </c>
      <c r="I101" s="60">
        <f>'Graph données'!$CT83</f>
        <v>0</v>
      </c>
    </row>
    <row r="102" spans="2:9">
      <c r="B102" s="48" t="s">
        <v>71</v>
      </c>
      <c r="C102" s="45">
        <f>'Graph données'!$N84</f>
        <v>0</v>
      </c>
      <c r="D102" s="45">
        <f>'Graph données'!$AB84</f>
        <v>0</v>
      </c>
      <c r="E102" s="45">
        <f>'Graph données'!$AP84</f>
        <v>0</v>
      </c>
      <c r="F102" s="45">
        <f>'Graph données'!$BD84</f>
        <v>0</v>
      </c>
      <c r="G102" s="45">
        <f>'Graph données'!$BR84</f>
        <v>0</v>
      </c>
      <c r="H102" s="45">
        <f>'Graph données'!$CF84</f>
        <v>0</v>
      </c>
      <c r="I102" s="60">
        <f>'Graph données'!$CT84</f>
        <v>0</v>
      </c>
    </row>
    <row r="103" spans="2:9">
      <c r="B103" s="47" t="s">
        <v>72</v>
      </c>
      <c r="C103" s="45">
        <f>'Graph données'!$N85</f>
        <v>0</v>
      </c>
      <c r="D103" s="45">
        <f>'Graph données'!$AB85</f>
        <v>0</v>
      </c>
      <c r="E103" s="45">
        <f>'Graph données'!$AP85</f>
        <v>0</v>
      </c>
      <c r="F103" s="45">
        <f>'Graph données'!$BD85</f>
        <v>0</v>
      </c>
      <c r="G103" s="45">
        <f>'Graph données'!$BR85</f>
        <v>0</v>
      </c>
      <c r="H103" s="45">
        <f>'Graph données'!$CF85</f>
        <v>0</v>
      </c>
      <c r="I103" s="60">
        <f>'Graph données'!$CT85</f>
        <v>0</v>
      </c>
    </row>
    <row r="104" spans="2:9">
      <c r="B104" s="48" t="s">
        <v>73</v>
      </c>
      <c r="C104" s="45">
        <f>'Graph données'!$N86</f>
        <v>0</v>
      </c>
      <c r="D104" s="45">
        <f>'Graph données'!$AB86</f>
        <v>0</v>
      </c>
      <c r="E104" s="45">
        <f>'Graph données'!$AP86</f>
        <v>0</v>
      </c>
      <c r="F104" s="45">
        <f>'Graph données'!$BD86</f>
        <v>0</v>
      </c>
      <c r="G104" s="45">
        <f>'Graph données'!$BR86</f>
        <v>0</v>
      </c>
      <c r="H104" s="45">
        <f>'Graph données'!$CF86</f>
        <v>0</v>
      </c>
      <c r="I104" s="60">
        <f>'Graph données'!$CT86</f>
        <v>0</v>
      </c>
    </row>
    <row r="105" spans="2:9">
      <c r="B105" s="47" t="s">
        <v>74</v>
      </c>
      <c r="C105" s="45">
        <f>'Graph données'!$N87</f>
        <v>0</v>
      </c>
      <c r="D105" s="45">
        <f>'Graph données'!$AB87</f>
        <v>0</v>
      </c>
      <c r="E105" s="45">
        <f>'Graph données'!$AP87</f>
        <v>0</v>
      </c>
      <c r="F105" s="45">
        <f>'Graph données'!$BD87</f>
        <v>0</v>
      </c>
      <c r="G105" s="45">
        <f>'Graph données'!$BR87</f>
        <v>0</v>
      </c>
      <c r="H105" s="45">
        <f>'Graph données'!$CF87</f>
        <v>0</v>
      </c>
      <c r="I105" s="60">
        <f>'Graph données'!$CT87</f>
        <v>0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95:I103"/>
  <sheetViews>
    <sheetView showGridLines="0" workbookViewId="0"/>
  </sheetViews>
  <sheetFormatPr baseColWidth="10" defaultRowHeight="15"/>
  <sheetData>
    <row r="95" spans="3:9" ht="22.5">
      <c r="C95" s="6" t="s">
        <v>1</v>
      </c>
      <c r="D95" s="6" t="s">
        <v>3</v>
      </c>
      <c r="E95" s="89" t="s">
        <v>4</v>
      </c>
      <c r="F95" s="89" t="s">
        <v>5</v>
      </c>
      <c r="G95" s="89" t="s">
        <v>6</v>
      </c>
      <c r="H95" s="6" t="s">
        <v>7</v>
      </c>
      <c r="I95" s="6" t="s">
        <v>8</v>
      </c>
    </row>
    <row r="100" spans="2:9" ht="22.5">
      <c r="B100" s="42"/>
      <c r="C100" s="6" t="s">
        <v>1</v>
      </c>
      <c r="D100" s="6" t="s">
        <v>3</v>
      </c>
      <c r="E100" s="89" t="s">
        <v>4</v>
      </c>
      <c r="F100" s="89" t="s">
        <v>5</v>
      </c>
      <c r="G100" s="89" t="s">
        <v>6</v>
      </c>
      <c r="H100" s="6" t="s">
        <v>7</v>
      </c>
      <c r="I100" s="6" t="s">
        <v>8</v>
      </c>
    </row>
    <row r="101" spans="2:9">
      <c r="B101" s="48" t="s">
        <v>75</v>
      </c>
      <c r="C101" s="50">
        <f>'Graph données'!$N81</f>
        <v>0</v>
      </c>
      <c r="D101" s="50">
        <f>'Graph données'!$AB81</f>
        <v>0</v>
      </c>
      <c r="E101" s="50">
        <f>'Graph données'!$AP81</f>
        <v>0</v>
      </c>
      <c r="F101" s="50">
        <f>'Graph données'!$BD81</f>
        <v>0</v>
      </c>
      <c r="G101" s="50">
        <f>'Graph données'!$BR81</f>
        <v>0</v>
      </c>
      <c r="H101" s="50">
        <f>'Graph données'!$CF81</f>
        <v>0</v>
      </c>
      <c r="I101" s="61">
        <f>'Graph données'!$CT81</f>
        <v>0</v>
      </c>
    </row>
    <row r="102" spans="2:9">
      <c r="B102" s="47" t="s">
        <v>76</v>
      </c>
      <c r="C102" s="50">
        <f>'Graph données'!$N82</f>
        <v>0</v>
      </c>
      <c r="D102" s="50">
        <f>'Graph données'!$AB82</f>
        <v>0</v>
      </c>
      <c r="E102" s="50">
        <f>'Graph données'!$AP82</f>
        <v>0</v>
      </c>
      <c r="F102" s="50">
        <f>'Graph données'!$BD82</f>
        <v>0</v>
      </c>
      <c r="G102" s="50">
        <f>'Graph données'!$BR82</f>
        <v>0</v>
      </c>
      <c r="H102" s="50">
        <f>'Graph données'!$CF82</f>
        <v>0</v>
      </c>
      <c r="I102" s="61">
        <f>'Graph données'!$CT82</f>
        <v>0</v>
      </c>
    </row>
    <row r="103" spans="2:9">
      <c r="B103" s="48" t="s">
        <v>77</v>
      </c>
      <c r="C103" s="50">
        <f>'Graph données'!$N83</f>
        <v>0</v>
      </c>
      <c r="D103" s="50">
        <f>'Graph données'!$AB83</f>
        <v>0</v>
      </c>
      <c r="E103" s="50">
        <f>'Graph données'!$AP83</f>
        <v>0</v>
      </c>
      <c r="F103" s="50">
        <f>'Graph données'!$BD83</f>
        <v>0</v>
      </c>
      <c r="G103" s="50">
        <f>'Graph données'!$BR83</f>
        <v>0</v>
      </c>
      <c r="H103" s="50">
        <f>'Graph données'!$CF83</f>
        <v>0</v>
      </c>
      <c r="I103" s="61">
        <f>'Graph données'!$CT83</f>
        <v>0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95:I106"/>
  <sheetViews>
    <sheetView showGridLines="0" workbookViewId="0">
      <selection activeCell="K102" sqref="K102"/>
    </sheetView>
  </sheetViews>
  <sheetFormatPr baseColWidth="10" defaultRowHeight="15"/>
  <cols>
    <col min="2" max="2" width="21" bestFit="1" customWidth="1"/>
    <col min="5" max="5" width="15" bestFit="1" customWidth="1"/>
    <col min="6" max="6" width="19.7109375" bestFit="1" customWidth="1"/>
    <col min="7" max="7" width="17.140625" bestFit="1" customWidth="1"/>
  </cols>
  <sheetData>
    <row r="95" spans="3:9">
      <c r="C95" s="6" t="s">
        <v>1</v>
      </c>
      <c r="D95" s="6" t="s">
        <v>3</v>
      </c>
      <c r="E95" s="89" t="s">
        <v>4</v>
      </c>
      <c r="F95" s="89" t="s">
        <v>5</v>
      </c>
      <c r="G95" s="89" t="s">
        <v>6</v>
      </c>
      <c r="H95" s="6" t="s">
        <v>7</v>
      </c>
      <c r="I95" s="6" t="s">
        <v>8</v>
      </c>
    </row>
    <row r="100" spans="2:9">
      <c r="B100" s="40"/>
      <c r="C100" s="6" t="s">
        <v>1</v>
      </c>
      <c r="D100" s="6" t="s">
        <v>3</v>
      </c>
      <c r="E100" s="89" t="s">
        <v>4</v>
      </c>
      <c r="F100" s="89" t="s">
        <v>5</v>
      </c>
      <c r="G100" s="89" t="s">
        <v>6</v>
      </c>
      <c r="H100" s="6" t="s">
        <v>7</v>
      </c>
      <c r="I100" s="6" t="s">
        <v>8</v>
      </c>
    </row>
    <row r="101" spans="2:9">
      <c r="B101" s="47" t="s">
        <v>101</v>
      </c>
      <c r="C101" s="51">
        <f>'Graph données'!$N79</f>
        <v>0</v>
      </c>
      <c r="D101" s="51">
        <f>'Graph données'!$AB79</f>
        <v>0</v>
      </c>
      <c r="E101" s="51">
        <f>'Graph données'!$AP79</f>
        <v>0</v>
      </c>
      <c r="F101" s="51">
        <f>'Graph données'!$BD79</f>
        <v>0</v>
      </c>
      <c r="G101" s="51">
        <f>'Graph données'!$BR79</f>
        <v>0</v>
      </c>
      <c r="H101" s="51">
        <f>'Graph données'!$CF79</f>
        <v>0</v>
      </c>
      <c r="I101" s="62">
        <f>'Graph données'!$CT79</f>
        <v>0</v>
      </c>
    </row>
    <row r="102" spans="2:9">
      <c r="B102" s="48" t="s">
        <v>79</v>
      </c>
      <c r="C102" s="51">
        <f>'Graph données'!$N80</f>
        <v>0</v>
      </c>
      <c r="D102" s="51">
        <f>'Graph données'!$AB80</f>
        <v>0</v>
      </c>
      <c r="E102" s="51">
        <f>'Graph données'!$AP80</f>
        <v>0</v>
      </c>
      <c r="F102" s="51">
        <f>'Graph données'!$BD80</f>
        <v>0</v>
      </c>
      <c r="G102" s="51">
        <f>'Graph données'!$BR80</f>
        <v>0</v>
      </c>
      <c r="H102" s="51">
        <f>'Graph données'!$CF80</f>
        <v>0</v>
      </c>
      <c r="I102" s="62">
        <f>'Graph données'!$CT80</f>
        <v>0</v>
      </c>
    </row>
    <row r="103" spans="2:9">
      <c r="B103" s="47" t="s">
        <v>80</v>
      </c>
      <c r="C103" s="51">
        <f>'Graph données'!$N81</f>
        <v>0</v>
      </c>
      <c r="D103" s="51">
        <f>'Graph données'!$AB81</f>
        <v>0</v>
      </c>
      <c r="E103" s="51">
        <f>'Graph données'!$AP81</f>
        <v>0</v>
      </c>
      <c r="F103" s="51">
        <f>'Graph données'!$BD81</f>
        <v>0</v>
      </c>
      <c r="G103" s="51">
        <f>'Graph données'!$BR81</f>
        <v>0</v>
      </c>
      <c r="H103" s="51">
        <f>'Graph données'!$CF81</f>
        <v>0</v>
      </c>
      <c r="I103" s="62">
        <f>'Graph données'!$CT81</f>
        <v>0</v>
      </c>
    </row>
    <row r="104" spans="2:9">
      <c r="B104" s="48" t="s">
        <v>81</v>
      </c>
      <c r="C104" s="51">
        <f>'Graph données'!$N82</f>
        <v>0</v>
      </c>
      <c r="D104" s="51">
        <f>'Graph données'!$AB82</f>
        <v>0</v>
      </c>
      <c r="E104" s="51">
        <f>'Graph données'!$AP82</f>
        <v>0</v>
      </c>
      <c r="F104" s="51">
        <f>'Graph données'!$BD82</f>
        <v>0</v>
      </c>
      <c r="G104" s="51">
        <f>'Graph données'!$BR82</f>
        <v>0</v>
      </c>
      <c r="H104" s="51">
        <f>'Graph données'!$CF82</f>
        <v>0</v>
      </c>
      <c r="I104" s="62">
        <f>'Graph données'!$CT82</f>
        <v>0</v>
      </c>
    </row>
    <row r="105" spans="2:9">
      <c r="B105" s="47" t="s">
        <v>82</v>
      </c>
      <c r="C105" s="51">
        <f>'Graph données'!$N83</f>
        <v>0</v>
      </c>
      <c r="D105" s="51">
        <f>'Graph données'!$AB83</f>
        <v>0</v>
      </c>
      <c r="E105" s="51">
        <f>'Graph données'!$AP83</f>
        <v>0</v>
      </c>
      <c r="F105" s="51">
        <f>'Graph données'!$BD83</f>
        <v>0</v>
      </c>
      <c r="G105" s="51">
        <f>'Graph données'!$BR83</f>
        <v>0</v>
      </c>
      <c r="H105" s="51">
        <f>'Graph données'!$CF83</f>
        <v>0</v>
      </c>
      <c r="I105" s="62">
        <f>'Graph données'!$CT83</f>
        <v>0</v>
      </c>
    </row>
    <row r="106" spans="2:9">
      <c r="B106" s="48" t="s">
        <v>83</v>
      </c>
      <c r="C106" s="51">
        <f>'Graph données'!$N84</f>
        <v>0</v>
      </c>
      <c r="D106" s="51">
        <f>'Graph données'!$AB84</f>
        <v>0</v>
      </c>
      <c r="E106" s="51">
        <f>'Graph données'!$AP84</f>
        <v>0</v>
      </c>
      <c r="F106" s="51">
        <f>'Graph données'!$BD84</f>
        <v>0</v>
      </c>
      <c r="G106" s="51">
        <f>'Graph données'!$BR84</f>
        <v>0</v>
      </c>
      <c r="H106" s="51">
        <f>'Graph données'!$CF84</f>
        <v>0</v>
      </c>
      <c r="I106" s="62">
        <f>'Graph données'!$CT84</f>
        <v>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T75"/>
  <sheetViews>
    <sheetView topLeftCell="AR31" zoomScale="80" zoomScaleNormal="80" workbookViewId="0">
      <selection activeCell="L76" sqref="L76"/>
    </sheetView>
  </sheetViews>
  <sheetFormatPr baseColWidth="10" defaultRowHeight="15"/>
  <cols>
    <col min="1" max="1" width="25.140625" bestFit="1" customWidth="1"/>
    <col min="2" max="14" width="5.7109375" customWidth="1"/>
    <col min="15" max="15" width="25.140625" bestFit="1" customWidth="1"/>
    <col min="16" max="16" width="5.42578125" customWidth="1"/>
    <col min="17" max="28" width="4.7109375" customWidth="1"/>
    <col min="29" max="29" width="25.140625" bestFit="1" customWidth="1"/>
    <col min="30" max="41" width="4.7109375" customWidth="1"/>
    <col min="42" max="42" width="5.140625" customWidth="1"/>
    <col min="43" max="43" width="25.140625" bestFit="1" customWidth="1"/>
    <col min="44" max="56" width="4.7109375" customWidth="1"/>
    <col min="57" max="57" width="25.140625" bestFit="1" customWidth="1"/>
    <col min="58" max="70" width="4.7109375" customWidth="1"/>
    <col min="71" max="71" width="25.140625" bestFit="1" customWidth="1"/>
    <col min="72" max="84" width="4.7109375" customWidth="1"/>
    <col min="85" max="85" width="25.140625" bestFit="1" customWidth="1"/>
    <col min="86" max="96" width="4.7109375" customWidth="1"/>
    <col min="97" max="97" width="6.5703125" bestFit="1" customWidth="1"/>
    <col min="98" max="98" width="7.7109375" customWidth="1"/>
  </cols>
  <sheetData>
    <row r="1" spans="1:98" ht="37.5">
      <c r="A1" s="6" t="s">
        <v>1</v>
      </c>
      <c r="B1" s="24" t="s">
        <v>87</v>
      </c>
      <c r="C1" s="24" t="s">
        <v>88</v>
      </c>
      <c r="D1" s="24" t="s">
        <v>89</v>
      </c>
      <c r="E1" s="24" t="s">
        <v>90</v>
      </c>
      <c r="F1" s="24" t="s">
        <v>91</v>
      </c>
      <c r="G1" s="24" t="s">
        <v>92</v>
      </c>
      <c r="H1" s="24" t="s">
        <v>93</v>
      </c>
      <c r="I1" s="24" t="s">
        <v>94</v>
      </c>
      <c r="J1" s="24" t="s">
        <v>95</v>
      </c>
      <c r="K1" s="24" t="s">
        <v>96</v>
      </c>
      <c r="L1" s="24" t="s">
        <v>97</v>
      </c>
      <c r="M1" s="24" t="s">
        <v>86</v>
      </c>
      <c r="N1" s="24"/>
      <c r="O1" s="6" t="s">
        <v>3</v>
      </c>
      <c r="P1" s="24" t="s">
        <v>87</v>
      </c>
      <c r="Q1" s="24" t="s">
        <v>88</v>
      </c>
      <c r="R1" s="24" t="s">
        <v>89</v>
      </c>
      <c r="S1" s="24" t="s">
        <v>90</v>
      </c>
      <c r="T1" s="24" t="s">
        <v>91</v>
      </c>
      <c r="U1" s="24" t="s">
        <v>92</v>
      </c>
      <c r="V1" s="24" t="s">
        <v>93</v>
      </c>
      <c r="W1" s="24" t="s">
        <v>94</v>
      </c>
      <c r="X1" s="24" t="s">
        <v>95</v>
      </c>
      <c r="Y1" s="24" t="s">
        <v>96</v>
      </c>
      <c r="Z1" s="24" t="s">
        <v>97</v>
      </c>
      <c r="AA1" s="24" t="s">
        <v>86</v>
      </c>
      <c r="AB1" s="24"/>
      <c r="AC1" s="6" t="s">
        <v>4</v>
      </c>
      <c r="AD1" s="24" t="s">
        <v>87</v>
      </c>
      <c r="AE1" s="24" t="s">
        <v>88</v>
      </c>
      <c r="AF1" s="24" t="s">
        <v>89</v>
      </c>
      <c r="AG1" s="24" t="s">
        <v>90</v>
      </c>
      <c r="AH1" s="24" t="s">
        <v>91</v>
      </c>
      <c r="AI1" s="24" t="s">
        <v>92</v>
      </c>
      <c r="AJ1" s="24" t="s">
        <v>93</v>
      </c>
      <c r="AK1" s="24" t="s">
        <v>94</v>
      </c>
      <c r="AL1" s="24" t="s">
        <v>95</v>
      </c>
      <c r="AM1" s="24" t="s">
        <v>96</v>
      </c>
      <c r="AN1" s="24" t="s">
        <v>97</v>
      </c>
      <c r="AO1" s="24" t="s">
        <v>86</v>
      </c>
      <c r="AP1" s="24"/>
      <c r="AQ1" s="31" t="s">
        <v>5</v>
      </c>
      <c r="AR1" s="24" t="s">
        <v>87</v>
      </c>
      <c r="AS1" s="24" t="s">
        <v>88</v>
      </c>
      <c r="AT1" s="24" t="s">
        <v>89</v>
      </c>
      <c r="AU1" s="24" t="s">
        <v>90</v>
      </c>
      <c r="AV1" s="24" t="s">
        <v>91</v>
      </c>
      <c r="AW1" s="24" t="s">
        <v>92</v>
      </c>
      <c r="AX1" s="24" t="s">
        <v>93</v>
      </c>
      <c r="AY1" s="24" t="s">
        <v>94</v>
      </c>
      <c r="AZ1" s="24" t="s">
        <v>95</v>
      </c>
      <c r="BA1" s="24" t="s">
        <v>96</v>
      </c>
      <c r="BB1" s="24" t="s">
        <v>97</v>
      </c>
      <c r="BC1" s="24" t="s">
        <v>86</v>
      </c>
      <c r="BD1" s="24"/>
      <c r="BE1" s="6" t="s">
        <v>6</v>
      </c>
      <c r="BF1" s="24" t="s">
        <v>87</v>
      </c>
      <c r="BG1" s="24" t="s">
        <v>88</v>
      </c>
      <c r="BH1" s="24" t="s">
        <v>89</v>
      </c>
      <c r="BI1" s="24" t="s">
        <v>90</v>
      </c>
      <c r="BJ1" s="24" t="s">
        <v>91</v>
      </c>
      <c r="BK1" s="24" t="s">
        <v>92</v>
      </c>
      <c r="BL1" s="24" t="s">
        <v>93</v>
      </c>
      <c r="BM1" s="24" t="s">
        <v>94</v>
      </c>
      <c r="BN1" s="24" t="s">
        <v>95</v>
      </c>
      <c r="BO1" s="24" t="s">
        <v>96</v>
      </c>
      <c r="BP1" s="24" t="s">
        <v>97</v>
      </c>
      <c r="BQ1" s="24" t="s">
        <v>86</v>
      </c>
      <c r="BR1" s="24"/>
      <c r="BS1" s="6" t="s">
        <v>7</v>
      </c>
      <c r="BT1" s="24" t="s">
        <v>87</v>
      </c>
      <c r="BU1" s="24" t="s">
        <v>88</v>
      </c>
      <c r="BV1" s="24" t="s">
        <v>89</v>
      </c>
      <c r="BW1" s="24" t="s">
        <v>90</v>
      </c>
      <c r="BX1" s="24" t="s">
        <v>91</v>
      </c>
      <c r="BY1" s="24" t="s">
        <v>92</v>
      </c>
      <c r="BZ1" s="24" t="s">
        <v>93</v>
      </c>
      <c r="CA1" s="24" t="s">
        <v>94</v>
      </c>
      <c r="CB1" s="24" t="s">
        <v>95</v>
      </c>
      <c r="CC1" s="24" t="s">
        <v>96</v>
      </c>
      <c r="CD1" s="24" t="s">
        <v>97</v>
      </c>
      <c r="CE1" s="24" t="s">
        <v>86</v>
      </c>
      <c r="CF1" s="24"/>
      <c r="CG1" s="6" t="s">
        <v>8</v>
      </c>
      <c r="CH1" s="24" t="s">
        <v>87</v>
      </c>
      <c r="CI1" s="24" t="s">
        <v>88</v>
      </c>
      <c r="CJ1" s="24" t="s">
        <v>89</v>
      </c>
      <c r="CK1" s="24" t="s">
        <v>90</v>
      </c>
      <c r="CL1" s="24" t="s">
        <v>91</v>
      </c>
      <c r="CM1" s="24" t="s">
        <v>92</v>
      </c>
      <c r="CN1" s="24" t="s">
        <v>93</v>
      </c>
      <c r="CO1" s="24" t="s">
        <v>94</v>
      </c>
      <c r="CP1" s="24" t="s">
        <v>95</v>
      </c>
      <c r="CQ1" s="24" t="s">
        <v>96</v>
      </c>
      <c r="CR1" s="24" t="s">
        <v>97</v>
      </c>
      <c r="CS1" s="24" t="s">
        <v>86</v>
      </c>
      <c r="CT1" s="39"/>
    </row>
    <row r="2" spans="1:98">
      <c r="A2" s="44" t="s">
        <v>15</v>
      </c>
      <c r="B2" s="27">
        <f>COUNTIF(Janvier!$B$3:$B$250,$A2)</f>
        <v>0</v>
      </c>
      <c r="C2" s="27">
        <f>COUNTIF(Fevrier!$B$3:$B$250,$A2)</f>
        <v>0</v>
      </c>
      <c r="D2" s="27">
        <f>COUNTIF(Mars!$B$3:$B$250,$A2)</f>
        <v>0</v>
      </c>
      <c r="E2" s="27">
        <f>COUNTIF(Avril!$B$3:$B$250,$A2)</f>
        <v>0</v>
      </c>
      <c r="F2" s="27">
        <f>COUNTIF(Mai!$B$3:$B$250,$A2)</f>
        <v>0</v>
      </c>
      <c r="G2" s="27">
        <f>COUNTIF(Juin!$B$3:$B$250,$A2)</f>
        <v>0</v>
      </c>
      <c r="H2" s="27">
        <f>COUNTIF(Juillet!$B$3:$B$250,$A2)</f>
        <v>0</v>
      </c>
      <c r="I2" s="27">
        <f>COUNTIF(Aout!$B$3:$B$250,$A2)</f>
        <v>0</v>
      </c>
      <c r="J2" s="27">
        <f>COUNTIF(Septembre!$B$3:$B$250,$A2)</f>
        <v>0</v>
      </c>
      <c r="K2" s="27">
        <f>COUNTIF(Octobre!$B$3:$B$250,$A2)</f>
        <v>0</v>
      </c>
      <c r="L2" s="27">
        <f>COUNTIF(Novembre!$B$3:$B$250,$A2)</f>
        <v>0</v>
      </c>
      <c r="M2" s="27">
        <f>COUNTIF(Decembre!$B$3:$B$250,$A2)</f>
        <v>1</v>
      </c>
      <c r="N2" s="32">
        <f>SUM($B2:$M2)</f>
        <v>1</v>
      </c>
      <c r="O2" s="44" t="s">
        <v>15</v>
      </c>
      <c r="P2" s="27">
        <f>SUMPRODUCT((Janvier!$B$3:$B$250=$O2)*(Janvier!$C$3:$C$250))</f>
        <v>0</v>
      </c>
      <c r="Q2" s="27">
        <f>SUMPRODUCT((Fevrier!$B$3:$B$250=$O2)*(Fevrier!$C$3:$C$250))</f>
        <v>0</v>
      </c>
      <c r="R2" s="27">
        <f>SUMPRODUCT((Mars!$B$3:$B$250=$O2)*(Mars!$C$3:$C$250))</f>
        <v>0</v>
      </c>
      <c r="S2" s="27">
        <f>SUMPRODUCT((Avril!$B$3:$B$250=$O2)*(Avril!$C$3:$C$250))</f>
        <v>0</v>
      </c>
      <c r="T2" s="27">
        <f>SUMPRODUCT((Mai!$B$3:$B$250=$O2)*(Mai!$C$3:$C$250))</f>
        <v>0</v>
      </c>
      <c r="U2" s="27">
        <f>SUMPRODUCT((Juin!$B$3:$B$250=$O2)*(Juin!$C$3:$C$250))</f>
        <v>0</v>
      </c>
      <c r="V2" s="27">
        <f>SUMPRODUCT((Juillet!$B$3:$B$250=$O2)*(Juillet!$C$3:$C$250))</f>
        <v>0</v>
      </c>
      <c r="W2" s="27">
        <f>SUMPRODUCT((Aout!$B$3:$B$250=$O2)*(Aout!$C$3:$C$250))</f>
        <v>0</v>
      </c>
      <c r="X2" s="27">
        <f>SUMPRODUCT((Septembre!$B$3:$B$250=$O2)*(Septembre!$C$3:$C$250))</f>
        <v>0</v>
      </c>
      <c r="Y2" s="27">
        <f>SUMPRODUCT((Octobre!$B$3:$B$250=$O2)*(Octobre!$C$3:$C$250))</f>
        <v>0</v>
      </c>
      <c r="Z2" s="27">
        <f>SUMPRODUCT((Novembre!$B$3:$B$250=$O2)*(Novembre!$C$3:$C$250))</f>
        <v>0</v>
      </c>
      <c r="AA2" s="27">
        <f>SUMPRODUCT((Decembre!$B$3:$B$250=$O2)*(Decembre!$C$3:$C$250))</f>
        <v>1</v>
      </c>
      <c r="AB2" s="32">
        <f>SUM($P2:$AA2)</f>
        <v>1</v>
      </c>
      <c r="AC2" s="44" t="s">
        <v>15</v>
      </c>
      <c r="AD2" s="27">
        <f>SUMPRODUCT((Janvier!$B$3:$B$250=$O2)*(Janvier!$D$3:$D$250))</f>
        <v>0</v>
      </c>
      <c r="AE2" s="27">
        <f>SUMPRODUCT((Fevrier!$B$3:$B$250=$O2)*(Fevrier!$D$3:$D$250))</f>
        <v>0</v>
      </c>
      <c r="AF2" s="27">
        <f>SUMPRODUCT((Mars!$B$3:$B$250=$O2)*(Mars!$D$3:$D$250))</f>
        <v>0</v>
      </c>
      <c r="AG2" s="27">
        <f>SUMPRODUCT((Avril!$B$3:$B$250=$O2)*(Avril!$D$3:$D$250))</f>
        <v>0</v>
      </c>
      <c r="AH2" s="27">
        <f>SUMPRODUCT((Mai!$B$3:$B$250=$O2)*(Mai!$D$3:$D$250))</f>
        <v>0</v>
      </c>
      <c r="AI2" s="27">
        <f>SUMPRODUCT((Juin!$B$3:$B$250=$O2)*(Juin!$D$3:$D$250))</f>
        <v>0</v>
      </c>
      <c r="AJ2" s="27">
        <f>SUMPRODUCT((Juillet!$B$3:$B$250=$O2)*(Juillet!$D$3:$D$250))</f>
        <v>0</v>
      </c>
      <c r="AK2" s="27">
        <f>SUMPRODUCT((Aout!$B$3:$B$250=$O2)*(Aout!$D$3:$D$250))</f>
        <v>0</v>
      </c>
      <c r="AL2" s="27">
        <f>SUMPRODUCT((Septembre!$B$3:$B$250=$O2)*(Septembre!$D$3:$D$250))</f>
        <v>0</v>
      </c>
      <c r="AM2" s="27">
        <f>SUMPRODUCT((Octobre!$B$3:$B$250=$O2)*(Octobre!$D$3:$D$250))</f>
        <v>0</v>
      </c>
      <c r="AN2" s="27">
        <f>SUMPRODUCT((Novembre!$B$3:$B$250=$O2)*(Novembre!$D$3:$D$250))</f>
        <v>0</v>
      </c>
      <c r="AO2" s="27">
        <f>SUMPRODUCT((Decembre!$B$3:$B$250=$O2)*(Decembre!$D$3:$D$250))</f>
        <v>0</v>
      </c>
      <c r="AP2" s="32">
        <f>SUM($AD2:$AO2)</f>
        <v>0</v>
      </c>
      <c r="AQ2" s="44" t="s">
        <v>15</v>
      </c>
      <c r="AR2" s="27">
        <f>SUMPRODUCT((Janvier!$B$3:$B$250=$O2)*(Janvier!$E$3:$E$250))</f>
        <v>0</v>
      </c>
      <c r="AS2" s="27">
        <f>SUMPRODUCT((Fevrier!$B$3:$B$250=$O2)*(Fevrier!$E$3:$E$250))</f>
        <v>0</v>
      </c>
      <c r="AT2" s="27">
        <f>SUMPRODUCT((Mars!$B$3:$B$250=$O2)*(Mars!$E$3:$E$250))</f>
        <v>0</v>
      </c>
      <c r="AU2" s="27">
        <f>SUMPRODUCT((Avril!$B$3:$B$250=$O2)*(Avril!$E$3:$E$250))</f>
        <v>0</v>
      </c>
      <c r="AV2" s="27">
        <f>SUMPRODUCT((Mai!$B$3:$B$250=$O2)*(Mai!$E$3:$E$250))</f>
        <v>0</v>
      </c>
      <c r="AW2" s="27">
        <f>SUMPRODUCT((Juin!$B$3:$B$250=$O2)*(Juin!$E$3:$E$250))</f>
        <v>0</v>
      </c>
      <c r="AX2" s="27">
        <f>SUMPRODUCT((Juillet!$B$3:$B$250=$O2)*(Juillet!$E$3:$E$250))</f>
        <v>0</v>
      </c>
      <c r="AY2" s="27">
        <f>SUMPRODUCT((Aout!$B$3:$B$250=$O2)*(Aout!$E$3:$E$250))</f>
        <v>0</v>
      </c>
      <c r="AZ2" s="27">
        <f>SUMPRODUCT((Septembre!$B$3:$B$250=$O2)*(Septembre!$E$3:$E$250))</f>
        <v>0</v>
      </c>
      <c r="BA2" s="27">
        <f>SUMPRODUCT((Octobre!$B$3:$B$250=$O2)*(Octobre!$E$3:$E$250))</f>
        <v>0</v>
      </c>
      <c r="BB2" s="27">
        <f>SUMPRODUCT((Novembre!$B$3:$B$250=$O2)*(Novembre!$E$3:$E$250))</f>
        <v>0</v>
      </c>
      <c r="BC2" s="27">
        <f>SUMPRODUCT((Decembre!$B$3:$B$250=$O2)*(Decembre!$E$3:$E$250))</f>
        <v>0</v>
      </c>
      <c r="BD2" s="32">
        <f>SUM($AR2:$BC2)</f>
        <v>0</v>
      </c>
      <c r="BE2" s="44" t="s">
        <v>15</v>
      </c>
      <c r="BF2" s="27">
        <f>SUMPRODUCT((Janvier!$B$3:$B$250=$O2)*(Janvier!$F$3:$F$250))</f>
        <v>0</v>
      </c>
      <c r="BG2" s="27">
        <f>SUMPRODUCT((Fevrier!$B$3:$B$250=$O2)*(Fevrier!$F$3:$F$250))</f>
        <v>0</v>
      </c>
      <c r="BH2" s="27">
        <f>SUMPRODUCT((Mars!$B$3:$B$250=$O2)*(Mars!$F$3:$F$250))</f>
        <v>0</v>
      </c>
      <c r="BI2" s="27">
        <f>SUMPRODUCT((Avril!$B$3:$B$250=$O2)*(Avril!$F$3:$F$250))</f>
        <v>0</v>
      </c>
      <c r="BJ2" s="27">
        <f>SUMPRODUCT((Mai!$B$3:$B$250=$O2)*(Mai!$F$3:$F$250))</f>
        <v>0</v>
      </c>
      <c r="BK2" s="27">
        <f>SUMPRODUCT((Juin!$B$3:$B$250=$O2)*(Juin!$F$3:$F$250))</f>
        <v>0</v>
      </c>
      <c r="BL2" s="27">
        <f>SUMPRODUCT((Juillet!$B$3:$B$250=$O2)*(Juillet!$F$3:$F$250))</f>
        <v>0</v>
      </c>
      <c r="BM2" s="27">
        <f>SUMPRODUCT((Aout!$B$3:$B$250=$O2)*(Aout!$F$3:$F$250))</f>
        <v>0</v>
      </c>
      <c r="BN2" s="27">
        <f>SUMPRODUCT((Septembre!$B$3:$B$250=$O2)*(Septembre!$F$3:$F$250))</f>
        <v>0</v>
      </c>
      <c r="BO2" s="27">
        <f>SUMPRODUCT((Octobre!$B$3:$B$250=$O2)*(Octobre!$F$3:$F$250))</f>
        <v>0</v>
      </c>
      <c r="BP2" s="27">
        <f>SUMPRODUCT((Novembre!$B$3:$B$250=$O2)*(Novembre!$F$3:$F$250))</f>
        <v>0</v>
      </c>
      <c r="BQ2" s="27">
        <f>SUMPRODUCT((Decembre!$B$3:$B$250=$O2)*(Decembre!$F$3:$F$250))</f>
        <v>0</v>
      </c>
      <c r="BR2" s="32">
        <f>SUM($BF2:$BQ2)</f>
        <v>0</v>
      </c>
      <c r="BS2" s="44" t="s">
        <v>15</v>
      </c>
      <c r="BT2" s="27">
        <f>SUMPRODUCT((Janvier!$B$3:$B$250=$O2)*(Janvier!$G$3:$G$250))</f>
        <v>0</v>
      </c>
      <c r="BU2" s="27">
        <f>SUMPRODUCT((Fevrier!$B$3:$B$250=$O2)*(Fevrier!$G$3:$G$250))</f>
        <v>0</v>
      </c>
      <c r="BV2" s="27">
        <f>SUMPRODUCT((Mars!$B$3:$B$250=$O2)*(Mars!$G$3:$G$250))</f>
        <v>0</v>
      </c>
      <c r="BW2" s="27">
        <f>SUMPRODUCT((Avril!$B$3:$B$250=$O2)*(Avril!$G$3:$G$250))</f>
        <v>0</v>
      </c>
      <c r="BX2" s="27">
        <f>SUMPRODUCT((Mai!$B$3:$B$250=$O2)*(Mai!$G$3:$G$250))</f>
        <v>0</v>
      </c>
      <c r="BY2" s="27">
        <f>SUMPRODUCT((Juin!$B$3:$B$250=$O2)*(Juin!$G$3:$G$250))</f>
        <v>0</v>
      </c>
      <c r="BZ2" s="27">
        <f>SUMPRODUCT((Juillet!$B$3:$B$250=$O2)*(Juillet!$G$3:$G$250))</f>
        <v>0</v>
      </c>
      <c r="CA2" s="27">
        <f>SUMPRODUCT((Aout!$B$3:$B$250=$O2)*(Aout!$G$3:$G$250))</f>
        <v>0</v>
      </c>
      <c r="CB2" s="27">
        <f>SUMPRODUCT((Septembre!$B$3:$B$250=$O2)*(Septembre!$G$3:$G$250))</f>
        <v>0</v>
      </c>
      <c r="CC2" s="27">
        <f>SUMPRODUCT((Octobre!$B$3:$B$250=$O2)*(Octobre!$G$3:$G$250))</f>
        <v>0</v>
      </c>
      <c r="CD2" s="27">
        <f>SUMPRODUCT((Novembre!$B$3:$B$250=$O2)*(Novembre!$G$3:$G$250))</f>
        <v>0</v>
      </c>
      <c r="CE2" s="27">
        <f>SUMPRODUCT((Decembre!$B$3:$B$250=$O2)*(Decembre!$G$3:$G$250))</f>
        <v>0</v>
      </c>
      <c r="CF2" s="32">
        <f>SUM($BT2:$CE2)</f>
        <v>0</v>
      </c>
      <c r="CG2" s="44" t="s">
        <v>15</v>
      </c>
      <c r="CH2" s="27">
        <f>SUMPRODUCT((Janvier!$B$3:$B$250=$O2)*(Janvier!$H$3:$H$250))</f>
        <v>0</v>
      </c>
      <c r="CI2" s="27">
        <f>SUMPRODUCT((Fevrier!$B$3:$B$250=$O2)*(Fevrier!$H$3:$H$250))</f>
        <v>0</v>
      </c>
      <c r="CJ2" s="27">
        <f>SUMPRODUCT((Mars!$B$3:$B$250=$O2)*(Mars!$H$3:$H$250))</f>
        <v>0</v>
      </c>
      <c r="CK2" s="27">
        <f>SUMPRODUCT((Avril!$B$3:$B$250=$O2)*(Avril!$H$3:$H$250))</f>
        <v>0</v>
      </c>
      <c r="CL2" s="27">
        <f>SUMPRODUCT((Mai!$B$3:$B$250=$O2)*(Mai!$H$3:$H$250))</f>
        <v>0</v>
      </c>
      <c r="CM2" s="27">
        <f>SUMPRODUCT((Juin!$B$3:$B$250=$O2)*(Juin!$H$3:$H$250))</f>
        <v>0</v>
      </c>
      <c r="CN2" s="27">
        <f>SUMPRODUCT((Juillet!$B$3:$B$250=$O2)*(Juillet!$H$3:$H$250))</f>
        <v>0</v>
      </c>
      <c r="CO2" s="27">
        <f>SUMPRODUCT((Aout!$B$3:$B$250=$O2)*(Aout!$H$3:$H$250))</f>
        <v>0</v>
      </c>
      <c r="CP2" s="27">
        <f>SUMPRODUCT((Septembre!$B$3:$B$250=$O2)*(Septembre!$H$3:$H$250))</f>
        <v>0</v>
      </c>
      <c r="CQ2" s="27">
        <f>SUMPRODUCT((Octobre!$B$3:$B$250=$O2)*(Octobre!$H$3:$H$250))</f>
        <v>0</v>
      </c>
      <c r="CR2" s="27">
        <f>SUMPRODUCT((Novembre!$B$3:$B$250=$O2)*(Novembre!$H$3:$H$250))</f>
        <v>0</v>
      </c>
      <c r="CS2" s="53">
        <f>SUMPRODUCT((Decembre!$B$3:$B$250=$O2)*(Decembre!$H$3:$H$250))</f>
        <v>0.59</v>
      </c>
      <c r="CT2" s="54">
        <f>SUM($CH2:$CS2)</f>
        <v>0.59</v>
      </c>
    </row>
    <row r="3" spans="1:98">
      <c r="A3" s="26" t="s">
        <v>16</v>
      </c>
      <c r="B3" s="27">
        <f>COUNTIF(Janvier!$B$3:$B$250,$A3)</f>
        <v>0</v>
      </c>
      <c r="C3" s="27">
        <f>COUNTIF(Fevrier!$B$3:$B$250,$A3)</f>
        <v>0</v>
      </c>
      <c r="D3" s="27">
        <f>COUNTIF(Mars!$B$3:$B$250,$A3)</f>
        <v>0</v>
      </c>
      <c r="E3" s="27">
        <f>COUNTIF(Avril!$B$3:$B$250,$A3)</f>
        <v>0</v>
      </c>
      <c r="F3" s="27">
        <f>COUNTIF(Mai!$B$3:$B$250,$A3)</f>
        <v>0</v>
      </c>
      <c r="G3" s="27">
        <f>COUNTIF(Juin!$B$3:$B$250,$A3)</f>
        <v>0</v>
      </c>
      <c r="H3" s="27">
        <f>COUNTIF(Juillet!$B$3:$B$250,$A3)</f>
        <v>0</v>
      </c>
      <c r="I3" s="27">
        <f>COUNTIF(Aout!$B$3:$B$250,$A3)</f>
        <v>0</v>
      </c>
      <c r="J3" s="27">
        <f>COUNTIF(Septembre!$B$3:$B$250,$A3)</f>
        <v>0</v>
      </c>
      <c r="K3" s="27">
        <f>COUNTIF(Octobre!$B$3:$B$250,$A3)</f>
        <v>0</v>
      </c>
      <c r="L3" s="27">
        <f>COUNTIF(Novembre!$B$3:$B$250,$A3)</f>
        <v>0</v>
      </c>
      <c r="M3" s="27">
        <f>COUNTIF(Decembre!$B$3:$B$250,$A3)</f>
        <v>1</v>
      </c>
      <c r="N3" s="32">
        <f t="shared" ref="N3:N68" si="0">SUM($B3:$M3)</f>
        <v>1</v>
      </c>
      <c r="O3" s="26" t="s">
        <v>16</v>
      </c>
      <c r="P3" s="27">
        <f>SUMPRODUCT((Janvier!$B$3:$B$250=$O3)*(Janvier!$C$3:$C$250))</f>
        <v>0</v>
      </c>
      <c r="Q3" s="27">
        <f>SUMPRODUCT((Fevrier!$B$3:$B$250=$O3)*(Fevrier!$C$3:$C$250))</f>
        <v>0</v>
      </c>
      <c r="R3" s="27">
        <f>SUMPRODUCT((Mars!$B$3:$B$250=$O3)*(Mars!$C$3:$C$250))</f>
        <v>0</v>
      </c>
      <c r="S3" s="27">
        <f>SUMPRODUCT((Avril!$B$3:$B$250=$O3)*(Avril!$C$3:$C$250))</f>
        <v>0</v>
      </c>
      <c r="T3" s="27">
        <f>SUMPRODUCT((Mai!$B$3:$B$250=$O3)*(Mai!$C$3:$C$250))</f>
        <v>0</v>
      </c>
      <c r="U3" s="27">
        <f>SUMPRODUCT((Juin!$B$3:$B$250=$O3)*(Juin!$C$3:$C$250))</f>
        <v>0</v>
      </c>
      <c r="V3" s="27">
        <f>SUMPRODUCT((Juillet!$B$3:$B$250=$O3)*(Juillet!$C$3:$C$250))</f>
        <v>0</v>
      </c>
      <c r="W3" s="27">
        <f>SUMPRODUCT((Aout!$B$3:$B$250=$O3)*(Aout!$C$3:$C$250))</f>
        <v>0</v>
      </c>
      <c r="X3" s="27">
        <f>SUMPRODUCT((Septembre!$B$3:$B$250=$O3)*(Septembre!$C$3:$C$250))</f>
        <v>0</v>
      </c>
      <c r="Y3" s="27">
        <f>SUMPRODUCT((Octobre!$B$3:$B$250=$O3)*(Octobre!$C$3:$C$250))</f>
        <v>0</v>
      </c>
      <c r="Z3" s="27">
        <f>SUMPRODUCT((Novembre!$B$3:$B$250=$O3)*(Novembre!$C$3:$C$250))</f>
        <v>0</v>
      </c>
      <c r="AA3" s="27">
        <f>SUMPRODUCT((Decembre!$B$3:$B$250=$O3)*(Decembre!$C$3:$C$250))</f>
        <v>0</v>
      </c>
      <c r="AB3" s="32">
        <f t="shared" ref="AB3:AB68" si="1">SUM($P3:$AA3)</f>
        <v>0</v>
      </c>
      <c r="AC3" s="26" t="s">
        <v>16</v>
      </c>
      <c r="AD3" s="27">
        <f>SUMPRODUCT((Janvier!$B$3:$B$250=$O3)*(Janvier!$D$3:$D$250))</f>
        <v>0</v>
      </c>
      <c r="AE3" s="27">
        <f>SUMPRODUCT((Fevrier!$B$3:$B$250=$O3)*(Fevrier!$D$3:$D$250))</f>
        <v>0</v>
      </c>
      <c r="AF3" s="27">
        <f>SUMPRODUCT((Mars!$B$3:$B$250=$O3)*(Mars!$D$3:$D$250))</f>
        <v>0</v>
      </c>
      <c r="AG3" s="27">
        <f>SUMPRODUCT((Avril!$B$3:$B$250=$O3)*(Avril!$D$3:$D$250))</f>
        <v>0</v>
      </c>
      <c r="AH3" s="27">
        <f>SUMPRODUCT((Mai!$B$3:$B$250=$O3)*(Mai!$D$3:$D$250))</f>
        <v>0</v>
      </c>
      <c r="AI3" s="27">
        <f>SUMPRODUCT((Juin!$B$3:$B$250=$O3)*(Juin!$D$3:$D$250))</f>
        <v>0</v>
      </c>
      <c r="AJ3" s="27">
        <f>SUMPRODUCT((Juillet!$B$3:$B$250=$O3)*(Juillet!$D$3:$D$250))</f>
        <v>0</v>
      </c>
      <c r="AK3" s="27">
        <f>SUMPRODUCT((Aout!$B$3:$B$250=$O3)*(Aout!$D$3:$D$250))</f>
        <v>0</v>
      </c>
      <c r="AL3" s="27">
        <f>SUMPRODUCT((Septembre!$B$3:$B$250=$O3)*(Septembre!$D$3:$D$250))</f>
        <v>0</v>
      </c>
      <c r="AM3" s="27">
        <f>SUMPRODUCT((Octobre!$B$3:$B$250=$O3)*(Octobre!$D$3:$D$250))</f>
        <v>0</v>
      </c>
      <c r="AN3" s="27">
        <f>SUMPRODUCT((Novembre!$B$3:$B$250=$O3)*(Novembre!$D$3:$D$250))</f>
        <v>0</v>
      </c>
      <c r="AO3" s="27">
        <f>SUMPRODUCT((Decembre!$B$3:$B$250=$O3)*(Decembre!$D$3:$D$250))</f>
        <v>1</v>
      </c>
      <c r="AP3" s="32">
        <f t="shared" ref="AP3:AP68" si="2">SUM($AD3:$AO3)</f>
        <v>1</v>
      </c>
      <c r="AQ3" s="26" t="s">
        <v>16</v>
      </c>
      <c r="AR3" s="27">
        <f>SUMPRODUCT((Janvier!$B$3:$B$250=$O3)*(Janvier!$E$3:$E$250))</f>
        <v>0</v>
      </c>
      <c r="AS3" s="27">
        <f>SUMPRODUCT((Fevrier!$B$3:$B$250=$O3)*(Fevrier!$E$3:$E$250))</f>
        <v>0</v>
      </c>
      <c r="AT3" s="27">
        <f>SUMPRODUCT((Mars!$B$3:$B$250=$O3)*(Mars!$E$3:$E$250))</f>
        <v>0</v>
      </c>
      <c r="AU3" s="27">
        <f>SUMPRODUCT((Avril!$B$3:$B$250=$O3)*(Avril!$E$3:$E$250))</f>
        <v>0</v>
      </c>
      <c r="AV3" s="27">
        <f>SUMPRODUCT((Mai!$B$3:$B$250=$O3)*(Mai!$E$3:$E$250))</f>
        <v>0</v>
      </c>
      <c r="AW3" s="27">
        <f>SUMPRODUCT((Juin!$B$3:$B$250=$O3)*(Juin!$E$3:$E$250))</f>
        <v>0</v>
      </c>
      <c r="AX3" s="27">
        <f>SUMPRODUCT((Juillet!$B$3:$B$250=$O3)*(Juillet!$E$3:$E$250))</f>
        <v>0</v>
      </c>
      <c r="AY3" s="27">
        <f>SUMPRODUCT((Aout!$B$3:$B$250=$O3)*(Aout!$E$3:$E$250))</f>
        <v>0</v>
      </c>
      <c r="AZ3" s="27">
        <f>SUMPRODUCT((Septembre!$B$3:$B$250=$O3)*(Septembre!$E$3:$E$250))</f>
        <v>0</v>
      </c>
      <c r="BA3" s="27">
        <f>SUMPRODUCT((Octobre!$B$3:$B$250=$O3)*(Octobre!$E$3:$E$250))</f>
        <v>0</v>
      </c>
      <c r="BB3" s="27">
        <f>SUMPRODUCT((Novembre!$B$3:$B$250=$O3)*(Novembre!$E$3:$E$250))</f>
        <v>0</v>
      </c>
      <c r="BC3" s="27">
        <f>SUMPRODUCT((Decembre!$B$3:$B$250=$O3)*(Decembre!$E$3:$E$250))</f>
        <v>0</v>
      </c>
      <c r="BD3" s="32">
        <f t="shared" ref="BD3:BD68" si="3">SUM($AR3:$BC3)</f>
        <v>0</v>
      </c>
      <c r="BE3" s="26" t="s">
        <v>16</v>
      </c>
      <c r="BF3" s="27">
        <f>SUMPRODUCT((Janvier!$B$3:$B$250=$O3)*(Janvier!$F$3:$F$250))</f>
        <v>0</v>
      </c>
      <c r="BG3" s="27">
        <f>SUMPRODUCT((Fevrier!$B$3:$B$250=$O3)*(Fevrier!$F$3:$F$250))</f>
        <v>0</v>
      </c>
      <c r="BH3" s="27">
        <f>SUMPRODUCT((Mars!$B$3:$B$250=$O3)*(Mars!$F$3:$F$250))</f>
        <v>0</v>
      </c>
      <c r="BI3" s="27">
        <f>SUMPRODUCT((Avril!$B$3:$B$250=$O3)*(Avril!$F$3:$F$250))</f>
        <v>0</v>
      </c>
      <c r="BJ3" s="27">
        <f>SUMPRODUCT((Mai!$B$3:$B$250=$O3)*(Mai!$F$3:$F$250))</f>
        <v>0</v>
      </c>
      <c r="BK3" s="27">
        <f>SUMPRODUCT((Juin!$B$3:$B$250=$O3)*(Juin!$F$3:$F$250))</f>
        <v>0</v>
      </c>
      <c r="BL3" s="27">
        <f>SUMPRODUCT((Juillet!$B$3:$B$250=$O3)*(Juillet!$F$3:$F$250))</f>
        <v>0</v>
      </c>
      <c r="BM3" s="27">
        <f>SUMPRODUCT((Aout!$B$3:$B$250=$O3)*(Aout!$F$3:$F$250))</f>
        <v>0</v>
      </c>
      <c r="BN3" s="27">
        <f>SUMPRODUCT((Septembre!$B$3:$B$250=$O3)*(Septembre!$F$3:$F$250))</f>
        <v>0</v>
      </c>
      <c r="BO3" s="27">
        <f>SUMPRODUCT((Octobre!$B$3:$B$250=$O3)*(Octobre!$F$3:$F$250))</f>
        <v>0</v>
      </c>
      <c r="BP3" s="27">
        <f>SUMPRODUCT((Novembre!$B$3:$B$250=$O3)*(Novembre!$F$3:$F$250))</f>
        <v>0</v>
      </c>
      <c r="BQ3" s="27">
        <f>SUMPRODUCT((Decembre!$B$3:$B$250=$O3)*(Decembre!$F$3:$F$250))</f>
        <v>0</v>
      </c>
      <c r="BR3" s="32">
        <f t="shared" ref="BR3:BR68" si="4">SUM($BF3:$BQ3)</f>
        <v>0</v>
      </c>
      <c r="BS3" s="26" t="s">
        <v>16</v>
      </c>
      <c r="BT3" s="27">
        <f>SUMPRODUCT((Janvier!$B$3:$B$250=$O3)*(Janvier!$G$3:$G$250))</f>
        <v>0</v>
      </c>
      <c r="BU3" s="27">
        <f>SUMPRODUCT((Fevrier!$B$3:$B$250=$O3)*(Fevrier!$G$3:$G$250))</f>
        <v>0</v>
      </c>
      <c r="BV3" s="27">
        <f>SUMPRODUCT((Mars!$B$3:$B$250=$O3)*(Mars!$G$3:$G$250))</f>
        <v>0</v>
      </c>
      <c r="BW3" s="27">
        <f>SUMPRODUCT((Avril!$B$3:$B$250=$O3)*(Avril!$G$3:$G$250))</f>
        <v>0</v>
      </c>
      <c r="BX3" s="27">
        <f>SUMPRODUCT((Mai!$B$3:$B$250=$O3)*(Mai!$G$3:$G$250))</f>
        <v>0</v>
      </c>
      <c r="BY3" s="27">
        <f>SUMPRODUCT((Juin!$B$3:$B$250=$O3)*(Juin!$G$3:$G$250))</f>
        <v>0</v>
      </c>
      <c r="BZ3" s="27">
        <f>SUMPRODUCT((Juillet!$B$3:$B$250=$O3)*(Juillet!$G$3:$G$250))</f>
        <v>0</v>
      </c>
      <c r="CA3" s="27">
        <f>SUMPRODUCT((Aout!$B$3:$B$250=$O3)*(Aout!$G$3:$G$250))</f>
        <v>0</v>
      </c>
      <c r="CB3" s="27">
        <f>SUMPRODUCT((Septembre!$B$3:$B$250=$O3)*(Septembre!$G$3:$G$250))</f>
        <v>0</v>
      </c>
      <c r="CC3" s="27">
        <f>SUMPRODUCT((Octobre!$B$3:$B$250=$O3)*(Octobre!$G$3:$G$250))</f>
        <v>0</v>
      </c>
      <c r="CD3" s="27">
        <f>SUMPRODUCT((Novembre!$B$3:$B$250=$O3)*(Novembre!$G$3:$G$250))</f>
        <v>0</v>
      </c>
      <c r="CE3" s="27">
        <f>SUMPRODUCT((Decembre!$B$3:$B$250=$O3)*(Decembre!$G$3:$G$250))</f>
        <v>0</v>
      </c>
      <c r="CF3" s="32">
        <f t="shared" ref="CF3:CF68" si="5">SUM($BT3:$CE3)</f>
        <v>0</v>
      </c>
      <c r="CG3" s="26" t="s">
        <v>16</v>
      </c>
      <c r="CH3" s="27">
        <f>SUMPRODUCT((Janvier!$B$3:$B$250=$O3)*(Janvier!$H$3:$H$250))</f>
        <v>0</v>
      </c>
      <c r="CI3" s="27">
        <f>SUMPRODUCT((Fevrier!$B$3:$B$250=$O3)*(Fevrier!$H$3:$H$250))</f>
        <v>0</v>
      </c>
      <c r="CJ3" s="27">
        <f>SUMPRODUCT((Mars!$B$3:$B$250=$O3)*(Mars!$H$3:$H$250))</f>
        <v>0</v>
      </c>
      <c r="CK3" s="27">
        <f>SUMPRODUCT((Avril!$B$3:$B$250=$O3)*(Avril!$H$3:$H$250))</f>
        <v>0</v>
      </c>
      <c r="CL3" s="27">
        <f>SUMPRODUCT((Mai!$B$3:$B$250=$O3)*(Mai!$H$3:$H$250))</f>
        <v>0</v>
      </c>
      <c r="CM3" s="27">
        <f>SUMPRODUCT((Juin!$B$3:$B$250=$O3)*(Juin!$H$3:$H$250))</f>
        <v>0</v>
      </c>
      <c r="CN3" s="27">
        <f>SUMPRODUCT((Juillet!$B$3:$B$250=$O3)*(Juillet!$H$3:$H$250))</f>
        <v>0</v>
      </c>
      <c r="CO3" s="27">
        <f>SUMPRODUCT((Aout!$B$3:$B$250=$O3)*(Aout!$H$3:$H$250))</f>
        <v>0</v>
      </c>
      <c r="CP3" s="27">
        <f>SUMPRODUCT((Septembre!$B$3:$B$250=$O3)*(Septembre!$H$3:$H$250))</f>
        <v>0</v>
      </c>
      <c r="CQ3" s="27">
        <f>SUMPRODUCT((Octobre!$B$3:$B$250=$O3)*(Octobre!$H$3:$H$250))</f>
        <v>0</v>
      </c>
      <c r="CR3" s="27">
        <f>SUMPRODUCT((Novembre!$B$3:$B$250=$O3)*(Novembre!$H$3:$H$250))</f>
        <v>0</v>
      </c>
      <c r="CS3" s="27">
        <f>SUMPRODUCT((Decembre!$B$3:$B$250=$O3)*(Decembre!$H$3:$H$250))</f>
        <v>0.7</v>
      </c>
      <c r="CT3" s="39">
        <f t="shared" ref="CT3:CT68" si="6">SUM($CH3:$CS3)</f>
        <v>0.7</v>
      </c>
    </row>
    <row r="4" spans="1:98">
      <c r="A4" s="25" t="s">
        <v>17</v>
      </c>
      <c r="B4" s="27">
        <f>COUNTIF(Janvier!$B$3:$B$250,$A4)</f>
        <v>0</v>
      </c>
      <c r="C4" s="27">
        <f>COUNTIF(Fevrier!$B$3:$B$250,$A4)</f>
        <v>0</v>
      </c>
      <c r="D4" s="27">
        <f>COUNTIF(Mars!$B$3:$B$250,$A4)</f>
        <v>0</v>
      </c>
      <c r="E4" s="27">
        <f>COUNTIF(Avril!$B$3:$B$250,$A4)</f>
        <v>0</v>
      </c>
      <c r="F4" s="27">
        <f>COUNTIF(Mai!$B$3:$B$250,$A4)</f>
        <v>0</v>
      </c>
      <c r="G4" s="27">
        <f>COUNTIF(Juin!$B$3:$B$250,$A4)</f>
        <v>0</v>
      </c>
      <c r="H4" s="27">
        <f>COUNTIF(Juillet!$B$3:$B$250,$A4)</f>
        <v>0</v>
      </c>
      <c r="I4" s="27">
        <f>COUNTIF(Aout!$B$3:$B$250,$A4)</f>
        <v>0</v>
      </c>
      <c r="J4" s="27">
        <f>COUNTIF(Septembre!$B$3:$B$250,$A4)</f>
        <v>0</v>
      </c>
      <c r="K4" s="27">
        <f>COUNTIF(Octobre!$B$3:$B$250,$A4)</f>
        <v>0</v>
      </c>
      <c r="L4" s="27">
        <f>COUNTIF(Novembre!$B$3:$B$250,$A4)</f>
        <v>0</v>
      </c>
      <c r="M4" s="27">
        <f>COUNTIF(Decembre!$B$3:$B$250,$A4)</f>
        <v>1</v>
      </c>
      <c r="N4" s="32">
        <f t="shared" si="0"/>
        <v>1</v>
      </c>
      <c r="O4" s="25" t="s">
        <v>17</v>
      </c>
      <c r="P4" s="27">
        <f>SUMPRODUCT((Janvier!$B$3:$B$250=$O4)*(Janvier!$C$3:$C$250))</f>
        <v>0</v>
      </c>
      <c r="Q4" s="27">
        <f>SUMPRODUCT((Fevrier!$B$3:$B$250=$O4)*(Fevrier!$C$3:$C$250))</f>
        <v>0</v>
      </c>
      <c r="R4" s="27">
        <f>SUMPRODUCT((Mars!$B$3:$B$250=$O4)*(Mars!$C$3:$C$250))</f>
        <v>0</v>
      </c>
      <c r="S4" s="27">
        <f>SUMPRODUCT((Avril!$B$3:$B$250=$O4)*(Avril!$C$3:$C$250))</f>
        <v>0</v>
      </c>
      <c r="T4" s="27">
        <f>SUMPRODUCT((Mai!$B$3:$B$250=$O4)*(Mai!$C$3:$C$250))</f>
        <v>0</v>
      </c>
      <c r="U4" s="27">
        <f>SUMPRODUCT((Juin!$B$3:$B$250=$O4)*(Juin!$C$3:$C$250))</f>
        <v>0</v>
      </c>
      <c r="V4" s="27">
        <f>SUMPRODUCT((Juillet!$B$3:$B$250=$O4)*(Juillet!$C$3:$C$250))</f>
        <v>0</v>
      </c>
      <c r="W4" s="27">
        <f>SUMPRODUCT((Aout!$B$3:$B$250=$O4)*(Aout!$C$3:$C$250))</f>
        <v>0</v>
      </c>
      <c r="X4" s="27">
        <f>SUMPRODUCT((Septembre!$B$3:$B$250=$O4)*(Septembre!$C$3:$C$250))</f>
        <v>0</v>
      </c>
      <c r="Y4" s="27">
        <f>SUMPRODUCT((Octobre!$B$3:$B$250=$O4)*(Octobre!$C$3:$C$250))</f>
        <v>0</v>
      </c>
      <c r="Z4" s="27">
        <f>SUMPRODUCT((Novembre!$B$3:$B$250=$O4)*(Novembre!$C$3:$C$250))</f>
        <v>0</v>
      </c>
      <c r="AA4" s="27">
        <f>SUMPRODUCT((Decembre!$B$3:$B$250=$O4)*(Decembre!$C$3:$C$250))</f>
        <v>0</v>
      </c>
      <c r="AB4" s="32">
        <f t="shared" si="1"/>
        <v>0</v>
      </c>
      <c r="AC4" s="25" t="s">
        <v>17</v>
      </c>
      <c r="AD4" s="27">
        <f>SUMPRODUCT((Janvier!$B$3:$B$250=$O4)*(Janvier!$D$3:$D$250))</f>
        <v>0</v>
      </c>
      <c r="AE4" s="27">
        <f>SUMPRODUCT((Fevrier!$B$3:$B$250=$O4)*(Fevrier!$D$3:$D$250))</f>
        <v>0</v>
      </c>
      <c r="AF4" s="27">
        <f>SUMPRODUCT((Mars!$B$3:$B$250=$O4)*(Mars!$D$3:$D$250))</f>
        <v>0</v>
      </c>
      <c r="AG4" s="27">
        <f>SUMPRODUCT((Avril!$B$3:$B$250=$O4)*(Avril!$D$3:$D$250))</f>
        <v>0</v>
      </c>
      <c r="AH4" s="27">
        <f>SUMPRODUCT((Mai!$B$3:$B$250=$O4)*(Mai!$D$3:$D$250))</f>
        <v>0</v>
      </c>
      <c r="AI4" s="27">
        <f>SUMPRODUCT((Juin!$B$3:$B$250=$O4)*(Juin!$D$3:$D$250))</f>
        <v>0</v>
      </c>
      <c r="AJ4" s="27">
        <f>SUMPRODUCT((Juillet!$B$3:$B$250=$O4)*(Juillet!$D$3:$D$250))</f>
        <v>0</v>
      </c>
      <c r="AK4" s="27">
        <f>SUMPRODUCT((Aout!$B$3:$B$250=$O4)*(Aout!$D$3:$D$250))</f>
        <v>0</v>
      </c>
      <c r="AL4" s="27">
        <f>SUMPRODUCT((Septembre!$B$3:$B$250=$O4)*(Septembre!$D$3:$D$250))</f>
        <v>0</v>
      </c>
      <c r="AM4" s="27">
        <f>SUMPRODUCT((Octobre!$B$3:$B$250=$O4)*(Octobre!$D$3:$D$250))</f>
        <v>0</v>
      </c>
      <c r="AN4" s="27">
        <f>SUMPRODUCT((Novembre!$B$3:$B$250=$O4)*(Novembre!$D$3:$D$250))</f>
        <v>0</v>
      </c>
      <c r="AO4" s="27">
        <f>SUMPRODUCT((Decembre!$B$3:$B$250=$O4)*(Decembre!$D$3:$D$250))</f>
        <v>0</v>
      </c>
      <c r="AP4" s="32">
        <f t="shared" si="2"/>
        <v>0</v>
      </c>
      <c r="AQ4" s="25" t="s">
        <v>17</v>
      </c>
      <c r="AR4" s="27">
        <f>SUMPRODUCT((Janvier!$B$3:$B$250=$O4)*(Janvier!$E$3:$E$250))</f>
        <v>0</v>
      </c>
      <c r="AS4" s="27">
        <f>SUMPRODUCT((Fevrier!$B$3:$B$250=$O4)*(Fevrier!$E$3:$E$250))</f>
        <v>0</v>
      </c>
      <c r="AT4" s="27">
        <f>SUMPRODUCT((Mars!$B$3:$B$250=$O4)*(Mars!$E$3:$E$250))</f>
        <v>0</v>
      </c>
      <c r="AU4" s="27">
        <f>SUMPRODUCT((Avril!$B$3:$B$250=$O4)*(Avril!$E$3:$E$250))</f>
        <v>0</v>
      </c>
      <c r="AV4" s="27">
        <f>SUMPRODUCT((Mai!$B$3:$B$250=$O4)*(Mai!$E$3:$E$250))</f>
        <v>0</v>
      </c>
      <c r="AW4" s="27">
        <f>SUMPRODUCT((Juin!$B$3:$B$250=$O4)*(Juin!$E$3:$E$250))</f>
        <v>0</v>
      </c>
      <c r="AX4" s="27">
        <f>SUMPRODUCT((Juillet!$B$3:$B$250=$O4)*(Juillet!$E$3:$E$250))</f>
        <v>0</v>
      </c>
      <c r="AY4" s="27">
        <f>SUMPRODUCT((Aout!$B$3:$B$250=$O4)*(Aout!$E$3:$E$250))</f>
        <v>0</v>
      </c>
      <c r="AZ4" s="27">
        <f>SUMPRODUCT((Septembre!$B$3:$B$250=$O4)*(Septembre!$E$3:$E$250))</f>
        <v>0</v>
      </c>
      <c r="BA4" s="27">
        <f>SUMPRODUCT((Octobre!$B$3:$B$250=$O4)*(Octobre!$E$3:$E$250))</f>
        <v>0</v>
      </c>
      <c r="BB4" s="27">
        <f>SUMPRODUCT((Novembre!$B$3:$B$250=$O4)*(Novembre!$E$3:$E$250))</f>
        <v>0</v>
      </c>
      <c r="BC4" s="27">
        <f>SUMPRODUCT((Decembre!$B$3:$B$250=$O4)*(Decembre!$E$3:$E$250))</f>
        <v>1</v>
      </c>
      <c r="BD4" s="32">
        <f t="shared" si="3"/>
        <v>1</v>
      </c>
      <c r="BE4" s="25" t="s">
        <v>17</v>
      </c>
      <c r="BF4" s="27">
        <f>SUMPRODUCT((Janvier!$B$3:$B$250=$O4)*(Janvier!$F$3:$F$250))</f>
        <v>0</v>
      </c>
      <c r="BG4" s="27">
        <f>SUMPRODUCT((Fevrier!$B$3:$B$250=$O4)*(Fevrier!$F$3:$F$250))</f>
        <v>0</v>
      </c>
      <c r="BH4" s="27">
        <f>SUMPRODUCT((Mars!$B$3:$B$250=$O4)*(Mars!$F$3:$F$250))</f>
        <v>0</v>
      </c>
      <c r="BI4" s="27">
        <f>SUMPRODUCT((Avril!$B$3:$B$250=$O4)*(Avril!$F$3:$F$250))</f>
        <v>0</v>
      </c>
      <c r="BJ4" s="27">
        <f>SUMPRODUCT((Mai!$B$3:$B$250=$O4)*(Mai!$F$3:$F$250))</f>
        <v>0</v>
      </c>
      <c r="BK4" s="27">
        <f>SUMPRODUCT((Juin!$B$3:$B$250=$O4)*(Juin!$F$3:$F$250))</f>
        <v>0</v>
      </c>
      <c r="BL4" s="27">
        <f>SUMPRODUCT((Juillet!$B$3:$B$250=$O4)*(Juillet!$F$3:$F$250))</f>
        <v>0</v>
      </c>
      <c r="BM4" s="27">
        <f>SUMPRODUCT((Aout!$B$3:$B$250=$O4)*(Aout!$F$3:$F$250))</f>
        <v>0</v>
      </c>
      <c r="BN4" s="27">
        <f>SUMPRODUCT((Septembre!$B$3:$B$250=$O4)*(Septembre!$F$3:$F$250))</f>
        <v>0</v>
      </c>
      <c r="BO4" s="27">
        <f>SUMPRODUCT((Octobre!$B$3:$B$250=$O4)*(Octobre!$F$3:$F$250))</f>
        <v>0</v>
      </c>
      <c r="BP4" s="27">
        <f>SUMPRODUCT((Novembre!$B$3:$B$250=$O4)*(Novembre!$F$3:$F$250))</f>
        <v>0</v>
      </c>
      <c r="BQ4" s="27">
        <f>SUMPRODUCT((Decembre!$B$3:$B$250=$O4)*(Decembre!$F$3:$F$250))</f>
        <v>0</v>
      </c>
      <c r="BR4" s="32">
        <f t="shared" si="4"/>
        <v>0</v>
      </c>
      <c r="BS4" s="25" t="s">
        <v>17</v>
      </c>
      <c r="BT4" s="27">
        <f>SUMPRODUCT((Janvier!$B$3:$B$250=$O4)*(Janvier!$G$3:$G$250))</f>
        <v>0</v>
      </c>
      <c r="BU4" s="27">
        <f>SUMPRODUCT((Fevrier!$B$3:$B$250=$O4)*(Fevrier!$G$3:$G$250))</f>
        <v>0</v>
      </c>
      <c r="BV4" s="27">
        <f>SUMPRODUCT((Mars!$B$3:$B$250=$O4)*(Mars!$G$3:$G$250))</f>
        <v>0</v>
      </c>
      <c r="BW4" s="27">
        <f>SUMPRODUCT((Avril!$B$3:$B$250=$O4)*(Avril!$G$3:$G$250))</f>
        <v>0</v>
      </c>
      <c r="BX4" s="27">
        <f>SUMPRODUCT((Mai!$B$3:$B$250=$O4)*(Mai!$G$3:$G$250))</f>
        <v>0</v>
      </c>
      <c r="BY4" s="27">
        <f>SUMPRODUCT((Juin!$B$3:$B$250=$O4)*(Juin!$G$3:$G$250))</f>
        <v>0</v>
      </c>
      <c r="BZ4" s="27">
        <f>SUMPRODUCT((Juillet!$B$3:$B$250=$O4)*(Juillet!$G$3:$G$250))</f>
        <v>0</v>
      </c>
      <c r="CA4" s="27">
        <f>SUMPRODUCT((Aout!$B$3:$B$250=$O4)*(Aout!$G$3:$G$250))</f>
        <v>0</v>
      </c>
      <c r="CB4" s="27">
        <f>SUMPRODUCT((Septembre!$B$3:$B$250=$O4)*(Septembre!$G$3:$G$250))</f>
        <v>0</v>
      </c>
      <c r="CC4" s="27">
        <f>SUMPRODUCT((Octobre!$B$3:$B$250=$O4)*(Octobre!$G$3:$G$250))</f>
        <v>0</v>
      </c>
      <c r="CD4" s="27">
        <f>SUMPRODUCT((Novembre!$B$3:$B$250=$O4)*(Novembre!$G$3:$G$250))</f>
        <v>0</v>
      </c>
      <c r="CE4" s="27">
        <f>SUMPRODUCT((Decembre!$B$3:$B$250=$O4)*(Decembre!$G$3:$G$250))</f>
        <v>0</v>
      </c>
      <c r="CF4" s="32">
        <f t="shared" si="5"/>
        <v>0</v>
      </c>
      <c r="CG4" s="25" t="s">
        <v>17</v>
      </c>
      <c r="CH4" s="27">
        <f>SUMPRODUCT((Janvier!$B$3:$B$250=$O4)*(Janvier!$H$3:$H$250))</f>
        <v>0</v>
      </c>
      <c r="CI4" s="27">
        <f>SUMPRODUCT((Fevrier!$B$3:$B$250=$O4)*(Fevrier!$H$3:$H$250))</f>
        <v>0</v>
      </c>
      <c r="CJ4" s="27">
        <f>SUMPRODUCT((Mars!$B$3:$B$250=$O4)*(Mars!$H$3:$H$250))</f>
        <v>0</v>
      </c>
      <c r="CK4" s="27">
        <f>SUMPRODUCT((Avril!$B$3:$B$250=$O4)*(Avril!$H$3:$H$250))</f>
        <v>0</v>
      </c>
      <c r="CL4" s="27">
        <f>SUMPRODUCT((Mai!$B$3:$B$250=$O4)*(Mai!$H$3:$H$250))</f>
        <v>0</v>
      </c>
      <c r="CM4" s="27">
        <f>SUMPRODUCT((Juin!$B$3:$B$250=$O4)*(Juin!$H$3:$H$250))</f>
        <v>0</v>
      </c>
      <c r="CN4" s="27">
        <f>SUMPRODUCT((Juillet!$B$3:$B$250=$O4)*(Juillet!$H$3:$H$250))</f>
        <v>0</v>
      </c>
      <c r="CO4" s="27">
        <f>SUMPRODUCT((Aout!$B$3:$B$250=$O4)*(Aout!$H$3:$H$250))</f>
        <v>0</v>
      </c>
      <c r="CP4" s="27">
        <f>SUMPRODUCT((Septembre!$B$3:$B$250=$O4)*(Septembre!$H$3:$H$250))</f>
        <v>0</v>
      </c>
      <c r="CQ4" s="27">
        <f>SUMPRODUCT((Octobre!$B$3:$B$250=$O4)*(Octobre!$H$3:$H$250))</f>
        <v>0</v>
      </c>
      <c r="CR4" s="27">
        <f>SUMPRODUCT((Novembre!$B$3:$B$250=$O4)*(Novembre!$H$3:$H$250))</f>
        <v>0</v>
      </c>
      <c r="CS4" s="27">
        <f>SUMPRODUCT((Decembre!$B$3:$B$250=$O4)*(Decembre!$H$3:$H$250))</f>
        <v>1.1599999999999999</v>
      </c>
      <c r="CT4" s="39">
        <f t="shared" si="6"/>
        <v>1.1599999999999999</v>
      </c>
    </row>
    <row r="5" spans="1:98">
      <c r="A5" s="26" t="s">
        <v>18</v>
      </c>
      <c r="B5" s="27">
        <f>COUNTIF(Janvier!$B$3:$B$250,$A5)</f>
        <v>0</v>
      </c>
      <c r="C5" s="27">
        <f>COUNTIF(Fevrier!$B$3:$B$250,$A5)</f>
        <v>0</v>
      </c>
      <c r="D5" s="27">
        <f>COUNTIF(Mars!$B$3:$B$250,$A5)</f>
        <v>0</v>
      </c>
      <c r="E5" s="27">
        <f>COUNTIF(Avril!$B$3:$B$250,$A5)</f>
        <v>0</v>
      </c>
      <c r="F5" s="27">
        <f>COUNTIF(Mai!$B$3:$B$250,$A5)</f>
        <v>0</v>
      </c>
      <c r="G5" s="27">
        <f>COUNTIF(Juin!$B$3:$B$250,$A5)</f>
        <v>0</v>
      </c>
      <c r="H5" s="27">
        <f>COUNTIF(Juillet!$B$3:$B$250,$A5)</f>
        <v>0</v>
      </c>
      <c r="I5" s="27">
        <f>COUNTIF(Aout!$B$3:$B$250,$A5)</f>
        <v>0</v>
      </c>
      <c r="J5" s="27">
        <f>COUNTIF(Septembre!$B$3:$B$250,$A5)</f>
        <v>0</v>
      </c>
      <c r="K5" s="27">
        <f>COUNTIF(Octobre!$B$3:$B$250,$A5)</f>
        <v>0</v>
      </c>
      <c r="L5" s="27">
        <f>COUNTIF(Novembre!$B$3:$B$250,$A5)</f>
        <v>0</v>
      </c>
      <c r="M5" s="27">
        <f>COUNTIF(Decembre!$B$3:$B$250,$A5)</f>
        <v>1</v>
      </c>
      <c r="N5" s="32">
        <f t="shared" si="0"/>
        <v>1</v>
      </c>
      <c r="O5" s="26" t="s">
        <v>18</v>
      </c>
      <c r="P5" s="27">
        <f>SUMPRODUCT((Janvier!$B$3:$B$250=$O5)*(Janvier!$C$3:$C$250))</f>
        <v>0</v>
      </c>
      <c r="Q5" s="27">
        <f>SUMPRODUCT((Fevrier!$B$3:$B$250=$O5)*(Fevrier!$C$3:$C$250))</f>
        <v>0</v>
      </c>
      <c r="R5" s="27">
        <f>SUMPRODUCT((Mars!$B$3:$B$250=$O5)*(Mars!$C$3:$C$250))</f>
        <v>0</v>
      </c>
      <c r="S5" s="27">
        <f>SUMPRODUCT((Avril!$B$3:$B$250=$O5)*(Avril!$C$3:$C$250))</f>
        <v>0</v>
      </c>
      <c r="T5" s="27">
        <f>SUMPRODUCT((Mai!$B$3:$B$250=$O5)*(Mai!$C$3:$C$250))</f>
        <v>0</v>
      </c>
      <c r="U5" s="27">
        <f>SUMPRODUCT((Juin!$B$3:$B$250=$O5)*(Juin!$C$3:$C$250))</f>
        <v>0</v>
      </c>
      <c r="V5" s="27">
        <f>SUMPRODUCT((Juillet!$B$3:$B$250=$O5)*(Juillet!$C$3:$C$250))</f>
        <v>0</v>
      </c>
      <c r="W5" s="27">
        <f>SUMPRODUCT((Aout!$B$3:$B$250=$O5)*(Aout!$C$3:$C$250))</f>
        <v>0</v>
      </c>
      <c r="X5" s="27">
        <f>SUMPRODUCT((Septembre!$B$3:$B$250=$O5)*(Septembre!$C$3:$C$250))</f>
        <v>0</v>
      </c>
      <c r="Y5" s="27">
        <f>SUMPRODUCT((Octobre!$B$3:$B$250=$O5)*(Octobre!$C$3:$C$250))</f>
        <v>0</v>
      </c>
      <c r="Z5" s="27">
        <f>SUMPRODUCT((Novembre!$B$3:$B$250=$O5)*(Novembre!$C$3:$C$250))</f>
        <v>0</v>
      </c>
      <c r="AA5" s="27">
        <f>SUMPRODUCT((Decembre!$B$3:$B$250=$O5)*(Decembre!$C$3:$C$250))</f>
        <v>0</v>
      </c>
      <c r="AB5" s="32">
        <f t="shared" si="1"/>
        <v>0</v>
      </c>
      <c r="AC5" s="26" t="s">
        <v>18</v>
      </c>
      <c r="AD5" s="27">
        <f>SUMPRODUCT((Janvier!$B$3:$B$250=$O5)*(Janvier!$D$3:$D$250))</f>
        <v>0</v>
      </c>
      <c r="AE5" s="27">
        <f>SUMPRODUCT((Fevrier!$B$3:$B$250=$O5)*(Fevrier!$D$3:$D$250))</f>
        <v>0</v>
      </c>
      <c r="AF5" s="27">
        <f>SUMPRODUCT((Mars!$B$3:$B$250=$O5)*(Mars!$D$3:$D$250))</f>
        <v>0</v>
      </c>
      <c r="AG5" s="27">
        <f>SUMPRODUCT((Avril!$B$3:$B$250=$O5)*(Avril!$D$3:$D$250))</f>
        <v>0</v>
      </c>
      <c r="AH5" s="27">
        <f>SUMPRODUCT((Mai!$B$3:$B$250=$O5)*(Mai!$D$3:$D$250))</f>
        <v>0</v>
      </c>
      <c r="AI5" s="27">
        <f>SUMPRODUCT((Juin!$B$3:$B$250=$O5)*(Juin!$D$3:$D$250))</f>
        <v>0</v>
      </c>
      <c r="AJ5" s="27">
        <f>SUMPRODUCT((Juillet!$B$3:$B$250=$O5)*(Juillet!$D$3:$D$250))</f>
        <v>0</v>
      </c>
      <c r="AK5" s="27">
        <f>SUMPRODUCT((Aout!$B$3:$B$250=$O5)*(Aout!$D$3:$D$250))</f>
        <v>0</v>
      </c>
      <c r="AL5" s="27">
        <f>SUMPRODUCT((Septembre!$B$3:$B$250=$O5)*(Septembre!$D$3:$D$250))</f>
        <v>0</v>
      </c>
      <c r="AM5" s="27">
        <f>SUMPRODUCT((Octobre!$B$3:$B$250=$O5)*(Octobre!$D$3:$D$250))</f>
        <v>0</v>
      </c>
      <c r="AN5" s="27">
        <f>SUMPRODUCT((Novembre!$B$3:$B$250=$O5)*(Novembre!$D$3:$D$250))</f>
        <v>0</v>
      </c>
      <c r="AO5" s="27">
        <f>SUMPRODUCT((Decembre!$B$3:$B$250=$O5)*(Decembre!$D$3:$D$250))</f>
        <v>0</v>
      </c>
      <c r="AP5" s="32">
        <f t="shared" si="2"/>
        <v>0</v>
      </c>
      <c r="AQ5" s="26" t="s">
        <v>18</v>
      </c>
      <c r="AR5" s="27">
        <f>SUMPRODUCT((Janvier!$B$3:$B$250=$O5)*(Janvier!$E$3:$E$250))</f>
        <v>0</v>
      </c>
      <c r="AS5" s="27">
        <f>SUMPRODUCT((Fevrier!$B$3:$B$250=$O5)*(Fevrier!$E$3:$E$250))</f>
        <v>0</v>
      </c>
      <c r="AT5" s="27">
        <f>SUMPRODUCT((Mars!$B$3:$B$250=$O5)*(Mars!$E$3:$E$250))</f>
        <v>0</v>
      </c>
      <c r="AU5" s="27">
        <f>SUMPRODUCT((Avril!$B$3:$B$250=$O5)*(Avril!$E$3:$E$250))</f>
        <v>0</v>
      </c>
      <c r="AV5" s="27">
        <f>SUMPRODUCT((Mai!$B$3:$B$250=$O5)*(Mai!$E$3:$E$250))</f>
        <v>0</v>
      </c>
      <c r="AW5" s="27">
        <f>SUMPRODUCT((Juin!$B$3:$B$250=$O5)*(Juin!$E$3:$E$250))</f>
        <v>0</v>
      </c>
      <c r="AX5" s="27">
        <f>SUMPRODUCT((Juillet!$B$3:$B$250=$O5)*(Juillet!$E$3:$E$250))</f>
        <v>0</v>
      </c>
      <c r="AY5" s="27">
        <f>SUMPRODUCT((Aout!$B$3:$B$250=$O5)*(Aout!$E$3:$E$250))</f>
        <v>0</v>
      </c>
      <c r="AZ5" s="27">
        <f>SUMPRODUCT((Septembre!$B$3:$B$250=$O5)*(Septembre!$E$3:$E$250))</f>
        <v>0</v>
      </c>
      <c r="BA5" s="27">
        <f>SUMPRODUCT((Octobre!$B$3:$B$250=$O5)*(Octobre!$E$3:$E$250))</f>
        <v>0</v>
      </c>
      <c r="BB5" s="27">
        <f>SUMPRODUCT((Novembre!$B$3:$B$250=$O5)*(Novembre!$E$3:$E$250))</f>
        <v>0</v>
      </c>
      <c r="BC5" s="27">
        <f>SUMPRODUCT((Decembre!$B$3:$B$250=$O5)*(Decembre!$E$3:$E$250))</f>
        <v>0</v>
      </c>
      <c r="BD5" s="32">
        <f t="shared" si="3"/>
        <v>0</v>
      </c>
      <c r="BE5" s="26" t="s">
        <v>18</v>
      </c>
      <c r="BF5" s="27">
        <f>SUMPRODUCT((Janvier!$B$3:$B$250=$O5)*(Janvier!$F$3:$F$250))</f>
        <v>0</v>
      </c>
      <c r="BG5" s="27">
        <f>SUMPRODUCT((Fevrier!$B$3:$B$250=$O5)*(Fevrier!$F$3:$F$250))</f>
        <v>0</v>
      </c>
      <c r="BH5" s="27">
        <f>SUMPRODUCT((Mars!$B$3:$B$250=$O5)*(Mars!$F$3:$F$250))</f>
        <v>0</v>
      </c>
      <c r="BI5" s="27">
        <f>SUMPRODUCT((Avril!$B$3:$B$250=$O5)*(Avril!$F$3:$F$250))</f>
        <v>0</v>
      </c>
      <c r="BJ5" s="27">
        <f>SUMPRODUCT((Mai!$B$3:$B$250=$O5)*(Mai!$F$3:$F$250))</f>
        <v>0</v>
      </c>
      <c r="BK5" s="27">
        <f>SUMPRODUCT((Juin!$B$3:$B$250=$O5)*(Juin!$F$3:$F$250))</f>
        <v>0</v>
      </c>
      <c r="BL5" s="27">
        <f>SUMPRODUCT((Juillet!$B$3:$B$250=$O5)*(Juillet!$F$3:$F$250))</f>
        <v>0</v>
      </c>
      <c r="BM5" s="27">
        <f>SUMPRODUCT((Aout!$B$3:$B$250=$O5)*(Aout!$F$3:$F$250))</f>
        <v>0</v>
      </c>
      <c r="BN5" s="27">
        <f>SUMPRODUCT((Septembre!$B$3:$B$250=$O5)*(Septembre!$F$3:$F$250))</f>
        <v>0</v>
      </c>
      <c r="BO5" s="27">
        <f>SUMPRODUCT((Octobre!$B$3:$B$250=$O5)*(Octobre!$F$3:$F$250))</f>
        <v>0</v>
      </c>
      <c r="BP5" s="27">
        <f>SUMPRODUCT((Novembre!$B$3:$B$250=$O5)*(Novembre!$F$3:$F$250))</f>
        <v>0</v>
      </c>
      <c r="BQ5" s="27">
        <f>SUMPRODUCT((Decembre!$B$3:$B$250=$O5)*(Decembre!$F$3:$F$250))</f>
        <v>1</v>
      </c>
      <c r="BR5" s="32">
        <f t="shared" si="4"/>
        <v>1</v>
      </c>
      <c r="BS5" s="26" t="s">
        <v>18</v>
      </c>
      <c r="BT5" s="27">
        <f>SUMPRODUCT((Janvier!$B$3:$B$250=$O5)*(Janvier!$G$3:$G$250))</f>
        <v>0</v>
      </c>
      <c r="BU5" s="27">
        <f>SUMPRODUCT((Fevrier!$B$3:$B$250=$O5)*(Fevrier!$G$3:$G$250))</f>
        <v>0</v>
      </c>
      <c r="BV5" s="27">
        <f>SUMPRODUCT((Mars!$B$3:$B$250=$O5)*(Mars!$G$3:$G$250))</f>
        <v>0</v>
      </c>
      <c r="BW5" s="27">
        <f>SUMPRODUCT((Avril!$B$3:$B$250=$O5)*(Avril!$G$3:$G$250))</f>
        <v>0</v>
      </c>
      <c r="BX5" s="27">
        <f>SUMPRODUCT((Mai!$B$3:$B$250=$O5)*(Mai!$G$3:$G$250))</f>
        <v>0</v>
      </c>
      <c r="BY5" s="27">
        <f>SUMPRODUCT((Juin!$B$3:$B$250=$O5)*(Juin!$G$3:$G$250))</f>
        <v>0</v>
      </c>
      <c r="BZ5" s="27">
        <f>SUMPRODUCT((Juillet!$B$3:$B$250=$O5)*(Juillet!$G$3:$G$250))</f>
        <v>0</v>
      </c>
      <c r="CA5" s="27">
        <f>SUMPRODUCT((Aout!$B$3:$B$250=$O5)*(Aout!$G$3:$G$250))</f>
        <v>0</v>
      </c>
      <c r="CB5" s="27">
        <f>SUMPRODUCT((Septembre!$B$3:$B$250=$O5)*(Septembre!$G$3:$G$250))</f>
        <v>0</v>
      </c>
      <c r="CC5" s="27">
        <f>SUMPRODUCT((Octobre!$B$3:$B$250=$O5)*(Octobre!$G$3:$G$250))</f>
        <v>0</v>
      </c>
      <c r="CD5" s="27">
        <f>SUMPRODUCT((Novembre!$B$3:$B$250=$O5)*(Novembre!$G$3:$G$250))</f>
        <v>0</v>
      </c>
      <c r="CE5" s="27">
        <f>SUMPRODUCT((Decembre!$B$3:$B$250=$O5)*(Decembre!$G$3:$G$250))</f>
        <v>0</v>
      </c>
      <c r="CF5" s="32">
        <f t="shared" si="5"/>
        <v>0</v>
      </c>
      <c r="CG5" s="26" t="s">
        <v>18</v>
      </c>
      <c r="CH5" s="27">
        <f>SUMPRODUCT((Janvier!$B$3:$B$250=$O5)*(Janvier!$H$3:$H$250))</f>
        <v>0</v>
      </c>
      <c r="CI5" s="27">
        <f>SUMPRODUCT((Fevrier!$B$3:$B$250=$O5)*(Fevrier!$H$3:$H$250))</f>
        <v>0</v>
      </c>
      <c r="CJ5" s="27">
        <f>SUMPRODUCT((Mars!$B$3:$B$250=$O5)*(Mars!$H$3:$H$250))</f>
        <v>0</v>
      </c>
      <c r="CK5" s="27">
        <f>SUMPRODUCT((Avril!$B$3:$B$250=$O5)*(Avril!$H$3:$H$250))</f>
        <v>0</v>
      </c>
      <c r="CL5" s="27">
        <f>SUMPRODUCT((Mai!$B$3:$B$250=$O5)*(Mai!$H$3:$H$250))</f>
        <v>0</v>
      </c>
      <c r="CM5" s="27">
        <f>SUMPRODUCT((Juin!$B$3:$B$250=$O5)*(Juin!$H$3:$H$250))</f>
        <v>0</v>
      </c>
      <c r="CN5" s="27">
        <f>SUMPRODUCT((Juillet!$B$3:$B$250=$O5)*(Juillet!$H$3:$H$250))</f>
        <v>0</v>
      </c>
      <c r="CO5" s="27">
        <f>SUMPRODUCT((Aout!$B$3:$B$250=$O5)*(Aout!$H$3:$H$250))</f>
        <v>0</v>
      </c>
      <c r="CP5" s="27">
        <f>SUMPRODUCT((Septembre!$B$3:$B$250=$O5)*(Septembre!$H$3:$H$250))</f>
        <v>0</v>
      </c>
      <c r="CQ5" s="27">
        <f>SUMPRODUCT((Octobre!$B$3:$B$250=$O5)*(Octobre!$H$3:$H$250))</f>
        <v>0</v>
      </c>
      <c r="CR5" s="27">
        <f>SUMPRODUCT((Novembre!$B$3:$B$250=$O5)*(Novembre!$H$3:$H$250))</f>
        <v>0</v>
      </c>
      <c r="CS5" s="27">
        <f>SUMPRODUCT((Decembre!$B$3:$B$250=$O5)*(Decembre!$H$3:$H$250))</f>
        <v>0.59</v>
      </c>
      <c r="CT5" s="39">
        <f t="shared" si="6"/>
        <v>0.59</v>
      </c>
    </row>
    <row r="6" spans="1:98">
      <c r="A6" s="25" t="s">
        <v>19</v>
      </c>
      <c r="B6" s="27">
        <f>COUNTIF(Janvier!$B$3:$B$250,$A6)</f>
        <v>0</v>
      </c>
      <c r="C6" s="27">
        <f>COUNTIF(Fevrier!$B$3:$B$250,$A6)</f>
        <v>0</v>
      </c>
      <c r="D6" s="27">
        <f>COUNTIF(Mars!$B$3:$B$250,$A6)</f>
        <v>0</v>
      </c>
      <c r="E6" s="27">
        <f>COUNTIF(Avril!$B$3:$B$250,$A6)</f>
        <v>0</v>
      </c>
      <c r="F6" s="27">
        <f>COUNTIF(Mai!$B$3:$B$250,$A6)</f>
        <v>0</v>
      </c>
      <c r="G6" s="27">
        <f>COUNTIF(Juin!$B$3:$B$250,$A6)</f>
        <v>0</v>
      </c>
      <c r="H6" s="27">
        <f>COUNTIF(Juillet!$B$3:$B$250,$A6)</f>
        <v>0</v>
      </c>
      <c r="I6" s="27">
        <f>COUNTIF(Aout!$B$3:$B$250,$A6)</f>
        <v>0</v>
      </c>
      <c r="J6" s="27">
        <f>COUNTIF(Septembre!$B$3:$B$250,$A6)</f>
        <v>0</v>
      </c>
      <c r="K6" s="27">
        <f>COUNTIF(Octobre!$B$3:$B$250,$A6)</f>
        <v>0</v>
      </c>
      <c r="L6" s="27">
        <f>COUNTIF(Novembre!$B$3:$B$250,$A6)</f>
        <v>0</v>
      </c>
      <c r="M6" s="27">
        <f>COUNTIF(Decembre!$B$3:$B$250,$A6)</f>
        <v>1</v>
      </c>
      <c r="N6" s="32">
        <f t="shared" si="0"/>
        <v>1</v>
      </c>
      <c r="O6" s="25" t="s">
        <v>19</v>
      </c>
      <c r="P6" s="27">
        <f>SUMPRODUCT((Janvier!$B$3:$B$250=$O6)*(Janvier!$C$3:$C$250))</f>
        <v>0</v>
      </c>
      <c r="Q6" s="27">
        <f>SUMPRODUCT((Fevrier!$B$3:$B$250=$O6)*(Fevrier!$C$3:$C$250))</f>
        <v>0</v>
      </c>
      <c r="R6" s="27">
        <f>SUMPRODUCT((Mars!$B$3:$B$250=$O6)*(Mars!$C$3:$C$250))</f>
        <v>0</v>
      </c>
      <c r="S6" s="27">
        <f>SUMPRODUCT((Avril!$B$3:$B$250=$O6)*(Avril!$C$3:$C$250))</f>
        <v>0</v>
      </c>
      <c r="T6" s="27">
        <f>SUMPRODUCT((Mai!$B$3:$B$250=$O6)*(Mai!$C$3:$C$250))</f>
        <v>0</v>
      </c>
      <c r="U6" s="27">
        <f>SUMPRODUCT((Juin!$B$3:$B$250=$O6)*(Juin!$C$3:$C$250))</f>
        <v>0</v>
      </c>
      <c r="V6" s="27">
        <f>SUMPRODUCT((Juillet!$B$3:$B$250=$O6)*(Juillet!$C$3:$C$250))</f>
        <v>0</v>
      </c>
      <c r="W6" s="27">
        <f>SUMPRODUCT((Aout!$B$3:$B$250=$O6)*(Aout!$C$3:$C$250))</f>
        <v>0</v>
      </c>
      <c r="X6" s="27">
        <f>SUMPRODUCT((Septembre!$B$3:$B$250=$O6)*(Septembre!$C$3:$C$250))</f>
        <v>0</v>
      </c>
      <c r="Y6" s="27">
        <f>SUMPRODUCT((Octobre!$B$3:$B$250=$O6)*(Octobre!$C$3:$C$250))</f>
        <v>0</v>
      </c>
      <c r="Z6" s="27">
        <f>SUMPRODUCT((Novembre!$B$3:$B$250=$O6)*(Novembre!$C$3:$C$250))</f>
        <v>0</v>
      </c>
      <c r="AA6" s="27">
        <f>SUMPRODUCT((Decembre!$B$3:$B$250=$O6)*(Decembre!$C$3:$C$250))</f>
        <v>0</v>
      </c>
      <c r="AB6" s="32">
        <f t="shared" si="1"/>
        <v>0</v>
      </c>
      <c r="AC6" s="25" t="s">
        <v>19</v>
      </c>
      <c r="AD6" s="27">
        <f>SUMPRODUCT((Janvier!$B$3:$B$250=$O6)*(Janvier!$D$3:$D$250))</f>
        <v>0</v>
      </c>
      <c r="AE6" s="27">
        <f>SUMPRODUCT((Fevrier!$B$3:$B$250=$O6)*(Fevrier!$D$3:$D$250))</f>
        <v>0</v>
      </c>
      <c r="AF6" s="27">
        <f>SUMPRODUCT((Mars!$B$3:$B$250=$O6)*(Mars!$D$3:$D$250))</f>
        <v>0</v>
      </c>
      <c r="AG6" s="27">
        <f>SUMPRODUCT((Avril!$B$3:$B$250=$O6)*(Avril!$D$3:$D$250))</f>
        <v>0</v>
      </c>
      <c r="AH6" s="27">
        <f>SUMPRODUCT((Mai!$B$3:$B$250=$O6)*(Mai!$D$3:$D$250))</f>
        <v>0</v>
      </c>
      <c r="AI6" s="27">
        <f>SUMPRODUCT((Juin!$B$3:$B$250=$O6)*(Juin!$D$3:$D$250))</f>
        <v>0</v>
      </c>
      <c r="AJ6" s="27">
        <f>SUMPRODUCT((Juillet!$B$3:$B$250=$O6)*(Juillet!$D$3:$D$250))</f>
        <v>0</v>
      </c>
      <c r="AK6" s="27">
        <f>SUMPRODUCT((Aout!$B$3:$B$250=$O6)*(Aout!$D$3:$D$250))</f>
        <v>0</v>
      </c>
      <c r="AL6" s="27">
        <f>SUMPRODUCT((Septembre!$B$3:$B$250=$O6)*(Septembre!$D$3:$D$250))</f>
        <v>0</v>
      </c>
      <c r="AM6" s="27">
        <f>SUMPRODUCT((Octobre!$B$3:$B$250=$O6)*(Octobre!$D$3:$D$250))</f>
        <v>0</v>
      </c>
      <c r="AN6" s="27">
        <f>SUMPRODUCT((Novembre!$B$3:$B$250=$O6)*(Novembre!$D$3:$D$250))</f>
        <v>0</v>
      </c>
      <c r="AO6" s="27">
        <f>SUMPRODUCT((Decembre!$B$3:$B$250=$O6)*(Decembre!$D$3:$D$250))</f>
        <v>0</v>
      </c>
      <c r="AP6" s="32">
        <f t="shared" si="2"/>
        <v>0</v>
      </c>
      <c r="AQ6" s="25" t="s">
        <v>19</v>
      </c>
      <c r="AR6" s="27">
        <f>SUMPRODUCT((Janvier!$B$3:$B$250=$O6)*(Janvier!$E$3:$E$250))</f>
        <v>0</v>
      </c>
      <c r="AS6" s="27">
        <f>SUMPRODUCT((Fevrier!$B$3:$B$250=$O6)*(Fevrier!$E$3:$E$250))</f>
        <v>0</v>
      </c>
      <c r="AT6" s="27">
        <f>SUMPRODUCT((Mars!$B$3:$B$250=$O6)*(Mars!$E$3:$E$250))</f>
        <v>0</v>
      </c>
      <c r="AU6" s="27">
        <f>SUMPRODUCT((Avril!$B$3:$B$250=$O6)*(Avril!$E$3:$E$250))</f>
        <v>0</v>
      </c>
      <c r="AV6" s="27">
        <f>SUMPRODUCT((Mai!$B$3:$B$250=$O6)*(Mai!$E$3:$E$250))</f>
        <v>0</v>
      </c>
      <c r="AW6" s="27">
        <f>SUMPRODUCT((Juin!$B$3:$B$250=$O6)*(Juin!$E$3:$E$250))</f>
        <v>0</v>
      </c>
      <c r="AX6" s="27">
        <f>SUMPRODUCT((Juillet!$B$3:$B$250=$O6)*(Juillet!$E$3:$E$250))</f>
        <v>0</v>
      </c>
      <c r="AY6" s="27">
        <f>SUMPRODUCT((Aout!$B$3:$B$250=$O6)*(Aout!$E$3:$E$250))</f>
        <v>0</v>
      </c>
      <c r="AZ6" s="27">
        <f>SUMPRODUCT((Septembre!$B$3:$B$250=$O6)*(Septembre!$E$3:$E$250))</f>
        <v>0</v>
      </c>
      <c r="BA6" s="27">
        <f>SUMPRODUCT((Octobre!$B$3:$B$250=$O6)*(Octobre!$E$3:$E$250))</f>
        <v>0</v>
      </c>
      <c r="BB6" s="27">
        <f>SUMPRODUCT((Novembre!$B$3:$B$250=$O6)*(Novembre!$E$3:$E$250))</f>
        <v>0</v>
      </c>
      <c r="BC6" s="27">
        <f>SUMPRODUCT((Decembre!$B$3:$B$250=$O6)*(Decembre!$E$3:$E$250))</f>
        <v>0</v>
      </c>
      <c r="BD6" s="32">
        <f t="shared" si="3"/>
        <v>0</v>
      </c>
      <c r="BE6" s="25" t="s">
        <v>19</v>
      </c>
      <c r="BF6" s="27">
        <f>SUMPRODUCT((Janvier!$B$3:$B$250=$O6)*(Janvier!$F$3:$F$250))</f>
        <v>0</v>
      </c>
      <c r="BG6" s="27">
        <f>SUMPRODUCT((Fevrier!$B$3:$B$250=$O6)*(Fevrier!$F$3:$F$250))</f>
        <v>0</v>
      </c>
      <c r="BH6" s="27">
        <f>SUMPRODUCT((Mars!$B$3:$B$250=$O6)*(Mars!$F$3:$F$250))</f>
        <v>0</v>
      </c>
      <c r="BI6" s="27">
        <f>SUMPRODUCT((Avril!$B$3:$B$250=$O6)*(Avril!$F$3:$F$250))</f>
        <v>0</v>
      </c>
      <c r="BJ6" s="27">
        <f>SUMPRODUCT((Mai!$B$3:$B$250=$O6)*(Mai!$F$3:$F$250))</f>
        <v>0</v>
      </c>
      <c r="BK6" s="27">
        <f>SUMPRODUCT((Juin!$B$3:$B$250=$O6)*(Juin!$F$3:$F$250))</f>
        <v>0</v>
      </c>
      <c r="BL6" s="27">
        <f>SUMPRODUCT((Juillet!$B$3:$B$250=$O6)*(Juillet!$F$3:$F$250))</f>
        <v>0</v>
      </c>
      <c r="BM6" s="27">
        <f>SUMPRODUCT((Aout!$B$3:$B$250=$O6)*(Aout!$F$3:$F$250))</f>
        <v>0</v>
      </c>
      <c r="BN6" s="27">
        <f>SUMPRODUCT((Septembre!$B$3:$B$250=$O6)*(Septembre!$F$3:$F$250))</f>
        <v>0</v>
      </c>
      <c r="BO6" s="27">
        <f>SUMPRODUCT((Octobre!$B$3:$B$250=$O6)*(Octobre!$F$3:$F$250))</f>
        <v>0</v>
      </c>
      <c r="BP6" s="27">
        <f>SUMPRODUCT((Novembre!$B$3:$B$250=$O6)*(Novembre!$F$3:$F$250))</f>
        <v>0</v>
      </c>
      <c r="BQ6" s="27">
        <f>SUMPRODUCT((Decembre!$B$3:$B$250=$O6)*(Decembre!$F$3:$F$250))</f>
        <v>0</v>
      </c>
      <c r="BR6" s="32">
        <f t="shared" si="4"/>
        <v>0</v>
      </c>
      <c r="BS6" s="25" t="s">
        <v>19</v>
      </c>
      <c r="BT6" s="27">
        <f>SUMPRODUCT((Janvier!$B$3:$B$250=$O6)*(Janvier!$G$3:$G$250))</f>
        <v>0</v>
      </c>
      <c r="BU6" s="27">
        <f>SUMPRODUCT((Fevrier!$B$3:$B$250=$O6)*(Fevrier!$G$3:$G$250))</f>
        <v>0</v>
      </c>
      <c r="BV6" s="27">
        <f>SUMPRODUCT((Mars!$B$3:$B$250=$O6)*(Mars!$G$3:$G$250))</f>
        <v>0</v>
      </c>
      <c r="BW6" s="27">
        <f>SUMPRODUCT((Avril!$B$3:$B$250=$O6)*(Avril!$G$3:$G$250))</f>
        <v>0</v>
      </c>
      <c r="BX6" s="27">
        <f>SUMPRODUCT((Mai!$B$3:$B$250=$O6)*(Mai!$G$3:$G$250))</f>
        <v>0</v>
      </c>
      <c r="BY6" s="27">
        <f>SUMPRODUCT((Juin!$B$3:$B$250=$O6)*(Juin!$G$3:$G$250))</f>
        <v>0</v>
      </c>
      <c r="BZ6" s="27">
        <f>SUMPRODUCT((Juillet!$B$3:$B$250=$O6)*(Juillet!$G$3:$G$250))</f>
        <v>0</v>
      </c>
      <c r="CA6" s="27">
        <f>SUMPRODUCT((Aout!$B$3:$B$250=$O6)*(Aout!$G$3:$G$250))</f>
        <v>0</v>
      </c>
      <c r="CB6" s="27">
        <f>SUMPRODUCT((Septembre!$B$3:$B$250=$O6)*(Septembre!$G$3:$G$250))</f>
        <v>0</v>
      </c>
      <c r="CC6" s="27">
        <f>SUMPRODUCT((Octobre!$B$3:$B$250=$O6)*(Octobre!$G$3:$G$250))</f>
        <v>0</v>
      </c>
      <c r="CD6" s="27">
        <f>SUMPRODUCT((Novembre!$B$3:$B$250=$O6)*(Novembre!$G$3:$G$250))</f>
        <v>0</v>
      </c>
      <c r="CE6" s="27">
        <f>SUMPRODUCT((Decembre!$B$3:$B$250=$O6)*(Decembre!$G$3:$G$250))</f>
        <v>1</v>
      </c>
      <c r="CF6" s="32">
        <f t="shared" si="5"/>
        <v>1</v>
      </c>
      <c r="CG6" s="25" t="s">
        <v>19</v>
      </c>
      <c r="CH6" s="27">
        <f>SUMPRODUCT((Janvier!$B$3:$B$250=$O6)*(Janvier!$H$3:$H$250))</f>
        <v>0</v>
      </c>
      <c r="CI6" s="27">
        <f>SUMPRODUCT((Fevrier!$B$3:$B$250=$O6)*(Fevrier!$H$3:$H$250))</f>
        <v>0</v>
      </c>
      <c r="CJ6" s="27">
        <f>SUMPRODUCT((Mars!$B$3:$B$250=$O6)*(Mars!$H$3:$H$250))</f>
        <v>0</v>
      </c>
      <c r="CK6" s="27">
        <f>SUMPRODUCT((Avril!$B$3:$B$250=$O6)*(Avril!$H$3:$H$250))</f>
        <v>0</v>
      </c>
      <c r="CL6" s="27">
        <f>SUMPRODUCT((Mai!$B$3:$B$250=$O6)*(Mai!$H$3:$H$250))</f>
        <v>0</v>
      </c>
      <c r="CM6" s="27">
        <f>SUMPRODUCT((Juin!$B$3:$B$250=$O6)*(Juin!$H$3:$H$250))</f>
        <v>0</v>
      </c>
      <c r="CN6" s="27">
        <f>SUMPRODUCT((Juillet!$B$3:$B$250=$O6)*(Juillet!$H$3:$H$250))</f>
        <v>0</v>
      </c>
      <c r="CO6" s="27">
        <f>SUMPRODUCT((Aout!$B$3:$B$250=$O6)*(Aout!$H$3:$H$250))</f>
        <v>0</v>
      </c>
      <c r="CP6" s="27">
        <f>SUMPRODUCT((Septembre!$B$3:$B$250=$O6)*(Septembre!$H$3:$H$250))</f>
        <v>0</v>
      </c>
      <c r="CQ6" s="27">
        <f>SUMPRODUCT((Octobre!$B$3:$B$250=$O6)*(Octobre!$H$3:$H$250))</f>
        <v>0</v>
      </c>
      <c r="CR6" s="27">
        <f>SUMPRODUCT((Novembre!$B$3:$B$250=$O6)*(Novembre!$H$3:$H$250))</f>
        <v>0</v>
      </c>
      <c r="CS6" s="27">
        <f>SUMPRODUCT((Decembre!$B$3:$B$250=$O6)*(Decembre!$H$3:$H$250))</f>
        <v>1.1599999999999999</v>
      </c>
      <c r="CT6" s="39">
        <f t="shared" si="6"/>
        <v>1.1599999999999999</v>
      </c>
    </row>
    <row r="7" spans="1:98">
      <c r="A7" s="26" t="s">
        <v>20</v>
      </c>
      <c r="B7" s="27">
        <f>COUNTIF(Janvier!$B$3:$B$250,$A7)</f>
        <v>0</v>
      </c>
      <c r="C7" s="27">
        <f>COUNTIF(Fevrier!$B$3:$B$250,$A7)</f>
        <v>0</v>
      </c>
      <c r="D7" s="27">
        <f>COUNTIF(Mars!$B$3:$B$250,$A7)</f>
        <v>0</v>
      </c>
      <c r="E7" s="27">
        <f>COUNTIF(Avril!$B$3:$B$250,$A7)</f>
        <v>0</v>
      </c>
      <c r="F7" s="27">
        <f>COUNTIF(Mai!$B$3:$B$250,$A7)</f>
        <v>0</v>
      </c>
      <c r="G7" s="27">
        <f>COUNTIF(Juin!$B$3:$B$250,$A7)</f>
        <v>0</v>
      </c>
      <c r="H7" s="27">
        <f>COUNTIF(Juillet!$B$3:$B$250,$A7)</f>
        <v>0</v>
      </c>
      <c r="I7" s="27">
        <f>COUNTIF(Aout!$B$3:$B$250,$A7)</f>
        <v>0</v>
      </c>
      <c r="J7" s="27">
        <f>COUNTIF(Septembre!$B$3:$B$250,$A7)</f>
        <v>0</v>
      </c>
      <c r="K7" s="27">
        <f>COUNTIF(Octobre!$B$3:$B$250,$A7)</f>
        <v>0</v>
      </c>
      <c r="L7" s="27">
        <f>COUNTIF(Novembre!$B$3:$B$250,$A7)</f>
        <v>0</v>
      </c>
      <c r="M7" s="27">
        <f>COUNTIF(Decembre!$B$3:$B$250,$A7)</f>
        <v>1</v>
      </c>
      <c r="N7" s="32">
        <f t="shared" si="0"/>
        <v>1</v>
      </c>
      <c r="O7" s="26" t="s">
        <v>20</v>
      </c>
      <c r="P7" s="27">
        <f>SUMPRODUCT((Janvier!$B$3:$B$250=$O7)*(Janvier!$C$3:$C$250))</f>
        <v>0</v>
      </c>
      <c r="Q7" s="27">
        <f>SUMPRODUCT((Fevrier!$B$3:$B$250=$O7)*(Fevrier!$C$3:$C$250))</f>
        <v>0</v>
      </c>
      <c r="R7" s="27">
        <f>SUMPRODUCT((Mars!$B$3:$B$250=$O7)*(Mars!$C$3:$C$250))</f>
        <v>0</v>
      </c>
      <c r="S7" s="27">
        <f>SUMPRODUCT((Avril!$B$3:$B$250=$O7)*(Avril!$C$3:$C$250))</f>
        <v>0</v>
      </c>
      <c r="T7" s="27">
        <f>SUMPRODUCT((Mai!$B$3:$B$250=$O7)*(Mai!$C$3:$C$250))</f>
        <v>0</v>
      </c>
      <c r="U7" s="27">
        <f>SUMPRODUCT((Juin!$B$3:$B$250=$O7)*(Juin!$C$3:$C$250))</f>
        <v>0</v>
      </c>
      <c r="V7" s="27">
        <f>SUMPRODUCT((Juillet!$B$3:$B$250=$O7)*(Juillet!$C$3:$C$250))</f>
        <v>0</v>
      </c>
      <c r="W7" s="27">
        <f>SUMPRODUCT((Aout!$B$3:$B$250=$O7)*(Aout!$C$3:$C$250))</f>
        <v>0</v>
      </c>
      <c r="X7" s="27">
        <f>SUMPRODUCT((Septembre!$B$3:$B$250=$O7)*(Septembre!$C$3:$C$250))</f>
        <v>0</v>
      </c>
      <c r="Y7" s="27">
        <f>SUMPRODUCT((Octobre!$B$3:$B$250=$O7)*(Octobre!$C$3:$C$250))</f>
        <v>0</v>
      </c>
      <c r="Z7" s="27">
        <f>SUMPRODUCT((Novembre!$B$3:$B$250=$O7)*(Novembre!$C$3:$C$250))</f>
        <v>0</v>
      </c>
      <c r="AA7" s="27">
        <f>SUMPRODUCT((Decembre!$B$3:$B$250=$O7)*(Decembre!$C$3:$C$250))</f>
        <v>0</v>
      </c>
      <c r="AB7" s="32">
        <f t="shared" si="1"/>
        <v>0</v>
      </c>
      <c r="AC7" s="26" t="s">
        <v>20</v>
      </c>
      <c r="AD7" s="27">
        <f>SUMPRODUCT((Janvier!$B$3:$B$250=$O7)*(Janvier!$D$3:$D$250))</f>
        <v>0</v>
      </c>
      <c r="AE7" s="27">
        <f>SUMPRODUCT((Fevrier!$B$3:$B$250=$O7)*(Fevrier!$D$3:$D$250))</f>
        <v>0</v>
      </c>
      <c r="AF7" s="27">
        <f>SUMPRODUCT((Mars!$B$3:$B$250=$O7)*(Mars!$D$3:$D$250))</f>
        <v>0</v>
      </c>
      <c r="AG7" s="27">
        <f>SUMPRODUCT((Avril!$B$3:$B$250=$O7)*(Avril!$D$3:$D$250))</f>
        <v>0</v>
      </c>
      <c r="AH7" s="27">
        <f>SUMPRODUCT((Mai!$B$3:$B$250=$O7)*(Mai!$D$3:$D$250))</f>
        <v>0</v>
      </c>
      <c r="AI7" s="27">
        <f>SUMPRODUCT((Juin!$B$3:$B$250=$O7)*(Juin!$D$3:$D$250))</f>
        <v>0</v>
      </c>
      <c r="AJ7" s="27">
        <f>SUMPRODUCT((Juillet!$B$3:$B$250=$O7)*(Juillet!$D$3:$D$250))</f>
        <v>0</v>
      </c>
      <c r="AK7" s="27">
        <f>SUMPRODUCT((Aout!$B$3:$B$250=$O7)*(Aout!$D$3:$D$250))</f>
        <v>0</v>
      </c>
      <c r="AL7" s="27">
        <f>SUMPRODUCT((Septembre!$B$3:$B$250=$O7)*(Septembre!$D$3:$D$250))</f>
        <v>0</v>
      </c>
      <c r="AM7" s="27">
        <f>SUMPRODUCT((Octobre!$B$3:$B$250=$O7)*(Octobre!$D$3:$D$250))</f>
        <v>0</v>
      </c>
      <c r="AN7" s="27">
        <f>SUMPRODUCT((Novembre!$B$3:$B$250=$O7)*(Novembre!$D$3:$D$250))</f>
        <v>0</v>
      </c>
      <c r="AO7" s="27">
        <f>SUMPRODUCT((Decembre!$B$3:$B$250=$O7)*(Decembre!$D$3:$D$250))</f>
        <v>0</v>
      </c>
      <c r="AP7" s="32">
        <f t="shared" si="2"/>
        <v>0</v>
      </c>
      <c r="AQ7" s="26" t="s">
        <v>20</v>
      </c>
      <c r="AR7" s="27">
        <f>SUMPRODUCT((Janvier!$B$3:$B$250=$O7)*(Janvier!$E$3:$E$250))</f>
        <v>0</v>
      </c>
      <c r="AS7" s="27">
        <f>SUMPRODUCT((Fevrier!$B$3:$B$250=$O7)*(Fevrier!$E$3:$E$250))</f>
        <v>0</v>
      </c>
      <c r="AT7" s="27">
        <f>SUMPRODUCT((Mars!$B$3:$B$250=$O7)*(Mars!$E$3:$E$250))</f>
        <v>0</v>
      </c>
      <c r="AU7" s="27">
        <f>SUMPRODUCT((Avril!$B$3:$B$250=$O7)*(Avril!$E$3:$E$250))</f>
        <v>0</v>
      </c>
      <c r="AV7" s="27">
        <f>SUMPRODUCT((Mai!$B$3:$B$250=$O7)*(Mai!$E$3:$E$250))</f>
        <v>0</v>
      </c>
      <c r="AW7" s="27">
        <f>SUMPRODUCT((Juin!$B$3:$B$250=$O7)*(Juin!$E$3:$E$250))</f>
        <v>0</v>
      </c>
      <c r="AX7" s="27">
        <f>SUMPRODUCT((Juillet!$B$3:$B$250=$O7)*(Juillet!$E$3:$E$250))</f>
        <v>0</v>
      </c>
      <c r="AY7" s="27">
        <f>SUMPRODUCT((Aout!$B$3:$B$250=$O7)*(Aout!$E$3:$E$250))</f>
        <v>0</v>
      </c>
      <c r="AZ7" s="27">
        <f>SUMPRODUCT((Septembre!$B$3:$B$250=$O7)*(Septembre!$E$3:$E$250))</f>
        <v>0</v>
      </c>
      <c r="BA7" s="27">
        <f>SUMPRODUCT((Octobre!$B$3:$B$250=$O7)*(Octobre!$E$3:$E$250))</f>
        <v>0</v>
      </c>
      <c r="BB7" s="27">
        <f>SUMPRODUCT((Novembre!$B$3:$B$250=$O7)*(Novembre!$E$3:$E$250))</f>
        <v>0</v>
      </c>
      <c r="BC7" s="27">
        <f>SUMPRODUCT((Decembre!$B$3:$B$250=$O7)*(Decembre!$E$3:$E$250))</f>
        <v>1</v>
      </c>
      <c r="BD7" s="32">
        <f t="shared" si="3"/>
        <v>1</v>
      </c>
      <c r="BE7" s="26" t="s">
        <v>20</v>
      </c>
      <c r="BF7" s="27">
        <f>SUMPRODUCT((Janvier!$B$3:$B$250=$O7)*(Janvier!$F$3:$F$250))</f>
        <v>0</v>
      </c>
      <c r="BG7" s="27">
        <f>SUMPRODUCT((Fevrier!$B$3:$B$250=$O7)*(Fevrier!$F$3:$F$250))</f>
        <v>0</v>
      </c>
      <c r="BH7" s="27">
        <f>SUMPRODUCT((Mars!$B$3:$B$250=$O7)*(Mars!$F$3:$F$250))</f>
        <v>0</v>
      </c>
      <c r="BI7" s="27">
        <f>SUMPRODUCT((Avril!$B$3:$B$250=$O7)*(Avril!$F$3:$F$250))</f>
        <v>0</v>
      </c>
      <c r="BJ7" s="27">
        <f>SUMPRODUCT((Mai!$B$3:$B$250=$O7)*(Mai!$F$3:$F$250))</f>
        <v>0</v>
      </c>
      <c r="BK7" s="27">
        <f>SUMPRODUCT((Juin!$B$3:$B$250=$O7)*(Juin!$F$3:$F$250))</f>
        <v>0</v>
      </c>
      <c r="BL7" s="27">
        <f>SUMPRODUCT((Juillet!$B$3:$B$250=$O7)*(Juillet!$F$3:$F$250))</f>
        <v>0</v>
      </c>
      <c r="BM7" s="27">
        <f>SUMPRODUCT((Aout!$B$3:$B$250=$O7)*(Aout!$F$3:$F$250))</f>
        <v>0</v>
      </c>
      <c r="BN7" s="27">
        <f>SUMPRODUCT((Septembre!$B$3:$B$250=$O7)*(Septembre!$F$3:$F$250))</f>
        <v>0</v>
      </c>
      <c r="BO7" s="27">
        <f>SUMPRODUCT((Octobre!$B$3:$B$250=$O7)*(Octobre!$F$3:$F$250))</f>
        <v>0</v>
      </c>
      <c r="BP7" s="27">
        <f>SUMPRODUCT((Novembre!$B$3:$B$250=$O7)*(Novembre!$F$3:$F$250))</f>
        <v>0</v>
      </c>
      <c r="BQ7" s="27">
        <f>SUMPRODUCT((Decembre!$B$3:$B$250=$O7)*(Decembre!$F$3:$F$250))</f>
        <v>0</v>
      </c>
      <c r="BR7" s="32">
        <f t="shared" si="4"/>
        <v>0</v>
      </c>
      <c r="BS7" s="26" t="s">
        <v>20</v>
      </c>
      <c r="BT7" s="27">
        <f>SUMPRODUCT((Janvier!$B$3:$B$250=$O7)*(Janvier!$G$3:$G$250))</f>
        <v>0</v>
      </c>
      <c r="BU7" s="27">
        <f>SUMPRODUCT((Fevrier!$B$3:$B$250=$O7)*(Fevrier!$G$3:$G$250))</f>
        <v>0</v>
      </c>
      <c r="BV7" s="27">
        <f>SUMPRODUCT((Mars!$B$3:$B$250=$O7)*(Mars!$G$3:$G$250))</f>
        <v>0</v>
      </c>
      <c r="BW7" s="27">
        <f>SUMPRODUCT((Avril!$B$3:$B$250=$O7)*(Avril!$G$3:$G$250))</f>
        <v>0</v>
      </c>
      <c r="BX7" s="27">
        <f>SUMPRODUCT((Mai!$B$3:$B$250=$O7)*(Mai!$G$3:$G$250))</f>
        <v>0</v>
      </c>
      <c r="BY7" s="27">
        <f>SUMPRODUCT((Juin!$B$3:$B$250=$O7)*(Juin!$G$3:$G$250))</f>
        <v>0</v>
      </c>
      <c r="BZ7" s="27">
        <f>SUMPRODUCT((Juillet!$B$3:$B$250=$O7)*(Juillet!$G$3:$G$250))</f>
        <v>0</v>
      </c>
      <c r="CA7" s="27">
        <f>SUMPRODUCT((Aout!$B$3:$B$250=$O7)*(Aout!$G$3:$G$250))</f>
        <v>0</v>
      </c>
      <c r="CB7" s="27">
        <f>SUMPRODUCT((Septembre!$B$3:$B$250=$O7)*(Septembre!$G$3:$G$250))</f>
        <v>0</v>
      </c>
      <c r="CC7" s="27">
        <f>SUMPRODUCT((Octobre!$B$3:$B$250=$O7)*(Octobre!$G$3:$G$250))</f>
        <v>0</v>
      </c>
      <c r="CD7" s="27">
        <f>SUMPRODUCT((Novembre!$B$3:$B$250=$O7)*(Novembre!$G$3:$G$250))</f>
        <v>0</v>
      </c>
      <c r="CE7" s="27">
        <f>SUMPRODUCT((Decembre!$B$3:$B$250=$O7)*(Decembre!$G$3:$G$250))</f>
        <v>0</v>
      </c>
      <c r="CF7" s="32">
        <f t="shared" si="5"/>
        <v>0</v>
      </c>
      <c r="CG7" s="26" t="s">
        <v>20</v>
      </c>
      <c r="CH7" s="27">
        <f>SUMPRODUCT((Janvier!$B$3:$B$250=$O7)*(Janvier!$H$3:$H$250))</f>
        <v>0</v>
      </c>
      <c r="CI7" s="27">
        <f>SUMPRODUCT((Fevrier!$B$3:$B$250=$O7)*(Fevrier!$H$3:$H$250))</f>
        <v>0</v>
      </c>
      <c r="CJ7" s="27">
        <f>SUMPRODUCT((Mars!$B$3:$B$250=$O7)*(Mars!$H$3:$H$250))</f>
        <v>0</v>
      </c>
      <c r="CK7" s="27">
        <f>SUMPRODUCT((Avril!$B$3:$B$250=$O7)*(Avril!$H$3:$H$250))</f>
        <v>0</v>
      </c>
      <c r="CL7" s="27">
        <f>SUMPRODUCT((Mai!$B$3:$B$250=$O7)*(Mai!$H$3:$H$250))</f>
        <v>0</v>
      </c>
      <c r="CM7" s="27">
        <f>SUMPRODUCT((Juin!$B$3:$B$250=$O7)*(Juin!$H$3:$H$250))</f>
        <v>0</v>
      </c>
      <c r="CN7" s="27">
        <f>SUMPRODUCT((Juillet!$B$3:$B$250=$O7)*(Juillet!$H$3:$H$250))</f>
        <v>0</v>
      </c>
      <c r="CO7" s="27">
        <f>SUMPRODUCT((Aout!$B$3:$B$250=$O7)*(Aout!$H$3:$H$250))</f>
        <v>0</v>
      </c>
      <c r="CP7" s="27">
        <f>SUMPRODUCT((Septembre!$B$3:$B$250=$O7)*(Septembre!$H$3:$H$250))</f>
        <v>0</v>
      </c>
      <c r="CQ7" s="27">
        <f>SUMPRODUCT((Octobre!$B$3:$B$250=$O7)*(Octobre!$H$3:$H$250))</f>
        <v>0</v>
      </c>
      <c r="CR7" s="27">
        <f>SUMPRODUCT((Novembre!$B$3:$B$250=$O7)*(Novembre!$H$3:$H$250))</f>
        <v>0</v>
      </c>
      <c r="CS7" s="27">
        <f>SUMPRODUCT((Decembre!$B$3:$B$250=$O7)*(Decembre!$H$3:$H$250))</f>
        <v>2.5</v>
      </c>
      <c r="CT7" s="39">
        <f t="shared" si="6"/>
        <v>2.5</v>
      </c>
    </row>
    <row r="8" spans="1:98">
      <c r="A8" s="25" t="s">
        <v>21</v>
      </c>
      <c r="B8" s="27">
        <f>COUNTIF(Janvier!$B$3:$B$250,$A8)</f>
        <v>0</v>
      </c>
      <c r="C8" s="27">
        <f>COUNTIF(Fevrier!$B$3:$B$250,$A8)</f>
        <v>0</v>
      </c>
      <c r="D8" s="27">
        <f>COUNTIF(Mars!$B$3:$B$250,$A8)</f>
        <v>0</v>
      </c>
      <c r="E8" s="27">
        <f>COUNTIF(Avril!$B$3:$B$250,$A8)</f>
        <v>0</v>
      </c>
      <c r="F8" s="27">
        <f>COUNTIF(Mai!$B$3:$B$250,$A8)</f>
        <v>0</v>
      </c>
      <c r="G8" s="27">
        <f>COUNTIF(Juin!$B$3:$B$250,$A8)</f>
        <v>0</v>
      </c>
      <c r="H8" s="27">
        <f>COUNTIF(Juillet!$B$3:$B$250,$A8)</f>
        <v>0</v>
      </c>
      <c r="I8" s="27">
        <f>COUNTIF(Aout!$B$3:$B$250,$A8)</f>
        <v>0</v>
      </c>
      <c r="J8" s="27">
        <f>COUNTIF(Septembre!$B$3:$B$250,$A8)</f>
        <v>0</v>
      </c>
      <c r="K8" s="27">
        <f>COUNTIF(Octobre!$B$3:$B$250,$A8)</f>
        <v>0</v>
      </c>
      <c r="L8" s="27">
        <f>COUNTIF(Novembre!$B$3:$B$250,$A8)</f>
        <v>0</v>
      </c>
      <c r="M8" s="27">
        <f>COUNTIF(Decembre!$B$3:$B$250,$A8)</f>
        <v>0</v>
      </c>
      <c r="N8" s="32">
        <f t="shared" si="0"/>
        <v>0</v>
      </c>
      <c r="O8" s="25" t="s">
        <v>21</v>
      </c>
      <c r="P8" s="27">
        <f>SUMPRODUCT((Janvier!$B$3:$B$250=$O8)*(Janvier!$C$3:$C$250))</f>
        <v>0</v>
      </c>
      <c r="Q8" s="27">
        <f>SUMPRODUCT((Fevrier!$B$3:$B$250=$O8)*(Fevrier!$C$3:$C$250))</f>
        <v>0</v>
      </c>
      <c r="R8" s="27">
        <f>SUMPRODUCT((Mars!$B$3:$B$250=$O8)*(Mars!$C$3:$C$250))</f>
        <v>0</v>
      </c>
      <c r="S8" s="27">
        <f>SUMPRODUCT((Avril!$B$3:$B$250=$O8)*(Avril!$C$3:$C$250))</f>
        <v>0</v>
      </c>
      <c r="T8" s="27">
        <f>SUMPRODUCT((Mai!$B$3:$B$250=$O8)*(Mai!$C$3:$C$250))</f>
        <v>0</v>
      </c>
      <c r="U8" s="27">
        <f>SUMPRODUCT((Juin!$B$3:$B$250=$O8)*(Juin!$C$3:$C$250))</f>
        <v>0</v>
      </c>
      <c r="V8" s="27">
        <f>SUMPRODUCT((Juillet!$B$3:$B$250=$O8)*(Juillet!$C$3:$C$250))</f>
        <v>0</v>
      </c>
      <c r="W8" s="27">
        <f>SUMPRODUCT((Aout!$B$3:$B$250=$O8)*(Aout!$C$3:$C$250))</f>
        <v>0</v>
      </c>
      <c r="X8" s="27">
        <f>SUMPRODUCT((Septembre!$B$3:$B$250=$O8)*(Septembre!$C$3:$C$250))</f>
        <v>0</v>
      </c>
      <c r="Y8" s="27">
        <f>SUMPRODUCT((Octobre!$B$3:$B$250=$O8)*(Octobre!$C$3:$C$250))</f>
        <v>0</v>
      </c>
      <c r="Z8" s="27">
        <f>SUMPRODUCT((Novembre!$B$3:$B$250=$O8)*(Novembre!$C$3:$C$250))</f>
        <v>0</v>
      </c>
      <c r="AA8" s="27">
        <f>SUMPRODUCT((Decembre!$B$3:$B$250=$O8)*(Decembre!$C$3:$C$250))</f>
        <v>0</v>
      </c>
      <c r="AB8" s="32">
        <f t="shared" si="1"/>
        <v>0</v>
      </c>
      <c r="AC8" s="25" t="s">
        <v>21</v>
      </c>
      <c r="AD8" s="27">
        <f>SUMPRODUCT((Janvier!$B$3:$B$250=$O8)*(Janvier!$D$3:$D$250))</f>
        <v>0</v>
      </c>
      <c r="AE8" s="27">
        <f>SUMPRODUCT((Fevrier!$B$3:$B$250=$O8)*(Fevrier!$D$3:$D$250))</f>
        <v>0</v>
      </c>
      <c r="AF8" s="27">
        <f>SUMPRODUCT((Mars!$B$3:$B$250=$O8)*(Mars!$D$3:$D$250))</f>
        <v>0</v>
      </c>
      <c r="AG8" s="27">
        <f>SUMPRODUCT((Avril!$B$3:$B$250=$O8)*(Avril!$D$3:$D$250))</f>
        <v>0</v>
      </c>
      <c r="AH8" s="27">
        <f>SUMPRODUCT((Mai!$B$3:$B$250=$O8)*(Mai!$D$3:$D$250))</f>
        <v>0</v>
      </c>
      <c r="AI8" s="27">
        <f>SUMPRODUCT((Juin!$B$3:$B$250=$O8)*(Juin!$D$3:$D$250))</f>
        <v>0</v>
      </c>
      <c r="AJ8" s="27">
        <f>SUMPRODUCT((Juillet!$B$3:$B$250=$O8)*(Juillet!$D$3:$D$250))</f>
        <v>0</v>
      </c>
      <c r="AK8" s="27">
        <f>SUMPRODUCT((Aout!$B$3:$B$250=$O8)*(Aout!$D$3:$D$250))</f>
        <v>0</v>
      </c>
      <c r="AL8" s="27">
        <f>SUMPRODUCT((Septembre!$B$3:$B$250=$O8)*(Septembre!$D$3:$D$250))</f>
        <v>0</v>
      </c>
      <c r="AM8" s="27">
        <f>SUMPRODUCT((Octobre!$B$3:$B$250=$O8)*(Octobre!$D$3:$D$250))</f>
        <v>0</v>
      </c>
      <c r="AN8" s="27">
        <f>SUMPRODUCT((Novembre!$B$3:$B$250=$O8)*(Novembre!$D$3:$D$250))</f>
        <v>0</v>
      </c>
      <c r="AO8" s="27">
        <f>SUMPRODUCT((Decembre!$B$3:$B$250=$O8)*(Decembre!$D$3:$D$250))</f>
        <v>0</v>
      </c>
      <c r="AP8" s="32">
        <f t="shared" si="2"/>
        <v>0</v>
      </c>
      <c r="AQ8" s="25" t="s">
        <v>21</v>
      </c>
      <c r="AR8" s="27">
        <f>SUMPRODUCT((Janvier!$B$3:$B$250=$O8)*(Janvier!$E$3:$E$250))</f>
        <v>0</v>
      </c>
      <c r="AS8" s="27">
        <f>SUMPRODUCT((Fevrier!$B$3:$B$250=$O8)*(Fevrier!$E$3:$E$250))</f>
        <v>0</v>
      </c>
      <c r="AT8" s="27">
        <f>SUMPRODUCT((Mars!$B$3:$B$250=$O8)*(Mars!$E$3:$E$250))</f>
        <v>0</v>
      </c>
      <c r="AU8" s="27">
        <f>SUMPRODUCT((Avril!$B$3:$B$250=$O8)*(Avril!$E$3:$E$250))</f>
        <v>0</v>
      </c>
      <c r="AV8" s="27">
        <f>SUMPRODUCT((Mai!$B$3:$B$250=$O8)*(Mai!$E$3:$E$250))</f>
        <v>0</v>
      </c>
      <c r="AW8" s="27">
        <f>SUMPRODUCT((Juin!$B$3:$B$250=$O8)*(Juin!$E$3:$E$250))</f>
        <v>0</v>
      </c>
      <c r="AX8" s="27">
        <f>SUMPRODUCT((Juillet!$B$3:$B$250=$O8)*(Juillet!$E$3:$E$250))</f>
        <v>0</v>
      </c>
      <c r="AY8" s="27">
        <f>SUMPRODUCT((Aout!$B$3:$B$250=$O8)*(Aout!$E$3:$E$250))</f>
        <v>0</v>
      </c>
      <c r="AZ8" s="27">
        <f>SUMPRODUCT((Septembre!$B$3:$B$250=$O8)*(Septembre!$E$3:$E$250))</f>
        <v>0</v>
      </c>
      <c r="BA8" s="27">
        <f>SUMPRODUCT((Octobre!$B$3:$B$250=$O8)*(Octobre!$E$3:$E$250))</f>
        <v>0</v>
      </c>
      <c r="BB8" s="27">
        <f>SUMPRODUCT((Novembre!$B$3:$B$250=$O8)*(Novembre!$E$3:$E$250))</f>
        <v>0</v>
      </c>
      <c r="BC8" s="27">
        <f>SUMPRODUCT((Decembre!$B$3:$B$250=$O8)*(Decembre!$E$3:$E$250))</f>
        <v>0</v>
      </c>
      <c r="BD8" s="32">
        <f t="shared" si="3"/>
        <v>0</v>
      </c>
      <c r="BE8" s="25" t="s">
        <v>21</v>
      </c>
      <c r="BF8" s="27">
        <f>SUMPRODUCT((Janvier!$B$3:$B$250=$O8)*(Janvier!$F$3:$F$250))</f>
        <v>0</v>
      </c>
      <c r="BG8" s="27">
        <f>SUMPRODUCT((Fevrier!$B$3:$B$250=$O8)*(Fevrier!$F$3:$F$250))</f>
        <v>0</v>
      </c>
      <c r="BH8" s="27">
        <f>SUMPRODUCT((Mars!$B$3:$B$250=$O8)*(Mars!$F$3:$F$250))</f>
        <v>0</v>
      </c>
      <c r="BI8" s="27">
        <f>SUMPRODUCT((Avril!$B$3:$B$250=$O8)*(Avril!$F$3:$F$250))</f>
        <v>0</v>
      </c>
      <c r="BJ8" s="27">
        <f>SUMPRODUCT((Mai!$B$3:$B$250=$O8)*(Mai!$F$3:$F$250))</f>
        <v>0</v>
      </c>
      <c r="BK8" s="27">
        <f>SUMPRODUCT((Juin!$B$3:$B$250=$O8)*(Juin!$F$3:$F$250))</f>
        <v>0</v>
      </c>
      <c r="BL8" s="27">
        <f>SUMPRODUCT((Juillet!$B$3:$B$250=$O8)*(Juillet!$F$3:$F$250))</f>
        <v>0</v>
      </c>
      <c r="BM8" s="27">
        <f>SUMPRODUCT((Aout!$B$3:$B$250=$O8)*(Aout!$F$3:$F$250))</f>
        <v>0</v>
      </c>
      <c r="BN8" s="27">
        <f>SUMPRODUCT((Septembre!$B$3:$B$250=$O8)*(Septembre!$F$3:$F$250))</f>
        <v>0</v>
      </c>
      <c r="BO8" s="27">
        <f>SUMPRODUCT((Octobre!$B$3:$B$250=$O8)*(Octobre!$F$3:$F$250))</f>
        <v>0</v>
      </c>
      <c r="BP8" s="27">
        <f>SUMPRODUCT((Novembre!$B$3:$B$250=$O8)*(Novembre!$F$3:$F$250))</f>
        <v>0</v>
      </c>
      <c r="BQ8" s="27">
        <f>SUMPRODUCT((Decembre!$B$3:$B$250=$O8)*(Decembre!$F$3:$F$250))</f>
        <v>0</v>
      </c>
      <c r="BR8" s="32">
        <f t="shared" si="4"/>
        <v>0</v>
      </c>
      <c r="BS8" s="25" t="s">
        <v>21</v>
      </c>
      <c r="BT8" s="27">
        <f>SUMPRODUCT((Janvier!$B$3:$B$250=$O8)*(Janvier!$G$3:$G$250))</f>
        <v>0</v>
      </c>
      <c r="BU8" s="27">
        <f>SUMPRODUCT((Fevrier!$B$3:$B$250=$O8)*(Fevrier!$G$3:$G$250))</f>
        <v>0</v>
      </c>
      <c r="BV8" s="27">
        <f>SUMPRODUCT((Mars!$B$3:$B$250=$O8)*(Mars!$G$3:$G$250))</f>
        <v>0</v>
      </c>
      <c r="BW8" s="27">
        <f>SUMPRODUCT((Avril!$B$3:$B$250=$O8)*(Avril!$G$3:$G$250))</f>
        <v>0</v>
      </c>
      <c r="BX8" s="27">
        <f>SUMPRODUCT((Mai!$B$3:$B$250=$O8)*(Mai!$G$3:$G$250))</f>
        <v>0</v>
      </c>
      <c r="BY8" s="27">
        <f>SUMPRODUCT((Juin!$B$3:$B$250=$O8)*(Juin!$G$3:$G$250))</f>
        <v>0</v>
      </c>
      <c r="BZ8" s="27">
        <f>SUMPRODUCT((Juillet!$B$3:$B$250=$O8)*(Juillet!$G$3:$G$250))</f>
        <v>0</v>
      </c>
      <c r="CA8" s="27">
        <f>SUMPRODUCT((Aout!$B$3:$B$250=$O8)*(Aout!$G$3:$G$250))</f>
        <v>0</v>
      </c>
      <c r="CB8" s="27">
        <f>SUMPRODUCT((Septembre!$B$3:$B$250=$O8)*(Septembre!$G$3:$G$250))</f>
        <v>0</v>
      </c>
      <c r="CC8" s="27">
        <f>SUMPRODUCT((Octobre!$B$3:$B$250=$O8)*(Octobre!$G$3:$G$250))</f>
        <v>0</v>
      </c>
      <c r="CD8" s="27">
        <f>SUMPRODUCT((Novembre!$B$3:$B$250=$O8)*(Novembre!$G$3:$G$250))</f>
        <v>0</v>
      </c>
      <c r="CE8" s="27">
        <f>SUMPRODUCT((Decembre!$B$3:$B$250=$O8)*(Decembre!$G$3:$G$250))</f>
        <v>0</v>
      </c>
      <c r="CF8" s="32">
        <f t="shared" si="5"/>
        <v>0</v>
      </c>
      <c r="CG8" s="25" t="s">
        <v>21</v>
      </c>
      <c r="CH8" s="27">
        <f>SUMPRODUCT((Janvier!$B$3:$B$250=$O8)*(Janvier!$H$3:$H$250))</f>
        <v>0</v>
      </c>
      <c r="CI8" s="27">
        <f>SUMPRODUCT((Fevrier!$B$3:$B$250=$O8)*(Fevrier!$H$3:$H$250))</f>
        <v>0</v>
      </c>
      <c r="CJ8" s="27">
        <f>SUMPRODUCT((Mars!$B$3:$B$250=$O8)*(Mars!$H$3:$H$250))</f>
        <v>0</v>
      </c>
      <c r="CK8" s="27">
        <f>SUMPRODUCT((Avril!$B$3:$B$250=$O8)*(Avril!$H$3:$H$250))</f>
        <v>0</v>
      </c>
      <c r="CL8" s="27">
        <f>SUMPRODUCT((Mai!$B$3:$B$250=$O8)*(Mai!$H$3:$H$250))</f>
        <v>0</v>
      </c>
      <c r="CM8" s="27">
        <f>SUMPRODUCT((Juin!$B$3:$B$250=$O8)*(Juin!$H$3:$H$250))</f>
        <v>0</v>
      </c>
      <c r="CN8" s="27">
        <f>SUMPRODUCT((Juillet!$B$3:$B$250=$O8)*(Juillet!$H$3:$H$250))</f>
        <v>0</v>
      </c>
      <c r="CO8" s="27">
        <f>SUMPRODUCT((Aout!$B$3:$B$250=$O8)*(Aout!$H$3:$H$250))</f>
        <v>0</v>
      </c>
      <c r="CP8" s="27">
        <f>SUMPRODUCT((Septembre!$B$3:$B$250=$O8)*(Septembre!$H$3:$H$250))</f>
        <v>0</v>
      </c>
      <c r="CQ8" s="27">
        <f>SUMPRODUCT((Octobre!$B$3:$B$250=$O8)*(Octobre!$H$3:$H$250))</f>
        <v>0</v>
      </c>
      <c r="CR8" s="27">
        <f>SUMPRODUCT((Novembre!$B$3:$B$250=$O8)*(Novembre!$H$3:$H$250))</f>
        <v>0</v>
      </c>
      <c r="CS8" s="27">
        <f>SUMPRODUCT((Decembre!$B$3:$B$250=$O8)*(Decembre!$H$3:$H$250))</f>
        <v>0</v>
      </c>
      <c r="CT8" s="39">
        <f t="shared" si="6"/>
        <v>0</v>
      </c>
    </row>
    <row r="9" spans="1:98">
      <c r="A9" s="26" t="s">
        <v>22</v>
      </c>
      <c r="B9" s="27">
        <f>COUNTIF(Janvier!$B$3:$B$250,$A9)</f>
        <v>0</v>
      </c>
      <c r="C9" s="27">
        <f>COUNTIF(Fevrier!$B$3:$B$250,$A9)</f>
        <v>0</v>
      </c>
      <c r="D9" s="27">
        <f>COUNTIF(Mars!$B$3:$B$250,$A9)</f>
        <v>0</v>
      </c>
      <c r="E9" s="27">
        <f>COUNTIF(Avril!$B$3:$B$250,$A9)</f>
        <v>0</v>
      </c>
      <c r="F9" s="27">
        <f>COUNTIF(Mai!$B$3:$B$250,$A9)</f>
        <v>0</v>
      </c>
      <c r="G9" s="27">
        <f>COUNTIF(Juin!$B$3:$B$250,$A9)</f>
        <v>0</v>
      </c>
      <c r="H9" s="27">
        <f>COUNTIF(Juillet!$B$3:$B$250,$A9)</f>
        <v>0</v>
      </c>
      <c r="I9" s="27">
        <f>COUNTIF(Aout!$B$3:$B$250,$A9)</f>
        <v>0</v>
      </c>
      <c r="J9" s="27">
        <f>COUNTIF(Septembre!$B$3:$B$250,$A9)</f>
        <v>0</v>
      </c>
      <c r="K9" s="27">
        <f>COUNTIF(Octobre!$B$3:$B$250,$A9)</f>
        <v>0</v>
      </c>
      <c r="L9" s="27">
        <f>COUNTIF(Novembre!$B$3:$B$250,$A9)</f>
        <v>0</v>
      </c>
      <c r="M9" s="27">
        <f>COUNTIF(Decembre!$B$3:$B$250,$A9)</f>
        <v>0</v>
      </c>
      <c r="N9" s="32">
        <f t="shared" si="0"/>
        <v>0</v>
      </c>
      <c r="O9" s="26" t="s">
        <v>22</v>
      </c>
      <c r="P9" s="27">
        <f>SUMPRODUCT((Janvier!$B$3:$B$250=$O9)*(Janvier!$C$3:$C$250))</f>
        <v>0</v>
      </c>
      <c r="Q9" s="27">
        <f>SUMPRODUCT((Fevrier!$B$3:$B$250=$O9)*(Fevrier!$C$3:$C$250))</f>
        <v>0</v>
      </c>
      <c r="R9" s="27">
        <f>SUMPRODUCT((Mars!$B$3:$B$250=$O9)*(Mars!$C$3:$C$250))</f>
        <v>0</v>
      </c>
      <c r="S9" s="27">
        <f>SUMPRODUCT((Avril!$B$3:$B$250=$O9)*(Avril!$C$3:$C$250))</f>
        <v>0</v>
      </c>
      <c r="T9" s="27">
        <f>SUMPRODUCT((Mai!$B$3:$B$250=$O9)*(Mai!$C$3:$C$250))</f>
        <v>0</v>
      </c>
      <c r="U9" s="27">
        <f>SUMPRODUCT((Juin!$B$3:$B$250=$O9)*(Juin!$C$3:$C$250))</f>
        <v>0</v>
      </c>
      <c r="V9" s="27">
        <f>SUMPRODUCT((Juillet!$B$3:$B$250=$O9)*(Juillet!$C$3:$C$250))</f>
        <v>0</v>
      </c>
      <c r="W9" s="27">
        <f>SUMPRODUCT((Aout!$B$3:$B$250=$O9)*(Aout!$C$3:$C$250))</f>
        <v>0</v>
      </c>
      <c r="X9" s="27">
        <f>SUMPRODUCT((Septembre!$B$3:$B$250=$O9)*(Septembre!$C$3:$C$250))</f>
        <v>0</v>
      </c>
      <c r="Y9" s="27">
        <f>SUMPRODUCT((Octobre!$B$3:$B$250=$O9)*(Octobre!$C$3:$C$250))</f>
        <v>0</v>
      </c>
      <c r="Z9" s="27">
        <f>SUMPRODUCT((Novembre!$B$3:$B$250=$O9)*(Novembre!$C$3:$C$250))</f>
        <v>0</v>
      </c>
      <c r="AA9" s="27">
        <f>SUMPRODUCT((Decembre!$B$3:$B$250=$O9)*(Decembre!$C$3:$C$250))</f>
        <v>0</v>
      </c>
      <c r="AB9" s="32">
        <f t="shared" si="1"/>
        <v>0</v>
      </c>
      <c r="AC9" s="26" t="s">
        <v>22</v>
      </c>
      <c r="AD9" s="27">
        <f>SUMPRODUCT((Janvier!$B$3:$B$250=$O9)*(Janvier!$D$3:$D$250))</f>
        <v>0</v>
      </c>
      <c r="AE9" s="27">
        <f>SUMPRODUCT((Fevrier!$B$3:$B$250=$O9)*(Fevrier!$D$3:$D$250))</f>
        <v>0</v>
      </c>
      <c r="AF9" s="27">
        <f>SUMPRODUCT((Mars!$B$3:$B$250=$O9)*(Mars!$D$3:$D$250))</f>
        <v>0</v>
      </c>
      <c r="AG9" s="27">
        <f>SUMPRODUCT((Avril!$B$3:$B$250=$O9)*(Avril!$D$3:$D$250))</f>
        <v>0</v>
      </c>
      <c r="AH9" s="27">
        <f>SUMPRODUCT((Mai!$B$3:$B$250=$O9)*(Mai!$D$3:$D$250))</f>
        <v>0</v>
      </c>
      <c r="AI9" s="27">
        <f>SUMPRODUCT((Juin!$B$3:$B$250=$O9)*(Juin!$D$3:$D$250))</f>
        <v>0</v>
      </c>
      <c r="AJ9" s="27">
        <f>SUMPRODUCT((Juillet!$B$3:$B$250=$O9)*(Juillet!$D$3:$D$250))</f>
        <v>0</v>
      </c>
      <c r="AK9" s="27">
        <f>SUMPRODUCT((Aout!$B$3:$B$250=$O9)*(Aout!$D$3:$D$250))</f>
        <v>0</v>
      </c>
      <c r="AL9" s="27">
        <f>SUMPRODUCT((Septembre!$B$3:$B$250=$O9)*(Septembre!$D$3:$D$250))</f>
        <v>0</v>
      </c>
      <c r="AM9" s="27">
        <f>SUMPRODUCT((Octobre!$B$3:$B$250=$O9)*(Octobre!$D$3:$D$250))</f>
        <v>0</v>
      </c>
      <c r="AN9" s="27">
        <f>SUMPRODUCT((Novembre!$B$3:$B$250=$O9)*(Novembre!$D$3:$D$250))</f>
        <v>0</v>
      </c>
      <c r="AO9" s="27">
        <f>SUMPRODUCT((Decembre!$B$3:$B$250=$O9)*(Decembre!$D$3:$D$250))</f>
        <v>0</v>
      </c>
      <c r="AP9" s="32">
        <f t="shared" si="2"/>
        <v>0</v>
      </c>
      <c r="AQ9" s="26" t="s">
        <v>22</v>
      </c>
      <c r="AR9" s="27">
        <f>SUMPRODUCT((Janvier!$B$3:$B$250=$O9)*(Janvier!$E$3:$E$250))</f>
        <v>0</v>
      </c>
      <c r="AS9" s="27">
        <f>SUMPRODUCT((Fevrier!$B$3:$B$250=$O9)*(Fevrier!$E$3:$E$250))</f>
        <v>0</v>
      </c>
      <c r="AT9" s="27">
        <f>SUMPRODUCT((Mars!$B$3:$B$250=$O9)*(Mars!$E$3:$E$250))</f>
        <v>0</v>
      </c>
      <c r="AU9" s="27">
        <f>SUMPRODUCT((Avril!$B$3:$B$250=$O9)*(Avril!$E$3:$E$250))</f>
        <v>0</v>
      </c>
      <c r="AV9" s="27">
        <f>SUMPRODUCT((Mai!$B$3:$B$250=$O9)*(Mai!$E$3:$E$250))</f>
        <v>0</v>
      </c>
      <c r="AW9" s="27">
        <f>SUMPRODUCT((Juin!$B$3:$B$250=$O9)*(Juin!$E$3:$E$250))</f>
        <v>0</v>
      </c>
      <c r="AX9" s="27">
        <f>SUMPRODUCT((Juillet!$B$3:$B$250=$O9)*(Juillet!$E$3:$E$250))</f>
        <v>0</v>
      </c>
      <c r="AY9" s="27">
        <f>SUMPRODUCT((Aout!$B$3:$B$250=$O9)*(Aout!$E$3:$E$250))</f>
        <v>0</v>
      </c>
      <c r="AZ9" s="27">
        <f>SUMPRODUCT((Septembre!$B$3:$B$250=$O9)*(Septembre!$E$3:$E$250))</f>
        <v>0</v>
      </c>
      <c r="BA9" s="27">
        <f>SUMPRODUCT((Octobre!$B$3:$B$250=$O9)*(Octobre!$E$3:$E$250))</f>
        <v>0</v>
      </c>
      <c r="BB9" s="27">
        <f>SUMPRODUCT((Novembre!$B$3:$B$250=$O9)*(Novembre!$E$3:$E$250))</f>
        <v>0</v>
      </c>
      <c r="BC9" s="27">
        <f>SUMPRODUCT((Decembre!$B$3:$B$250=$O9)*(Decembre!$E$3:$E$250))</f>
        <v>0</v>
      </c>
      <c r="BD9" s="32">
        <f t="shared" si="3"/>
        <v>0</v>
      </c>
      <c r="BE9" s="26" t="s">
        <v>22</v>
      </c>
      <c r="BF9" s="27">
        <f>SUMPRODUCT((Janvier!$B$3:$B$250=$O9)*(Janvier!$F$3:$F$250))</f>
        <v>0</v>
      </c>
      <c r="BG9" s="27">
        <f>SUMPRODUCT((Fevrier!$B$3:$B$250=$O9)*(Fevrier!$F$3:$F$250))</f>
        <v>0</v>
      </c>
      <c r="BH9" s="27">
        <f>SUMPRODUCT((Mars!$B$3:$B$250=$O9)*(Mars!$F$3:$F$250))</f>
        <v>0</v>
      </c>
      <c r="BI9" s="27">
        <f>SUMPRODUCT((Avril!$B$3:$B$250=$O9)*(Avril!$F$3:$F$250))</f>
        <v>0</v>
      </c>
      <c r="BJ9" s="27">
        <f>SUMPRODUCT((Mai!$B$3:$B$250=$O9)*(Mai!$F$3:$F$250))</f>
        <v>0</v>
      </c>
      <c r="BK9" s="27">
        <f>SUMPRODUCT((Juin!$B$3:$B$250=$O9)*(Juin!$F$3:$F$250))</f>
        <v>0</v>
      </c>
      <c r="BL9" s="27">
        <f>SUMPRODUCT((Juillet!$B$3:$B$250=$O9)*(Juillet!$F$3:$F$250))</f>
        <v>0</v>
      </c>
      <c r="BM9" s="27">
        <f>SUMPRODUCT((Aout!$B$3:$B$250=$O9)*(Aout!$F$3:$F$250))</f>
        <v>0</v>
      </c>
      <c r="BN9" s="27">
        <f>SUMPRODUCT((Septembre!$B$3:$B$250=$O9)*(Septembre!$F$3:$F$250))</f>
        <v>0</v>
      </c>
      <c r="BO9" s="27">
        <f>SUMPRODUCT((Octobre!$B$3:$B$250=$O9)*(Octobre!$F$3:$F$250))</f>
        <v>0</v>
      </c>
      <c r="BP9" s="27">
        <f>SUMPRODUCT((Novembre!$B$3:$B$250=$O9)*(Novembre!$F$3:$F$250))</f>
        <v>0</v>
      </c>
      <c r="BQ9" s="27">
        <f>SUMPRODUCT((Decembre!$B$3:$B$250=$O9)*(Decembre!$F$3:$F$250))</f>
        <v>0</v>
      </c>
      <c r="BR9" s="32">
        <f t="shared" si="4"/>
        <v>0</v>
      </c>
      <c r="BS9" s="26" t="s">
        <v>22</v>
      </c>
      <c r="BT9" s="27">
        <f>SUMPRODUCT((Janvier!$B$3:$B$250=$O9)*(Janvier!$G$3:$G$250))</f>
        <v>0</v>
      </c>
      <c r="BU9" s="27">
        <f>SUMPRODUCT((Fevrier!$B$3:$B$250=$O9)*(Fevrier!$G$3:$G$250))</f>
        <v>0</v>
      </c>
      <c r="BV9" s="27">
        <f>SUMPRODUCT((Mars!$B$3:$B$250=$O9)*(Mars!$G$3:$G$250))</f>
        <v>0</v>
      </c>
      <c r="BW9" s="27">
        <f>SUMPRODUCT((Avril!$B$3:$B$250=$O9)*(Avril!$G$3:$G$250))</f>
        <v>0</v>
      </c>
      <c r="BX9" s="27">
        <f>SUMPRODUCT((Mai!$B$3:$B$250=$O9)*(Mai!$G$3:$G$250))</f>
        <v>0</v>
      </c>
      <c r="BY9" s="27">
        <f>SUMPRODUCT((Juin!$B$3:$B$250=$O9)*(Juin!$G$3:$G$250))</f>
        <v>0</v>
      </c>
      <c r="BZ9" s="27">
        <f>SUMPRODUCT((Juillet!$B$3:$B$250=$O9)*(Juillet!$G$3:$G$250))</f>
        <v>0</v>
      </c>
      <c r="CA9" s="27">
        <f>SUMPRODUCT((Aout!$B$3:$B$250=$O9)*(Aout!$G$3:$G$250))</f>
        <v>0</v>
      </c>
      <c r="CB9" s="27">
        <f>SUMPRODUCT((Septembre!$B$3:$B$250=$O9)*(Septembre!$G$3:$G$250))</f>
        <v>0</v>
      </c>
      <c r="CC9" s="27">
        <f>SUMPRODUCT((Octobre!$B$3:$B$250=$O9)*(Octobre!$G$3:$G$250))</f>
        <v>0</v>
      </c>
      <c r="CD9" s="27">
        <f>SUMPRODUCT((Novembre!$B$3:$B$250=$O9)*(Novembre!$G$3:$G$250))</f>
        <v>0</v>
      </c>
      <c r="CE9" s="27">
        <f>SUMPRODUCT((Decembre!$B$3:$B$250=$O9)*(Decembre!$G$3:$G$250))</f>
        <v>0</v>
      </c>
      <c r="CF9" s="32">
        <f t="shared" si="5"/>
        <v>0</v>
      </c>
      <c r="CG9" s="26" t="s">
        <v>22</v>
      </c>
      <c r="CH9" s="27">
        <f>SUMPRODUCT((Janvier!$B$3:$B$250=$O9)*(Janvier!$H$3:$H$250))</f>
        <v>0</v>
      </c>
      <c r="CI9" s="27">
        <f>SUMPRODUCT((Fevrier!$B$3:$B$250=$O9)*(Fevrier!$H$3:$H$250))</f>
        <v>0</v>
      </c>
      <c r="CJ9" s="27">
        <f>SUMPRODUCT((Mars!$B$3:$B$250=$O9)*(Mars!$H$3:$H$250))</f>
        <v>0</v>
      </c>
      <c r="CK9" s="27">
        <f>SUMPRODUCT((Avril!$B$3:$B$250=$O9)*(Avril!$H$3:$H$250))</f>
        <v>0</v>
      </c>
      <c r="CL9" s="27">
        <f>SUMPRODUCT((Mai!$B$3:$B$250=$O9)*(Mai!$H$3:$H$250))</f>
        <v>0</v>
      </c>
      <c r="CM9" s="27">
        <f>SUMPRODUCT((Juin!$B$3:$B$250=$O9)*(Juin!$H$3:$H$250))</f>
        <v>0</v>
      </c>
      <c r="CN9" s="27">
        <f>SUMPRODUCT((Juillet!$B$3:$B$250=$O9)*(Juillet!$H$3:$H$250))</f>
        <v>0</v>
      </c>
      <c r="CO9" s="27">
        <f>SUMPRODUCT((Aout!$B$3:$B$250=$O9)*(Aout!$H$3:$H$250))</f>
        <v>0</v>
      </c>
      <c r="CP9" s="27">
        <f>SUMPRODUCT((Septembre!$B$3:$B$250=$O9)*(Septembre!$H$3:$H$250))</f>
        <v>0</v>
      </c>
      <c r="CQ9" s="27">
        <f>SUMPRODUCT((Octobre!$B$3:$B$250=$O9)*(Octobre!$H$3:$H$250))</f>
        <v>0</v>
      </c>
      <c r="CR9" s="27">
        <f>SUMPRODUCT((Novembre!$B$3:$B$250=$O9)*(Novembre!$H$3:$H$250))</f>
        <v>0</v>
      </c>
      <c r="CS9" s="27">
        <f>SUMPRODUCT((Decembre!$B$3:$B$250=$O9)*(Decembre!$H$3:$H$250))</f>
        <v>0</v>
      </c>
      <c r="CT9" s="39">
        <f t="shared" si="6"/>
        <v>0</v>
      </c>
    </row>
    <row r="10" spans="1:98">
      <c r="A10" s="25" t="s">
        <v>23</v>
      </c>
      <c r="B10" s="27">
        <f>COUNTIF(Janvier!$B$3:$B$250,$A10)</f>
        <v>0</v>
      </c>
      <c r="C10" s="27">
        <f>COUNTIF(Fevrier!$B$3:$B$250,$A10)</f>
        <v>0</v>
      </c>
      <c r="D10" s="27">
        <f>COUNTIF(Mars!$B$3:$B$250,$A10)</f>
        <v>0</v>
      </c>
      <c r="E10" s="27">
        <f>COUNTIF(Avril!$B$3:$B$250,$A10)</f>
        <v>0</v>
      </c>
      <c r="F10" s="27">
        <f>COUNTIF(Mai!$B$3:$B$250,$A10)</f>
        <v>0</v>
      </c>
      <c r="G10" s="27">
        <f>COUNTIF(Juin!$B$3:$B$250,$A10)</f>
        <v>0</v>
      </c>
      <c r="H10" s="27">
        <f>COUNTIF(Juillet!$B$3:$B$250,$A10)</f>
        <v>0</v>
      </c>
      <c r="I10" s="27">
        <f>COUNTIF(Aout!$B$3:$B$250,$A10)</f>
        <v>0</v>
      </c>
      <c r="J10" s="27">
        <f>COUNTIF(Septembre!$B$3:$B$250,$A10)</f>
        <v>0</v>
      </c>
      <c r="K10" s="27">
        <f>COUNTIF(Octobre!$B$3:$B$250,$A10)</f>
        <v>0</v>
      </c>
      <c r="L10" s="27">
        <f>COUNTIF(Novembre!$B$3:$B$250,$A10)</f>
        <v>0</v>
      </c>
      <c r="M10" s="27">
        <f>COUNTIF(Decembre!$B$3:$B$250,$A10)</f>
        <v>0</v>
      </c>
      <c r="N10" s="32">
        <f t="shared" si="0"/>
        <v>0</v>
      </c>
      <c r="O10" s="25" t="s">
        <v>23</v>
      </c>
      <c r="P10" s="27">
        <f>SUMPRODUCT((Janvier!$B$3:$B$250=$O10)*(Janvier!$C$3:$C$250))</f>
        <v>0</v>
      </c>
      <c r="Q10" s="27">
        <f>SUMPRODUCT((Fevrier!$B$3:$B$250=$O10)*(Fevrier!$C$3:$C$250))</f>
        <v>0</v>
      </c>
      <c r="R10" s="27">
        <f>SUMPRODUCT((Mars!$B$3:$B$250=$O10)*(Mars!$C$3:$C$250))</f>
        <v>0</v>
      </c>
      <c r="S10" s="27">
        <f>SUMPRODUCT((Avril!$B$3:$B$250=$O10)*(Avril!$C$3:$C$250))</f>
        <v>0</v>
      </c>
      <c r="T10" s="27">
        <f>SUMPRODUCT((Mai!$B$3:$B$250=$O10)*(Mai!$C$3:$C$250))</f>
        <v>0</v>
      </c>
      <c r="U10" s="27">
        <f>SUMPRODUCT((Juin!$B$3:$B$250=$O10)*(Juin!$C$3:$C$250))</f>
        <v>0</v>
      </c>
      <c r="V10" s="27">
        <f>SUMPRODUCT((Juillet!$B$3:$B$250=$O10)*(Juillet!$C$3:$C$250))</f>
        <v>0</v>
      </c>
      <c r="W10" s="27">
        <f>SUMPRODUCT((Aout!$B$3:$B$250=$O10)*(Aout!$C$3:$C$250))</f>
        <v>0</v>
      </c>
      <c r="X10" s="27">
        <f>SUMPRODUCT((Septembre!$B$3:$B$250=$O10)*(Septembre!$C$3:$C$250))</f>
        <v>0</v>
      </c>
      <c r="Y10" s="27">
        <f>SUMPRODUCT((Octobre!$B$3:$B$250=$O10)*(Octobre!$C$3:$C$250))</f>
        <v>0</v>
      </c>
      <c r="Z10" s="27">
        <f>SUMPRODUCT((Novembre!$B$3:$B$250=$O10)*(Novembre!$C$3:$C$250))</f>
        <v>0</v>
      </c>
      <c r="AA10" s="27">
        <f>SUMPRODUCT((Decembre!$B$3:$B$250=$O10)*(Decembre!$C$3:$C$250))</f>
        <v>0</v>
      </c>
      <c r="AB10" s="32">
        <f t="shared" si="1"/>
        <v>0</v>
      </c>
      <c r="AC10" s="25" t="s">
        <v>23</v>
      </c>
      <c r="AD10" s="27">
        <f>SUMPRODUCT((Janvier!$B$3:$B$250=$O10)*(Janvier!$D$3:$D$250))</f>
        <v>0</v>
      </c>
      <c r="AE10" s="27">
        <f>SUMPRODUCT((Fevrier!$B$3:$B$250=$O10)*(Fevrier!$D$3:$D$250))</f>
        <v>0</v>
      </c>
      <c r="AF10" s="27">
        <f>SUMPRODUCT((Mars!$B$3:$B$250=$O10)*(Mars!$D$3:$D$250))</f>
        <v>0</v>
      </c>
      <c r="AG10" s="27">
        <f>SUMPRODUCT((Avril!$B$3:$B$250=$O10)*(Avril!$D$3:$D$250))</f>
        <v>0</v>
      </c>
      <c r="AH10" s="27">
        <f>SUMPRODUCT((Mai!$B$3:$B$250=$O10)*(Mai!$D$3:$D$250))</f>
        <v>0</v>
      </c>
      <c r="AI10" s="27">
        <f>SUMPRODUCT((Juin!$B$3:$B$250=$O10)*(Juin!$D$3:$D$250))</f>
        <v>0</v>
      </c>
      <c r="AJ10" s="27">
        <f>SUMPRODUCT((Juillet!$B$3:$B$250=$O10)*(Juillet!$D$3:$D$250))</f>
        <v>0</v>
      </c>
      <c r="AK10" s="27">
        <f>SUMPRODUCT((Aout!$B$3:$B$250=$O10)*(Aout!$D$3:$D$250))</f>
        <v>0</v>
      </c>
      <c r="AL10" s="27">
        <f>SUMPRODUCT((Septembre!$B$3:$B$250=$O10)*(Septembre!$D$3:$D$250))</f>
        <v>0</v>
      </c>
      <c r="AM10" s="27">
        <f>SUMPRODUCT((Octobre!$B$3:$B$250=$O10)*(Octobre!$D$3:$D$250))</f>
        <v>0</v>
      </c>
      <c r="AN10" s="27">
        <f>SUMPRODUCT((Novembre!$B$3:$B$250=$O10)*(Novembre!$D$3:$D$250))</f>
        <v>0</v>
      </c>
      <c r="AO10" s="27">
        <f>SUMPRODUCT((Decembre!$B$3:$B$250=$O10)*(Decembre!$D$3:$D$250))</f>
        <v>0</v>
      </c>
      <c r="AP10" s="32">
        <f t="shared" si="2"/>
        <v>0</v>
      </c>
      <c r="AQ10" s="25" t="s">
        <v>23</v>
      </c>
      <c r="AR10" s="27">
        <f>SUMPRODUCT((Janvier!$B$3:$B$250=$O10)*(Janvier!$E$3:$E$250))</f>
        <v>0</v>
      </c>
      <c r="AS10" s="27">
        <f>SUMPRODUCT((Fevrier!$B$3:$B$250=$O10)*(Fevrier!$E$3:$E$250))</f>
        <v>0</v>
      </c>
      <c r="AT10" s="27">
        <f>SUMPRODUCT((Mars!$B$3:$B$250=$O10)*(Mars!$E$3:$E$250))</f>
        <v>0</v>
      </c>
      <c r="AU10" s="27">
        <f>SUMPRODUCT((Avril!$B$3:$B$250=$O10)*(Avril!$E$3:$E$250))</f>
        <v>0</v>
      </c>
      <c r="AV10" s="27">
        <f>SUMPRODUCT((Mai!$B$3:$B$250=$O10)*(Mai!$E$3:$E$250))</f>
        <v>0</v>
      </c>
      <c r="AW10" s="27">
        <f>SUMPRODUCT((Juin!$B$3:$B$250=$O10)*(Juin!$E$3:$E$250))</f>
        <v>0</v>
      </c>
      <c r="AX10" s="27">
        <f>SUMPRODUCT((Juillet!$B$3:$B$250=$O10)*(Juillet!$E$3:$E$250))</f>
        <v>0</v>
      </c>
      <c r="AY10" s="27">
        <f>SUMPRODUCT((Aout!$B$3:$B$250=$O10)*(Aout!$E$3:$E$250))</f>
        <v>0</v>
      </c>
      <c r="AZ10" s="27">
        <f>SUMPRODUCT((Septembre!$B$3:$B$250=$O10)*(Septembre!$E$3:$E$250))</f>
        <v>0</v>
      </c>
      <c r="BA10" s="27">
        <f>SUMPRODUCT((Octobre!$B$3:$B$250=$O10)*(Octobre!$E$3:$E$250))</f>
        <v>0</v>
      </c>
      <c r="BB10" s="27">
        <f>SUMPRODUCT((Novembre!$B$3:$B$250=$O10)*(Novembre!$E$3:$E$250))</f>
        <v>0</v>
      </c>
      <c r="BC10" s="27">
        <f>SUMPRODUCT((Decembre!$B$3:$B$250=$O10)*(Decembre!$E$3:$E$250))</f>
        <v>0</v>
      </c>
      <c r="BD10" s="32">
        <f t="shared" si="3"/>
        <v>0</v>
      </c>
      <c r="BE10" s="25" t="s">
        <v>23</v>
      </c>
      <c r="BF10" s="27">
        <f>SUMPRODUCT((Janvier!$B$3:$B$250=$O10)*(Janvier!$F$3:$F$250))</f>
        <v>0</v>
      </c>
      <c r="BG10" s="27">
        <f>SUMPRODUCT((Fevrier!$B$3:$B$250=$O10)*(Fevrier!$F$3:$F$250))</f>
        <v>0</v>
      </c>
      <c r="BH10" s="27">
        <f>SUMPRODUCT((Mars!$B$3:$B$250=$O10)*(Mars!$F$3:$F$250))</f>
        <v>0</v>
      </c>
      <c r="BI10" s="27">
        <f>SUMPRODUCT((Avril!$B$3:$B$250=$O10)*(Avril!$F$3:$F$250))</f>
        <v>0</v>
      </c>
      <c r="BJ10" s="27">
        <f>SUMPRODUCT((Mai!$B$3:$B$250=$O10)*(Mai!$F$3:$F$250))</f>
        <v>0</v>
      </c>
      <c r="BK10" s="27">
        <f>SUMPRODUCT((Juin!$B$3:$B$250=$O10)*(Juin!$F$3:$F$250))</f>
        <v>0</v>
      </c>
      <c r="BL10" s="27">
        <f>SUMPRODUCT((Juillet!$B$3:$B$250=$O10)*(Juillet!$F$3:$F$250))</f>
        <v>0</v>
      </c>
      <c r="BM10" s="27">
        <f>SUMPRODUCT((Aout!$B$3:$B$250=$O10)*(Aout!$F$3:$F$250))</f>
        <v>0</v>
      </c>
      <c r="BN10" s="27">
        <f>SUMPRODUCT((Septembre!$B$3:$B$250=$O10)*(Septembre!$F$3:$F$250))</f>
        <v>0</v>
      </c>
      <c r="BO10" s="27">
        <f>SUMPRODUCT((Octobre!$B$3:$B$250=$O10)*(Octobre!$F$3:$F$250))</f>
        <v>0</v>
      </c>
      <c r="BP10" s="27">
        <f>SUMPRODUCT((Novembre!$B$3:$B$250=$O10)*(Novembre!$F$3:$F$250))</f>
        <v>0</v>
      </c>
      <c r="BQ10" s="27">
        <f>SUMPRODUCT((Decembre!$B$3:$B$250=$O10)*(Decembre!$F$3:$F$250))</f>
        <v>0</v>
      </c>
      <c r="BR10" s="32">
        <f t="shared" si="4"/>
        <v>0</v>
      </c>
      <c r="BS10" s="25" t="s">
        <v>23</v>
      </c>
      <c r="BT10" s="27">
        <f>SUMPRODUCT((Janvier!$B$3:$B$250=$O10)*(Janvier!$G$3:$G$250))</f>
        <v>0</v>
      </c>
      <c r="BU10" s="27">
        <f>SUMPRODUCT((Fevrier!$B$3:$B$250=$O10)*(Fevrier!$G$3:$G$250))</f>
        <v>0</v>
      </c>
      <c r="BV10" s="27">
        <f>SUMPRODUCT((Mars!$B$3:$B$250=$O10)*(Mars!$G$3:$G$250))</f>
        <v>0</v>
      </c>
      <c r="BW10" s="27">
        <f>SUMPRODUCT((Avril!$B$3:$B$250=$O10)*(Avril!$G$3:$G$250))</f>
        <v>0</v>
      </c>
      <c r="BX10" s="27">
        <f>SUMPRODUCT((Mai!$B$3:$B$250=$O10)*(Mai!$G$3:$G$250))</f>
        <v>0</v>
      </c>
      <c r="BY10" s="27">
        <f>SUMPRODUCT((Juin!$B$3:$B$250=$O10)*(Juin!$G$3:$G$250))</f>
        <v>0</v>
      </c>
      <c r="BZ10" s="27">
        <f>SUMPRODUCT((Juillet!$B$3:$B$250=$O10)*(Juillet!$G$3:$G$250))</f>
        <v>0</v>
      </c>
      <c r="CA10" s="27">
        <f>SUMPRODUCT((Aout!$B$3:$B$250=$O10)*(Aout!$G$3:$G$250))</f>
        <v>0</v>
      </c>
      <c r="CB10" s="27">
        <f>SUMPRODUCT((Septembre!$B$3:$B$250=$O10)*(Septembre!$G$3:$G$250))</f>
        <v>0</v>
      </c>
      <c r="CC10" s="27">
        <f>SUMPRODUCT((Octobre!$B$3:$B$250=$O10)*(Octobre!$G$3:$G$250))</f>
        <v>0</v>
      </c>
      <c r="CD10" s="27">
        <f>SUMPRODUCT((Novembre!$B$3:$B$250=$O10)*(Novembre!$G$3:$G$250))</f>
        <v>0</v>
      </c>
      <c r="CE10" s="27">
        <f>SUMPRODUCT((Decembre!$B$3:$B$250=$O10)*(Decembre!$G$3:$G$250))</f>
        <v>0</v>
      </c>
      <c r="CF10" s="32">
        <f t="shared" si="5"/>
        <v>0</v>
      </c>
      <c r="CG10" s="25" t="s">
        <v>23</v>
      </c>
      <c r="CH10" s="27">
        <f>SUMPRODUCT((Janvier!$B$3:$B$250=$O10)*(Janvier!$H$3:$H$250))</f>
        <v>0</v>
      </c>
      <c r="CI10" s="27">
        <f>SUMPRODUCT((Fevrier!$B$3:$B$250=$O10)*(Fevrier!$H$3:$H$250))</f>
        <v>0</v>
      </c>
      <c r="CJ10" s="27">
        <f>SUMPRODUCT((Mars!$B$3:$B$250=$O10)*(Mars!$H$3:$H$250))</f>
        <v>0</v>
      </c>
      <c r="CK10" s="27">
        <f>SUMPRODUCT((Avril!$B$3:$B$250=$O10)*(Avril!$H$3:$H$250))</f>
        <v>0</v>
      </c>
      <c r="CL10" s="27">
        <f>SUMPRODUCT((Mai!$B$3:$B$250=$O10)*(Mai!$H$3:$H$250))</f>
        <v>0</v>
      </c>
      <c r="CM10" s="27">
        <f>SUMPRODUCT((Juin!$B$3:$B$250=$O10)*(Juin!$H$3:$H$250))</f>
        <v>0</v>
      </c>
      <c r="CN10" s="27">
        <f>SUMPRODUCT((Juillet!$B$3:$B$250=$O10)*(Juillet!$H$3:$H$250))</f>
        <v>0</v>
      </c>
      <c r="CO10" s="27">
        <f>SUMPRODUCT((Aout!$B$3:$B$250=$O10)*(Aout!$H$3:$H$250))</f>
        <v>0</v>
      </c>
      <c r="CP10" s="27">
        <f>SUMPRODUCT((Septembre!$B$3:$B$250=$O10)*(Septembre!$H$3:$H$250))</f>
        <v>0</v>
      </c>
      <c r="CQ10" s="27">
        <f>SUMPRODUCT((Octobre!$B$3:$B$250=$O10)*(Octobre!$H$3:$H$250))</f>
        <v>0</v>
      </c>
      <c r="CR10" s="27">
        <f>SUMPRODUCT((Novembre!$B$3:$B$250=$O10)*(Novembre!$H$3:$H$250))</f>
        <v>0</v>
      </c>
      <c r="CS10" s="27">
        <f>SUMPRODUCT((Decembre!$B$3:$B$250=$O10)*(Decembre!$H$3:$H$250))</f>
        <v>0</v>
      </c>
      <c r="CT10" s="39">
        <f t="shared" si="6"/>
        <v>0</v>
      </c>
    </row>
    <row r="11" spans="1:98">
      <c r="A11" s="26" t="s">
        <v>24</v>
      </c>
      <c r="B11" s="27">
        <f>COUNTIF(Janvier!$B$3:$B$250,$A11)</f>
        <v>0</v>
      </c>
      <c r="C11" s="27">
        <f>COUNTIF(Fevrier!$B$3:$B$250,$A11)</f>
        <v>0</v>
      </c>
      <c r="D11" s="27">
        <f>COUNTIF(Mars!$B$3:$B$250,$A11)</f>
        <v>0</v>
      </c>
      <c r="E11" s="27">
        <f>COUNTIF(Avril!$B$3:$B$250,$A11)</f>
        <v>0</v>
      </c>
      <c r="F11" s="27">
        <f>COUNTIF(Mai!$B$3:$B$250,$A11)</f>
        <v>0</v>
      </c>
      <c r="G11" s="27">
        <f>COUNTIF(Juin!$B$3:$B$250,$A11)</f>
        <v>0</v>
      </c>
      <c r="H11" s="27">
        <f>COUNTIF(Juillet!$B$3:$B$250,$A11)</f>
        <v>0</v>
      </c>
      <c r="I11" s="27">
        <f>COUNTIF(Aout!$B$3:$B$250,$A11)</f>
        <v>0</v>
      </c>
      <c r="J11" s="27">
        <f>COUNTIF(Septembre!$B$3:$B$250,$A11)</f>
        <v>0</v>
      </c>
      <c r="K11" s="27">
        <f>COUNTIF(Octobre!$B$3:$B$250,$A11)</f>
        <v>0</v>
      </c>
      <c r="L11" s="27">
        <f>COUNTIF(Novembre!$B$3:$B$250,$A11)</f>
        <v>0</v>
      </c>
      <c r="M11" s="27">
        <f>COUNTIF(Decembre!$B$3:$B$250,$A11)</f>
        <v>0</v>
      </c>
      <c r="N11" s="32">
        <f t="shared" si="0"/>
        <v>0</v>
      </c>
      <c r="O11" s="26" t="s">
        <v>24</v>
      </c>
      <c r="P11" s="27">
        <f>SUMPRODUCT((Janvier!$B$3:$B$250=$O11)*(Janvier!$C$3:$C$250))</f>
        <v>0</v>
      </c>
      <c r="Q11" s="27">
        <f>SUMPRODUCT((Fevrier!$B$3:$B$250=$O11)*(Fevrier!$C$3:$C$250))</f>
        <v>0</v>
      </c>
      <c r="R11" s="27">
        <f>SUMPRODUCT((Mars!$B$3:$B$250=$O11)*(Mars!$C$3:$C$250))</f>
        <v>0</v>
      </c>
      <c r="S11" s="27">
        <f>SUMPRODUCT((Avril!$B$3:$B$250=$O11)*(Avril!$C$3:$C$250))</f>
        <v>0</v>
      </c>
      <c r="T11" s="27">
        <f>SUMPRODUCT((Mai!$B$3:$B$250=$O11)*(Mai!$C$3:$C$250))</f>
        <v>0</v>
      </c>
      <c r="U11" s="27">
        <f>SUMPRODUCT((Juin!$B$3:$B$250=$O11)*(Juin!$C$3:$C$250))</f>
        <v>0</v>
      </c>
      <c r="V11" s="27">
        <f>SUMPRODUCT((Juillet!$B$3:$B$250=$O11)*(Juillet!$C$3:$C$250))</f>
        <v>0</v>
      </c>
      <c r="W11" s="27">
        <f>SUMPRODUCT((Aout!$B$3:$B$250=$O11)*(Aout!$C$3:$C$250))</f>
        <v>0</v>
      </c>
      <c r="X11" s="27">
        <f>SUMPRODUCT((Septembre!$B$3:$B$250=$O11)*(Septembre!$C$3:$C$250))</f>
        <v>0</v>
      </c>
      <c r="Y11" s="27">
        <f>SUMPRODUCT((Octobre!$B$3:$B$250=$O11)*(Octobre!$C$3:$C$250))</f>
        <v>0</v>
      </c>
      <c r="Z11" s="27">
        <f>SUMPRODUCT((Novembre!$B$3:$B$250=$O11)*(Novembre!$C$3:$C$250))</f>
        <v>0</v>
      </c>
      <c r="AA11" s="27">
        <f>SUMPRODUCT((Decembre!$B$3:$B$250=$O11)*(Decembre!$C$3:$C$250))</f>
        <v>0</v>
      </c>
      <c r="AB11" s="32">
        <f t="shared" si="1"/>
        <v>0</v>
      </c>
      <c r="AC11" s="26" t="s">
        <v>24</v>
      </c>
      <c r="AD11" s="27">
        <f>SUMPRODUCT((Janvier!$B$3:$B$250=$O11)*(Janvier!$D$3:$D$250))</f>
        <v>0</v>
      </c>
      <c r="AE11" s="27">
        <f>SUMPRODUCT((Fevrier!$B$3:$B$250=$O11)*(Fevrier!$D$3:$D$250))</f>
        <v>0</v>
      </c>
      <c r="AF11" s="27">
        <f>SUMPRODUCT((Mars!$B$3:$B$250=$O11)*(Mars!$D$3:$D$250))</f>
        <v>0</v>
      </c>
      <c r="AG11" s="27">
        <f>SUMPRODUCT((Avril!$B$3:$B$250=$O11)*(Avril!$D$3:$D$250))</f>
        <v>0</v>
      </c>
      <c r="AH11" s="27">
        <f>SUMPRODUCT((Mai!$B$3:$B$250=$O11)*(Mai!$D$3:$D$250))</f>
        <v>0</v>
      </c>
      <c r="AI11" s="27">
        <f>SUMPRODUCT((Juin!$B$3:$B$250=$O11)*(Juin!$D$3:$D$250))</f>
        <v>0</v>
      </c>
      <c r="AJ11" s="27">
        <f>SUMPRODUCT((Juillet!$B$3:$B$250=$O11)*(Juillet!$D$3:$D$250))</f>
        <v>0</v>
      </c>
      <c r="AK11" s="27">
        <f>SUMPRODUCT((Aout!$B$3:$B$250=$O11)*(Aout!$D$3:$D$250))</f>
        <v>0</v>
      </c>
      <c r="AL11" s="27">
        <f>SUMPRODUCT((Septembre!$B$3:$B$250=$O11)*(Septembre!$D$3:$D$250))</f>
        <v>0</v>
      </c>
      <c r="AM11" s="27">
        <f>SUMPRODUCT((Octobre!$B$3:$B$250=$O11)*(Octobre!$D$3:$D$250))</f>
        <v>0</v>
      </c>
      <c r="AN11" s="27">
        <f>SUMPRODUCT((Novembre!$B$3:$B$250=$O11)*(Novembre!$D$3:$D$250))</f>
        <v>0</v>
      </c>
      <c r="AO11" s="27">
        <f>SUMPRODUCT((Decembre!$B$3:$B$250=$O11)*(Decembre!$D$3:$D$250))</f>
        <v>0</v>
      </c>
      <c r="AP11" s="32">
        <f t="shared" si="2"/>
        <v>0</v>
      </c>
      <c r="AQ11" s="26" t="s">
        <v>24</v>
      </c>
      <c r="AR11" s="27">
        <f>SUMPRODUCT((Janvier!$B$3:$B$250=$O11)*(Janvier!$E$3:$E$250))</f>
        <v>0</v>
      </c>
      <c r="AS11" s="27">
        <f>SUMPRODUCT((Fevrier!$B$3:$B$250=$O11)*(Fevrier!$E$3:$E$250))</f>
        <v>0</v>
      </c>
      <c r="AT11" s="27">
        <f>SUMPRODUCT((Mars!$B$3:$B$250=$O11)*(Mars!$E$3:$E$250))</f>
        <v>0</v>
      </c>
      <c r="AU11" s="27">
        <f>SUMPRODUCT((Avril!$B$3:$B$250=$O11)*(Avril!$E$3:$E$250))</f>
        <v>0</v>
      </c>
      <c r="AV11" s="27">
        <f>SUMPRODUCT((Mai!$B$3:$B$250=$O11)*(Mai!$E$3:$E$250))</f>
        <v>0</v>
      </c>
      <c r="AW11" s="27">
        <f>SUMPRODUCT((Juin!$B$3:$B$250=$O11)*(Juin!$E$3:$E$250))</f>
        <v>0</v>
      </c>
      <c r="AX11" s="27">
        <f>SUMPRODUCT((Juillet!$B$3:$B$250=$O11)*(Juillet!$E$3:$E$250))</f>
        <v>0</v>
      </c>
      <c r="AY11" s="27">
        <f>SUMPRODUCT((Aout!$B$3:$B$250=$O11)*(Aout!$E$3:$E$250))</f>
        <v>0</v>
      </c>
      <c r="AZ11" s="27">
        <f>SUMPRODUCT((Septembre!$B$3:$B$250=$O11)*(Septembre!$E$3:$E$250))</f>
        <v>0</v>
      </c>
      <c r="BA11" s="27">
        <f>SUMPRODUCT((Octobre!$B$3:$B$250=$O11)*(Octobre!$E$3:$E$250))</f>
        <v>0</v>
      </c>
      <c r="BB11" s="27">
        <f>SUMPRODUCT((Novembre!$B$3:$B$250=$O11)*(Novembre!$E$3:$E$250))</f>
        <v>0</v>
      </c>
      <c r="BC11" s="27">
        <f>SUMPRODUCT((Decembre!$B$3:$B$250=$O11)*(Decembre!$E$3:$E$250))</f>
        <v>0</v>
      </c>
      <c r="BD11" s="32">
        <f t="shared" si="3"/>
        <v>0</v>
      </c>
      <c r="BE11" s="26" t="s">
        <v>24</v>
      </c>
      <c r="BF11" s="27">
        <f>SUMPRODUCT((Janvier!$B$3:$B$250=$O11)*(Janvier!$F$3:$F$250))</f>
        <v>0</v>
      </c>
      <c r="BG11" s="27">
        <f>SUMPRODUCT((Fevrier!$B$3:$B$250=$O11)*(Fevrier!$F$3:$F$250))</f>
        <v>0</v>
      </c>
      <c r="BH11" s="27">
        <f>SUMPRODUCT((Mars!$B$3:$B$250=$O11)*(Mars!$F$3:$F$250))</f>
        <v>0</v>
      </c>
      <c r="BI11" s="27">
        <f>SUMPRODUCT((Avril!$B$3:$B$250=$O11)*(Avril!$F$3:$F$250))</f>
        <v>0</v>
      </c>
      <c r="BJ11" s="27">
        <f>SUMPRODUCT((Mai!$B$3:$B$250=$O11)*(Mai!$F$3:$F$250))</f>
        <v>0</v>
      </c>
      <c r="BK11" s="27">
        <f>SUMPRODUCT((Juin!$B$3:$B$250=$O11)*(Juin!$F$3:$F$250))</f>
        <v>0</v>
      </c>
      <c r="BL11" s="27">
        <f>SUMPRODUCT((Juillet!$B$3:$B$250=$O11)*(Juillet!$F$3:$F$250))</f>
        <v>0</v>
      </c>
      <c r="BM11" s="27">
        <f>SUMPRODUCT((Aout!$B$3:$B$250=$O11)*(Aout!$F$3:$F$250))</f>
        <v>0</v>
      </c>
      <c r="BN11" s="27">
        <f>SUMPRODUCT((Septembre!$B$3:$B$250=$O11)*(Septembre!$F$3:$F$250))</f>
        <v>0</v>
      </c>
      <c r="BO11" s="27">
        <f>SUMPRODUCT((Octobre!$B$3:$B$250=$O11)*(Octobre!$F$3:$F$250))</f>
        <v>0</v>
      </c>
      <c r="BP11" s="27">
        <f>SUMPRODUCT((Novembre!$B$3:$B$250=$O11)*(Novembre!$F$3:$F$250))</f>
        <v>0</v>
      </c>
      <c r="BQ11" s="27">
        <f>SUMPRODUCT((Decembre!$B$3:$B$250=$O11)*(Decembre!$F$3:$F$250))</f>
        <v>0</v>
      </c>
      <c r="BR11" s="32">
        <f t="shared" si="4"/>
        <v>0</v>
      </c>
      <c r="BS11" s="26" t="s">
        <v>24</v>
      </c>
      <c r="BT11" s="27">
        <f>SUMPRODUCT((Janvier!$B$3:$B$250=$O11)*(Janvier!$G$3:$G$250))</f>
        <v>0</v>
      </c>
      <c r="BU11" s="27">
        <f>SUMPRODUCT((Fevrier!$B$3:$B$250=$O11)*(Fevrier!$G$3:$G$250))</f>
        <v>0</v>
      </c>
      <c r="BV11" s="27">
        <f>SUMPRODUCT((Mars!$B$3:$B$250=$O11)*(Mars!$G$3:$G$250))</f>
        <v>0</v>
      </c>
      <c r="BW11" s="27">
        <f>SUMPRODUCT((Avril!$B$3:$B$250=$O11)*(Avril!$G$3:$G$250))</f>
        <v>0</v>
      </c>
      <c r="BX11" s="27">
        <f>SUMPRODUCT((Mai!$B$3:$B$250=$O11)*(Mai!$G$3:$G$250))</f>
        <v>0</v>
      </c>
      <c r="BY11" s="27">
        <f>SUMPRODUCT((Juin!$B$3:$B$250=$O11)*(Juin!$G$3:$G$250))</f>
        <v>0</v>
      </c>
      <c r="BZ11" s="27">
        <f>SUMPRODUCT((Juillet!$B$3:$B$250=$O11)*(Juillet!$G$3:$G$250))</f>
        <v>0</v>
      </c>
      <c r="CA11" s="27">
        <f>SUMPRODUCT((Aout!$B$3:$B$250=$O11)*(Aout!$G$3:$G$250))</f>
        <v>0</v>
      </c>
      <c r="CB11" s="27">
        <f>SUMPRODUCT((Septembre!$B$3:$B$250=$O11)*(Septembre!$G$3:$G$250))</f>
        <v>0</v>
      </c>
      <c r="CC11" s="27">
        <f>SUMPRODUCT((Octobre!$B$3:$B$250=$O11)*(Octobre!$G$3:$G$250))</f>
        <v>0</v>
      </c>
      <c r="CD11" s="27">
        <f>SUMPRODUCT((Novembre!$B$3:$B$250=$O11)*(Novembre!$G$3:$G$250))</f>
        <v>0</v>
      </c>
      <c r="CE11" s="27">
        <f>SUMPRODUCT((Decembre!$B$3:$B$250=$O11)*(Decembre!$G$3:$G$250))</f>
        <v>0</v>
      </c>
      <c r="CF11" s="32">
        <f t="shared" si="5"/>
        <v>0</v>
      </c>
      <c r="CG11" s="26" t="s">
        <v>24</v>
      </c>
      <c r="CH11" s="27">
        <f>SUMPRODUCT((Janvier!$B$3:$B$250=$O11)*(Janvier!$H$3:$H$250))</f>
        <v>0</v>
      </c>
      <c r="CI11" s="27">
        <f>SUMPRODUCT((Fevrier!$B$3:$B$250=$O11)*(Fevrier!$H$3:$H$250))</f>
        <v>0</v>
      </c>
      <c r="CJ11" s="27">
        <f>SUMPRODUCT((Mars!$B$3:$B$250=$O11)*(Mars!$H$3:$H$250))</f>
        <v>0</v>
      </c>
      <c r="CK11" s="27">
        <f>SUMPRODUCT((Avril!$B$3:$B$250=$O11)*(Avril!$H$3:$H$250))</f>
        <v>0</v>
      </c>
      <c r="CL11" s="27">
        <f>SUMPRODUCT((Mai!$B$3:$B$250=$O11)*(Mai!$H$3:$H$250))</f>
        <v>0</v>
      </c>
      <c r="CM11" s="27">
        <f>SUMPRODUCT((Juin!$B$3:$B$250=$O11)*(Juin!$H$3:$H$250))</f>
        <v>0</v>
      </c>
      <c r="CN11" s="27">
        <f>SUMPRODUCT((Juillet!$B$3:$B$250=$O11)*(Juillet!$H$3:$H$250))</f>
        <v>0</v>
      </c>
      <c r="CO11" s="27">
        <f>SUMPRODUCT((Aout!$B$3:$B$250=$O11)*(Aout!$H$3:$H$250))</f>
        <v>0</v>
      </c>
      <c r="CP11" s="27">
        <f>SUMPRODUCT((Septembre!$B$3:$B$250=$O11)*(Septembre!$H$3:$H$250))</f>
        <v>0</v>
      </c>
      <c r="CQ11" s="27">
        <f>SUMPRODUCT((Octobre!$B$3:$B$250=$O11)*(Octobre!$H$3:$H$250))</f>
        <v>0</v>
      </c>
      <c r="CR11" s="27">
        <f>SUMPRODUCT((Novembre!$B$3:$B$250=$O11)*(Novembre!$H$3:$H$250))</f>
        <v>0</v>
      </c>
      <c r="CS11" s="27">
        <f>SUMPRODUCT((Decembre!$B$3:$B$250=$O11)*(Decembre!$H$3:$H$250))</f>
        <v>0</v>
      </c>
      <c r="CT11" s="39">
        <f t="shared" si="6"/>
        <v>0</v>
      </c>
    </row>
    <row r="12" spans="1:98">
      <c r="A12" s="26" t="s">
        <v>84</v>
      </c>
      <c r="B12" s="27">
        <f>COUNTIF(Janvier!$B$3:$B$250,$A12)</f>
        <v>0</v>
      </c>
      <c r="C12" s="27">
        <f>COUNTIF(Fevrier!$B$3:$B$250,$A12)</f>
        <v>0</v>
      </c>
      <c r="D12" s="27">
        <f>COUNTIF(Mars!$B$3:$B$250,$A12)</f>
        <v>0</v>
      </c>
      <c r="E12" s="27">
        <f>COUNTIF(Avril!$B$3:$B$250,$A12)</f>
        <v>0</v>
      </c>
      <c r="F12" s="27">
        <f>COUNTIF(Mai!$B$3:$B$250,$A12)</f>
        <v>0</v>
      </c>
      <c r="G12" s="27">
        <f>COUNTIF(Juin!$B$3:$B$250,$A12)</f>
        <v>0</v>
      </c>
      <c r="H12" s="27">
        <f>COUNTIF(Juillet!$B$3:$B$250,$A12)</f>
        <v>0</v>
      </c>
      <c r="I12" s="27">
        <f>COUNTIF(Aout!$B$3:$B$250,$A12)</f>
        <v>0</v>
      </c>
      <c r="J12" s="27">
        <f>COUNTIF(Septembre!$B$3:$B$250,$A12)</f>
        <v>0</v>
      </c>
      <c r="K12" s="27">
        <f>COUNTIF(Octobre!$B$3:$B$250,$A12)</f>
        <v>0</v>
      </c>
      <c r="L12" s="27">
        <f>COUNTIF(Novembre!$B$3:$B$250,$A12)</f>
        <v>0</v>
      </c>
      <c r="M12" s="27">
        <f>COUNTIF(Decembre!$B$3:$B$250,$A12)</f>
        <v>0</v>
      </c>
      <c r="N12" s="32">
        <f t="shared" si="0"/>
        <v>0</v>
      </c>
      <c r="O12" s="26" t="s">
        <v>84</v>
      </c>
      <c r="P12" s="27">
        <f>SUMPRODUCT((Janvier!$B$3:$B$250=$O12)*(Janvier!$C$3:$C$250))</f>
        <v>0</v>
      </c>
      <c r="Q12" s="27">
        <f>SUMPRODUCT((Fevrier!$B$3:$B$250=$O12)*(Fevrier!$C$3:$C$250))</f>
        <v>0</v>
      </c>
      <c r="R12" s="27">
        <f>SUMPRODUCT((Mars!$B$3:$B$250=$O12)*(Mars!$C$3:$C$250))</f>
        <v>0</v>
      </c>
      <c r="S12" s="27">
        <f>SUMPRODUCT((Avril!$B$3:$B$250=$O12)*(Avril!$C$3:$C$250))</f>
        <v>0</v>
      </c>
      <c r="T12" s="27">
        <f>SUMPRODUCT((Mai!$B$3:$B$250=$O12)*(Mai!$C$3:$C$250))</f>
        <v>0</v>
      </c>
      <c r="U12" s="27">
        <f>SUMPRODUCT((Juin!$B$3:$B$250=$O12)*(Juin!$C$3:$C$250))</f>
        <v>0</v>
      </c>
      <c r="V12" s="27">
        <f>SUMPRODUCT((Juillet!$B$3:$B$250=$O12)*(Juillet!$C$3:$C$250))</f>
        <v>0</v>
      </c>
      <c r="W12" s="27">
        <f>SUMPRODUCT((Aout!$B$3:$B$250=$O12)*(Aout!$C$3:$C$250))</f>
        <v>0</v>
      </c>
      <c r="X12" s="27">
        <f>SUMPRODUCT((Septembre!$B$3:$B$250=$O12)*(Septembre!$C$3:$C$250))</f>
        <v>0</v>
      </c>
      <c r="Y12" s="27">
        <f>SUMPRODUCT((Octobre!$B$3:$B$250=$O12)*(Octobre!$C$3:$C$250))</f>
        <v>0</v>
      </c>
      <c r="Z12" s="27">
        <f>SUMPRODUCT((Novembre!$B$3:$B$250=$O12)*(Novembre!$C$3:$C$250))</f>
        <v>0</v>
      </c>
      <c r="AA12" s="27">
        <f>SUMPRODUCT((Decembre!$B$3:$B$250=$O12)*(Decembre!$C$3:$C$250))</f>
        <v>0</v>
      </c>
      <c r="AB12" s="32">
        <f t="shared" si="1"/>
        <v>0</v>
      </c>
      <c r="AC12" s="26" t="s">
        <v>84</v>
      </c>
      <c r="AD12" s="27">
        <f>SUMPRODUCT((Janvier!$B$3:$B$250=$O12)*(Janvier!$D$3:$D$250))</f>
        <v>0</v>
      </c>
      <c r="AE12" s="27">
        <f>SUMPRODUCT((Fevrier!$B$3:$B$250=$O12)*(Fevrier!$D$3:$D$250))</f>
        <v>0</v>
      </c>
      <c r="AF12" s="27">
        <f>SUMPRODUCT((Mars!$B$3:$B$250=$O12)*(Mars!$D$3:$D$250))</f>
        <v>0</v>
      </c>
      <c r="AG12" s="27">
        <f>SUMPRODUCT((Avril!$B$3:$B$250=$O12)*(Avril!$D$3:$D$250))</f>
        <v>0</v>
      </c>
      <c r="AH12" s="27">
        <f>SUMPRODUCT((Mai!$B$3:$B$250=$O12)*(Mai!$D$3:$D$250))</f>
        <v>0</v>
      </c>
      <c r="AI12" s="27">
        <f>SUMPRODUCT((Juin!$B$3:$B$250=$O12)*(Juin!$D$3:$D$250))</f>
        <v>0</v>
      </c>
      <c r="AJ12" s="27">
        <f>SUMPRODUCT((Juillet!$B$3:$B$250=$O12)*(Juillet!$D$3:$D$250))</f>
        <v>0</v>
      </c>
      <c r="AK12" s="27">
        <f>SUMPRODUCT((Aout!$B$3:$B$250=$O12)*(Aout!$D$3:$D$250))</f>
        <v>0</v>
      </c>
      <c r="AL12" s="27">
        <f>SUMPRODUCT((Septembre!$B$3:$B$250=$O12)*(Septembre!$D$3:$D$250))</f>
        <v>0</v>
      </c>
      <c r="AM12" s="27">
        <f>SUMPRODUCT((Octobre!$B$3:$B$250=$O12)*(Octobre!$D$3:$D$250))</f>
        <v>0</v>
      </c>
      <c r="AN12" s="27">
        <f>SUMPRODUCT((Novembre!$B$3:$B$250=$O12)*(Novembre!$D$3:$D$250))</f>
        <v>0</v>
      </c>
      <c r="AO12" s="27">
        <f>SUMPRODUCT((Decembre!$B$3:$B$250=$O12)*(Decembre!$D$3:$D$250))</f>
        <v>0</v>
      </c>
      <c r="AP12" s="32">
        <f t="shared" si="2"/>
        <v>0</v>
      </c>
      <c r="AQ12" s="26" t="s">
        <v>84</v>
      </c>
      <c r="AR12" s="27">
        <f>SUMPRODUCT((Janvier!$B$3:$B$250=$O12)*(Janvier!$E$3:$E$250))</f>
        <v>0</v>
      </c>
      <c r="AS12" s="27">
        <f>SUMPRODUCT((Fevrier!$B$3:$B$250=$O12)*(Fevrier!$E$3:$E$250))</f>
        <v>0</v>
      </c>
      <c r="AT12" s="27">
        <f>SUMPRODUCT((Mars!$B$3:$B$250=$O12)*(Mars!$E$3:$E$250))</f>
        <v>0</v>
      </c>
      <c r="AU12" s="27">
        <f>SUMPRODUCT((Avril!$B$3:$B$250=$O12)*(Avril!$E$3:$E$250))</f>
        <v>0</v>
      </c>
      <c r="AV12" s="27">
        <f>SUMPRODUCT((Mai!$B$3:$B$250=$O12)*(Mai!$E$3:$E$250))</f>
        <v>0</v>
      </c>
      <c r="AW12" s="27">
        <f>SUMPRODUCT((Juin!$B$3:$B$250=$O12)*(Juin!$E$3:$E$250))</f>
        <v>0</v>
      </c>
      <c r="AX12" s="27">
        <f>SUMPRODUCT((Juillet!$B$3:$B$250=$O12)*(Juillet!$E$3:$E$250))</f>
        <v>0</v>
      </c>
      <c r="AY12" s="27">
        <f>SUMPRODUCT((Aout!$B$3:$B$250=$O12)*(Aout!$E$3:$E$250))</f>
        <v>0</v>
      </c>
      <c r="AZ12" s="27">
        <f>SUMPRODUCT((Septembre!$B$3:$B$250=$O12)*(Septembre!$E$3:$E$250))</f>
        <v>0</v>
      </c>
      <c r="BA12" s="27">
        <f>SUMPRODUCT((Octobre!$B$3:$B$250=$O12)*(Octobre!$E$3:$E$250))</f>
        <v>0</v>
      </c>
      <c r="BB12" s="27">
        <f>SUMPRODUCT((Novembre!$B$3:$B$250=$O12)*(Novembre!$E$3:$E$250))</f>
        <v>0</v>
      </c>
      <c r="BC12" s="27">
        <f>SUMPRODUCT((Decembre!$B$3:$B$250=$O12)*(Decembre!$E$3:$E$250))</f>
        <v>0</v>
      </c>
      <c r="BD12" s="32">
        <f t="shared" si="3"/>
        <v>0</v>
      </c>
      <c r="BE12" s="26" t="s">
        <v>84</v>
      </c>
      <c r="BF12" s="27">
        <f>SUMPRODUCT((Janvier!$B$3:$B$250=$O12)*(Janvier!$F$3:$F$250))</f>
        <v>0</v>
      </c>
      <c r="BG12" s="27">
        <f>SUMPRODUCT((Fevrier!$B$3:$B$250=$O12)*(Fevrier!$F$3:$F$250))</f>
        <v>0</v>
      </c>
      <c r="BH12" s="27">
        <f>SUMPRODUCT((Mars!$B$3:$B$250=$O12)*(Mars!$F$3:$F$250))</f>
        <v>0</v>
      </c>
      <c r="BI12" s="27">
        <f>SUMPRODUCT((Avril!$B$3:$B$250=$O12)*(Avril!$F$3:$F$250))</f>
        <v>0</v>
      </c>
      <c r="BJ12" s="27">
        <f>SUMPRODUCT((Mai!$B$3:$B$250=$O12)*(Mai!$F$3:$F$250))</f>
        <v>0</v>
      </c>
      <c r="BK12" s="27">
        <f>SUMPRODUCT((Juin!$B$3:$B$250=$O12)*(Juin!$F$3:$F$250))</f>
        <v>0</v>
      </c>
      <c r="BL12" s="27">
        <f>SUMPRODUCT((Juillet!$B$3:$B$250=$O12)*(Juillet!$F$3:$F$250))</f>
        <v>0</v>
      </c>
      <c r="BM12" s="27">
        <f>SUMPRODUCT((Aout!$B$3:$B$250=$O12)*(Aout!$F$3:$F$250))</f>
        <v>0</v>
      </c>
      <c r="BN12" s="27">
        <f>SUMPRODUCT((Septembre!$B$3:$B$250=$O12)*(Septembre!$F$3:$F$250))</f>
        <v>0</v>
      </c>
      <c r="BO12" s="27">
        <f>SUMPRODUCT((Octobre!$B$3:$B$250=$O12)*(Octobre!$F$3:$F$250))</f>
        <v>0</v>
      </c>
      <c r="BP12" s="27">
        <f>SUMPRODUCT((Novembre!$B$3:$B$250=$O12)*(Novembre!$F$3:$F$250))</f>
        <v>0</v>
      </c>
      <c r="BQ12" s="27">
        <f>SUMPRODUCT((Decembre!$B$3:$B$250=$O12)*(Decembre!$F$3:$F$250))</f>
        <v>0</v>
      </c>
      <c r="BR12" s="32">
        <f t="shared" si="4"/>
        <v>0</v>
      </c>
      <c r="BS12" s="26" t="s">
        <v>84</v>
      </c>
      <c r="BT12" s="27">
        <f>SUMPRODUCT((Janvier!$B$3:$B$250=$O12)*(Janvier!$G$3:$G$250))</f>
        <v>0</v>
      </c>
      <c r="BU12" s="27">
        <f>SUMPRODUCT((Fevrier!$B$3:$B$250=$O12)*(Fevrier!$G$3:$G$250))</f>
        <v>0</v>
      </c>
      <c r="BV12" s="27">
        <f>SUMPRODUCT((Mars!$B$3:$B$250=$O12)*(Mars!$G$3:$G$250))</f>
        <v>0</v>
      </c>
      <c r="BW12" s="27">
        <f>SUMPRODUCT((Avril!$B$3:$B$250=$O12)*(Avril!$G$3:$G$250))</f>
        <v>0</v>
      </c>
      <c r="BX12" s="27">
        <f>SUMPRODUCT((Mai!$B$3:$B$250=$O12)*(Mai!$G$3:$G$250))</f>
        <v>0</v>
      </c>
      <c r="BY12" s="27">
        <f>SUMPRODUCT((Juin!$B$3:$B$250=$O12)*(Juin!$G$3:$G$250))</f>
        <v>0</v>
      </c>
      <c r="BZ12" s="27">
        <f>SUMPRODUCT((Juillet!$B$3:$B$250=$O12)*(Juillet!$G$3:$G$250))</f>
        <v>0</v>
      </c>
      <c r="CA12" s="27">
        <f>SUMPRODUCT((Aout!$B$3:$B$250=$O12)*(Aout!$G$3:$G$250))</f>
        <v>0</v>
      </c>
      <c r="CB12" s="27">
        <f>SUMPRODUCT((Septembre!$B$3:$B$250=$O12)*(Septembre!$G$3:$G$250))</f>
        <v>0</v>
      </c>
      <c r="CC12" s="27">
        <f>SUMPRODUCT((Octobre!$B$3:$B$250=$O12)*(Octobre!$G$3:$G$250))</f>
        <v>0</v>
      </c>
      <c r="CD12" s="27">
        <f>SUMPRODUCT((Novembre!$B$3:$B$250=$O12)*(Novembre!$G$3:$G$250))</f>
        <v>0</v>
      </c>
      <c r="CE12" s="27">
        <f>SUMPRODUCT((Decembre!$B$3:$B$250=$O12)*(Decembre!$G$3:$G$250))</f>
        <v>0</v>
      </c>
      <c r="CF12" s="32">
        <f t="shared" si="5"/>
        <v>0</v>
      </c>
      <c r="CG12" s="26" t="s">
        <v>84</v>
      </c>
      <c r="CH12" s="27">
        <f>SUMPRODUCT((Janvier!$B$3:$B$250=$O12)*(Janvier!$H$3:$H$250))</f>
        <v>0</v>
      </c>
      <c r="CI12" s="27">
        <f>SUMPRODUCT((Fevrier!$B$3:$B$250=$O12)*(Fevrier!$H$3:$H$250))</f>
        <v>0</v>
      </c>
      <c r="CJ12" s="27">
        <f>SUMPRODUCT((Mars!$B$3:$B$250=$O12)*(Mars!$H$3:$H$250))</f>
        <v>0</v>
      </c>
      <c r="CK12" s="27">
        <f>SUMPRODUCT((Avril!$B$3:$B$250=$O12)*(Avril!$H$3:$H$250))</f>
        <v>0</v>
      </c>
      <c r="CL12" s="27">
        <f>SUMPRODUCT((Mai!$B$3:$B$250=$O12)*(Mai!$H$3:$H$250))</f>
        <v>0</v>
      </c>
      <c r="CM12" s="27">
        <f>SUMPRODUCT((Juin!$B$3:$B$250=$O12)*(Juin!$H$3:$H$250))</f>
        <v>0</v>
      </c>
      <c r="CN12" s="27">
        <f>SUMPRODUCT((Juillet!$B$3:$B$250=$O12)*(Juillet!$H$3:$H$250))</f>
        <v>0</v>
      </c>
      <c r="CO12" s="27">
        <f>SUMPRODUCT((Aout!$B$3:$B$250=$O12)*(Aout!$H$3:$H$250))</f>
        <v>0</v>
      </c>
      <c r="CP12" s="27">
        <f>SUMPRODUCT((Septembre!$B$3:$B$250=$O12)*(Septembre!$H$3:$H$250))</f>
        <v>0</v>
      </c>
      <c r="CQ12" s="27">
        <f>SUMPRODUCT((Octobre!$B$3:$B$250=$O12)*(Octobre!$H$3:$H$250))</f>
        <v>0</v>
      </c>
      <c r="CR12" s="27">
        <f>SUMPRODUCT((Novembre!$B$3:$B$250=$O12)*(Novembre!$H$3:$H$250))</f>
        <v>0</v>
      </c>
      <c r="CS12" s="27">
        <f>SUMPRODUCT((Decembre!$B$3:$B$250=$O12)*(Decembre!$H$3:$H$250))</f>
        <v>0</v>
      </c>
      <c r="CT12" s="39">
        <f t="shared" si="6"/>
        <v>0</v>
      </c>
    </row>
    <row r="13" spans="1:98">
      <c r="A13" s="25" t="s">
        <v>85</v>
      </c>
      <c r="B13" s="27">
        <f>COUNTIF(Janvier!$B$3:$B$250,$A13)</f>
        <v>0</v>
      </c>
      <c r="C13" s="27">
        <f>COUNTIF(Fevrier!$B$3:$B$250,$A13)</f>
        <v>0</v>
      </c>
      <c r="D13" s="27">
        <f>COUNTIF(Mars!$B$3:$B$250,$A13)</f>
        <v>0</v>
      </c>
      <c r="E13" s="27">
        <f>COUNTIF(Avril!$B$3:$B$250,$A13)</f>
        <v>0</v>
      </c>
      <c r="F13" s="27">
        <f>COUNTIF(Mai!$B$3:$B$250,$A13)</f>
        <v>0</v>
      </c>
      <c r="G13" s="27">
        <f>COUNTIF(Juin!$B$3:$B$250,$A13)</f>
        <v>0</v>
      </c>
      <c r="H13" s="27">
        <f>COUNTIF(Juillet!$B$3:$B$250,$A13)</f>
        <v>0</v>
      </c>
      <c r="I13" s="27">
        <f>COUNTIF(Aout!$B$3:$B$250,$A13)</f>
        <v>0</v>
      </c>
      <c r="J13" s="27">
        <f>COUNTIF(Septembre!$B$3:$B$250,$A13)</f>
        <v>0</v>
      </c>
      <c r="K13" s="27">
        <f>COUNTIF(Octobre!$B$3:$B$250,$A13)</f>
        <v>0</v>
      </c>
      <c r="L13" s="27">
        <f>COUNTIF(Novembre!$B$3:$B$250,$A13)</f>
        <v>0</v>
      </c>
      <c r="M13" s="27">
        <f>COUNTIF(Decembre!$B$3:$B$250,$A13)</f>
        <v>0</v>
      </c>
      <c r="N13" s="32">
        <f t="shared" si="0"/>
        <v>0</v>
      </c>
      <c r="O13" s="25" t="s">
        <v>85</v>
      </c>
      <c r="P13" s="27">
        <f>SUMPRODUCT((Janvier!$B$3:$B$250=$O13)*(Janvier!$C$3:$C$250))</f>
        <v>0</v>
      </c>
      <c r="Q13" s="27">
        <f>SUMPRODUCT((Fevrier!$B$3:$B$250=$O13)*(Fevrier!$C$3:$C$250))</f>
        <v>0</v>
      </c>
      <c r="R13" s="27">
        <f>SUMPRODUCT((Mars!$B$3:$B$250=$O13)*(Mars!$C$3:$C$250))</f>
        <v>0</v>
      </c>
      <c r="S13" s="27">
        <f>SUMPRODUCT((Avril!$B$3:$B$250=$O13)*(Avril!$C$3:$C$250))</f>
        <v>0</v>
      </c>
      <c r="T13" s="27">
        <f>SUMPRODUCT((Mai!$B$3:$B$250=$O13)*(Mai!$C$3:$C$250))</f>
        <v>0</v>
      </c>
      <c r="U13" s="27">
        <f>SUMPRODUCT((Juin!$B$3:$B$250=$O13)*(Juin!$C$3:$C$250))</f>
        <v>0</v>
      </c>
      <c r="V13" s="27">
        <f>SUMPRODUCT((Juillet!$B$3:$B$250=$O13)*(Juillet!$C$3:$C$250))</f>
        <v>0</v>
      </c>
      <c r="W13" s="27">
        <f>SUMPRODUCT((Aout!$B$3:$B$250=$O13)*(Aout!$C$3:$C$250))</f>
        <v>0</v>
      </c>
      <c r="X13" s="27">
        <f>SUMPRODUCT((Septembre!$B$3:$B$250=$O13)*(Septembre!$C$3:$C$250))</f>
        <v>0</v>
      </c>
      <c r="Y13" s="27">
        <f>SUMPRODUCT((Octobre!$B$3:$B$250=$O13)*(Octobre!$C$3:$C$250))</f>
        <v>0</v>
      </c>
      <c r="Z13" s="27">
        <f>SUMPRODUCT((Novembre!$B$3:$B$250=$O13)*(Novembre!$C$3:$C$250))</f>
        <v>0</v>
      </c>
      <c r="AA13" s="27">
        <f>SUMPRODUCT((Decembre!$B$3:$B$250=$O13)*(Decembre!$C$3:$C$250))</f>
        <v>0</v>
      </c>
      <c r="AB13" s="32">
        <f t="shared" si="1"/>
        <v>0</v>
      </c>
      <c r="AC13" s="25" t="s">
        <v>85</v>
      </c>
      <c r="AD13" s="27">
        <f>SUMPRODUCT((Janvier!$B$3:$B$250=$O13)*(Janvier!$D$3:$D$250))</f>
        <v>0</v>
      </c>
      <c r="AE13" s="27">
        <f>SUMPRODUCT((Fevrier!$B$3:$B$250=$O13)*(Fevrier!$D$3:$D$250))</f>
        <v>0</v>
      </c>
      <c r="AF13" s="27">
        <f>SUMPRODUCT((Mars!$B$3:$B$250=$O13)*(Mars!$D$3:$D$250))</f>
        <v>0</v>
      </c>
      <c r="AG13" s="27">
        <f>SUMPRODUCT((Avril!$B$3:$B$250=$O13)*(Avril!$D$3:$D$250))</f>
        <v>0</v>
      </c>
      <c r="AH13" s="27">
        <f>SUMPRODUCT((Mai!$B$3:$B$250=$O13)*(Mai!$D$3:$D$250))</f>
        <v>0</v>
      </c>
      <c r="AI13" s="27">
        <f>SUMPRODUCT((Juin!$B$3:$B$250=$O13)*(Juin!$D$3:$D$250))</f>
        <v>0</v>
      </c>
      <c r="AJ13" s="27">
        <f>SUMPRODUCT((Juillet!$B$3:$B$250=$O13)*(Juillet!$D$3:$D$250))</f>
        <v>0</v>
      </c>
      <c r="AK13" s="27">
        <f>SUMPRODUCT((Aout!$B$3:$B$250=$O13)*(Aout!$D$3:$D$250))</f>
        <v>0</v>
      </c>
      <c r="AL13" s="27">
        <f>SUMPRODUCT((Septembre!$B$3:$B$250=$O13)*(Septembre!$D$3:$D$250))</f>
        <v>0</v>
      </c>
      <c r="AM13" s="27">
        <f>SUMPRODUCT((Octobre!$B$3:$B$250=$O13)*(Octobre!$D$3:$D$250))</f>
        <v>0</v>
      </c>
      <c r="AN13" s="27">
        <f>SUMPRODUCT((Novembre!$B$3:$B$250=$O13)*(Novembre!$D$3:$D$250))</f>
        <v>0</v>
      </c>
      <c r="AO13" s="27">
        <f>SUMPRODUCT((Decembre!$B$3:$B$250=$O13)*(Decembre!$D$3:$D$250))</f>
        <v>0</v>
      </c>
      <c r="AP13" s="32">
        <f t="shared" si="2"/>
        <v>0</v>
      </c>
      <c r="AQ13" s="25" t="s">
        <v>85</v>
      </c>
      <c r="AR13" s="27">
        <f>SUMPRODUCT((Janvier!$B$3:$B$250=$O13)*(Janvier!$E$3:$E$250))</f>
        <v>0</v>
      </c>
      <c r="AS13" s="27">
        <f>SUMPRODUCT((Fevrier!$B$3:$B$250=$O13)*(Fevrier!$E$3:$E$250))</f>
        <v>0</v>
      </c>
      <c r="AT13" s="27">
        <f>SUMPRODUCT((Mars!$B$3:$B$250=$O13)*(Mars!$E$3:$E$250))</f>
        <v>0</v>
      </c>
      <c r="AU13" s="27">
        <f>SUMPRODUCT((Avril!$B$3:$B$250=$O13)*(Avril!$E$3:$E$250))</f>
        <v>0</v>
      </c>
      <c r="AV13" s="27">
        <f>SUMPRODUCT((Mai!$B$3:$B$250=$O13)*(Mai!$E$3:$E$250))</f>
        <v>0</v>
      </c>
      <c r="AW13" s="27">
        <f>SUMPRODUCT((Juin!$B$3:$B$250=$O13)*(Juin!$E$3:$E$250))</f>
        <v>0</v>
      </c>
      <c r="AX13" s="27">
        <f>SUMPRODUCT((Juillet!$B$3:$B$250=$O13)*(Juillet!$E$3:$E$250))</f>
        <v>0</v>
      </c>
      <c r="AY13" s="27">
        <f>SUMPRODUCT((Aout!$B$3:$B$250=$O13)*(Aout!$E$3:$E$250))</f>
        <v>0</v>
      </c>
      <c r="AZ13" s="27">
        <f>SUMPRODUCT((Septembre!$B$3:$B$250=$O13)*(Septembre!$E$3:$E$250))</f>
        <v>0</v>
      </c>
      <c r="BA13" s="27">
        <f>SUMPRODUCT((Octobre!$B$3:$B$250=$O13)*(Octobre!$E$3:$E$250))</f>
        <v>0</v>
      </c>
      <c r="BB13" s="27">
        <f>SUMPRODUCT((Novembre!$B$3:$B$250=$O13)*(Novembre!$E$3:$E$250))</f>
        <v>0</v>
      </c>
      <c r="BC13" s="27">
        <f>SUMPRODUCT((Decembre!$B$3:$B$250=$O13)*(Decembre!$E$3:$E$250))</f>
        <v>0</v>
      </c>
      <c r="BD13" s="32">
        <f t="shared" si="3"/>
        <v>0</v>
      </c>
      <c r="BE13" s="25" t="s">
        <v>85</v>
      </c>
      <c r="BF13" s="27">
        <f>SUMPRODUCT((Janvier!$B$3:$B$250=$O13)*(Janvier!$F$3:$F$250))</f>
        <v>0</v>
      </c>
      <c r="BG13" s="27">
        <f>SUMPRODUCT((Fevrier!$B$3:$B$250=$O13)*(Fevrier!$F$3:$F$250))</f>
        <v>0</v>
      </c>
      <c r="BH13" s="27">
        <f>SUMPRODUCT((Mars!$B$3:$B$250=$O13)*(Mars!$F$3:$F$250))</f>
        <v>0</v>
      </c>
      <c r="BI13" s="27">
        <f>SUMPRODUCT((Avril!$B$3:$B$250=$O13)*(Avril!$F$3:$F$250))</f>
        <v>0</v>
      </c>
      <c r="BJ13" s="27">
        <f>SUMPRODUCT((Mai!$B$3:$B$250=$O13)*(Mai!$F$3:$F$250))</f>
        <v>0</v>
      </c>
      <c r="BK13" s="27">
        <f>SUMPRODUCT((Juin!$B$3:$B$250=$O13)*(Juin!$F$3:$F$250))</f>
        <v>0</v>
      </c>
      <c r="BL13" s="27">
        <f>SUMPRODUCT((Juillet!$B$3:$B$250=$O13)*(Juillet!$F$3:$F$250))</f>
        <v>0</v>
      </c>
      <c r="BM13" s="27">
        <f>SUMPRODUCT((Aout!$B$3:$B$250=$O13)*(Aout!$F$3:$F$250))</f>
        <v>0</v>
      </c>
      <c r="BN13" s="27">
        <f>SUMPRODUCT((Septembre!$B$3:$B$250=$O13)*(Septembre!$F$3:$F$250))</f>
        <v>0</v>
      </c>
      <c r="BO13" s="27">
        <f>SUMPRODUCT((Octobre!$B$3:$B$250=$O13)*(Octobre!$F$3:$F$250))</f>
        <v>0</v>
      </c>
      <c r="BP13" s="27">
        <f>SUMPRODUCT((Novembre!$B$3:$B$250=$O13)*(Novembre!$F$3:$F$250))</f>
        <v>0</v>
      </c>
      <c r="BQ13" s="27">
        <f>SUMPRODUCT((Decembre!$B$3:$B$250=$O13)*(Decembre!$F$3:$F$250))</f>
        <v>0</v>
      </c>
      <c r="BR13" s="32">
        <f t="shared" si="4"/>
        <v>0</v>
      </c>
      <c r="BS13" s="25" t="s">
        <v>85</v>
      </c>
      <c r="BT13" s="27">
        <f>SUMPRODUCT((Janvier!$B$3:$B$250=$O13)*(Janvier!$G$3:$G$250))</f>
        <v>0</v>
      </c>
      <c r="BU13" s="27">
        <f>SUMPRODUCT((Fevrier!$B$3:$B$250=$O13)*(Fevrier!$G$3:$G$250))</f>
        <v>0</v>
      </c>
      <c r="BV13" s="27">
        <f>SUMPRODUCT((Mars!$B$3:$B$250=$O13)*(Mars!$G$3:$G$250))</f>
        <v>0</v>
      </c>
      <c r="BW13" s="27">
        <f>SUMPRODUCT((Avril!$B$3:$B$250=$O13)*(Avril!$G$3:$G$250))</f>
        <v>0</v>
      </c>
      <c r="BX13" s="27">
        <f>SUMPRODUCT((Mai!$B$3:$B$250=$O13)*(Mai!$G$3:$G$250))</f>
        <v>0</v>
      </c>
      <c r="BY13" s="27">
        <f>SUMPRODUCT((Juin!$B$3:$B$250=$O13)*(Juin!$G$3:$G$250))</f>
        <v>0</v>
      </c>
      <c r="BZ13" s="27">
        <f>SUMPRODUCT((Juillet!$B$3:$B$250=$O13)*(Juillet!$G$3:$G$250))</f>
        <v>0</v>
      </c>
      <c r="CA13" s="27">
        <f>SUMPRODUCT((Aout!$B$3:$B$250=$O13)*(Aout!$G$3:$G$250))</f>
        <v>0</v>
      </c>
      <c r="CB13" s="27">
        <f>SUMPRODUCT((Septembre!$B$3:$B$250=$O13)*(Septembre!$G$3:$G$250))</f>
        <v>0</v>
      </c>
      <c r="CC13" s="27">
        <f>SUMPRODUCT((Octobre!$B$3:$B$250=$O13)*(Octobre!$G$3:$G$250))</f>
        <v>0</v>
      </c>
      <c r="CD13" s="27">
        <f>SUMPRODUCT((Novembre!$B$3:$B$250=$O13)*(Novembre!$G$3:$G$250))</f>
        <v>0</v>
      </c>
      <c r="CE13" s="27">
        <f>SUMPRODUCT((Decembre!$B$3:$B$250=$O13)*(Decembre!$G$3:$G$250))</f>
        <v>0</v>
      </c>
      <c r="CF13" s="32">
        <f t="shared" si="5"/>
        <v>0</v>
      </c>
      <c r="CG13" s="25" t="s">
        <v>85</v>
      </c>
      <c r="CH13" s="27">
        <f>SUMPRODUCT((Janvier!$B$3:$B$250=$O13)*(Janvier!$H$3:$H$250))</f>
        <v>0</v>
      </c>
      <c r="CI13" s="27">
        <f>SUMPRODUCT((Fevrier!$B$3:$B$250=$O13)*(Fevrier!$H$3:$H$250))</f>
        <v>0</v>
      </c>
      <c r="CJ13" s="27">
        <f>SUMPRODUCT((Mars!$B$3:$B$250=$O13)*(Mars!$H$3:$H$250))</f>
        <v>0</v>
      </c>
      <c r="CK13" s="27">
        <f>SUMPRODUCT((Avril!$B$3:$B$250=$O13)*(Avril!$H$3:$H$250))</f>
        <v>0</v>
      </c>
      <c r="CL13" s="27">
        <f>SUMPRODUCT((Mai!$B$3:$B$250=$O13)*(Mai!$H$3:$H$250))</f>
        <v>0</v>
      </c>
      <c r="CM13" s="27">
        <f>SUMPRODUCT((Juin!$B$3:$B$250=$O13)*(Juin!$H$3:$H$250))</f>
        <v>0</v>
      </c>
      <c r="CN13" s="27">
        <f>SUMPRODUCT((Juillet!$B$3:$B$250=$O13)*(Juillet!$H$3:$H$250))</f>
        <v>0</v>
      </c>
      <c r="CO13" s="27">
        <f>SUMPRODUCT((Aout!$B$3:$B$250=$O13)*(Aout!$H$3:$H$250))</f>
        <v>0</v>
      </c>
      <c r="CP13" s="27">
        <f>SUMPRODUCT((Septembre!$B$3:$B$250=$O13)*(Septembre!$H$3:$H$250))</f>
        <v>0</v>
      </c>
      <c r="CQ13" s="27">
        <f>SUMPRODUCT((Octobre!$B$3:$B$250=$O13)*(Octobre!$H$3:$H$250))</f>
        <v>0</v>
      </c>
      <c r="CR13" s="27">
        <f>SUMPRODUCT((Novembre!$B$3:$B$250=$O13)*(Novembre!$H$3:$H$250))</f>
        <v>0</v>
      </c>
      <c r="CS13" s="27">
        <f>SUMPRODUCT((Decembre!$B$3:$B$250=$O13)*(Decembre!$H$3:$H$250))</f>
        <v>0</v>
      </c>
      <c r="CT13" s="39">
        <f t="shared" si="6"/>
        <v>0</v>
      </c>
    </row>
    <row r="14" spans="1:98">
      <c r="A14" s="25" t="s">
        <v>25</v>
      </c>
      <c r="B14" s="27">
        <f>COUNTIF(Janvier!$B$3:$B$250,$A14)</f>
        <v>0</v>
      </c>
      <c r="C14" s="27">
        <f>COUNTIF(Fevrier!$B$3:$B$250,$A14)</f>
        <v>0</v>
      </c>
      <c r="D14" s="27">
        <f>COUNTIF(Mars!$B$3:$B$250,$A14)</f>
        <v>0</v>
      </c>
      <c r="E14" s="27">
        <f>COUNTIF(Avril!$B$3:$B$250,$A14)</f>
        <v>0</v>
      </c>
      <c r="F14" s="27">
        <f>COUNTIF(Mai!$B$3:$B$250,$A14)</f>
        <v>0</v>
      </c>
      <c r="G14" s="27">
        <f>COUNTIF(Juin!$B$3:$B$250,$A14)</f>
        <v>0</v>
      </c>
      <c r="H14" s="27">
        <f>COUNTIF(Juillet!$B$3:$B$250,$A14)</f>
        <v>0</v>
      </c>
      <c r="I14" s="27">
        <f>COUNTIF(Aout!$B$3:$B$250,$A14)</f>
        <v>0</v>
      </c>
      <c r="J14" s="27">
        <f>COUNTIF(Septembre!$B$3:$B$250,$A14)</f>
        <v>0</v>
      </c>
      <c r="K14" s="27">
        <f>COUNTIF(Octobre!$B$3:$B$250,$A14)</f>
        <v>0</v>
      </c>
      <c r="L14" s="27">
        <f>COUNTIF(Novembre!$B$3:$B$250,$A14)</f>
        <v>0</v>
      </c>
      <c r="M14" s="27">
        <f>COUNTIF(Decembre!$B$3:$B$250,$A14)</f>
        <v>0</v>
      </c>
      <c r="N14" s="32">
        <f t="shared" si="0"/>
        <v>0</v>
      </c>
      <c r="O14" s="25" t="s">
        <v>25</v>
      </c>
      <c r="P14" s="27">
        <f>SUMPRODUCT((Janvier!$B$3:$B$250=$O14)*(Janvier!$C$3:$C$250))</f>
        <v>0</v>
      </c>
      <c r="Q14" s="27">
        <f>SUMPRODUCT((Fevrier!$B$3:$B$250=$O14)*(Fevrier!$C$3:$C$250))</f>
        <v>0</v>
      </c>
      <c r="R14" s="27">
        <f>SUMPRODUCT((Mars!$B$3:$B$250=$O14)*(Mars!$C$3:$C$250))</f>
        <v>0</v>
      </c>
      <c r="S14" s="27">
        <f>SUMPRODUCT((Avril!$B$3:$B$250=$O14)*(Avril!$C$3:$C$250))</f>
        <v>0</v>
      </c>
      <c r="T14" s="27">
        <f>SUMPRODUCT((Mai!$B$3:$B$250=$O14)*(Mai!$C$3:$C$250))</f>
        <v>0</v>
      </c>
      <c r="U14" s="27">
        <f>SUMPRODUCT((Juin!$B$3:$B$250=$O14)*(Juin!$C$3:$C$250))</f>
        <v>0</v>
      </c>
      <c r="V14" s="27">
        <f>SUMPRODUCT((Juillet!$B$3:$B$250=$O14)*(Juillet!$C$3:$C$250))</f>
        <v>0</v>
      </c>
      <c r="W14" s="27">
        <f>SUMPRODUCT((Aout!$B$3:$B$250=$O14)*(Aout!$C$3:$C$250))</f>
        <v>0</v>
      </c>
      <c r="X14" s="27">
        <f>SUMPRODUCT((Septembre!$B$3:$B$250=$O14)*(Septembre!$C$3:$C$250))</f>
        <v>0</v>
      </c>
      <c r="Y14" s="27">
        <f>SUMPRODUCT((Octobre!$B$3:$B$250=$O14)*(Octobre!$C$3:$C$250))</f>
        <v>0</v>
      </c>
      <c r="Z14" s="27">
        <f>SUMPRODUCT((Novembre!$B$3:$B$250=$O14)*(Novembre!$C$3:$C$250))</f>
        <v>0</v>
      </c>
      <c r="AA14" s="27">
        <f>SUMPRODUCT((Decembre!$B$3:$B$250=$O14)*(Decembre!$C$3:$C$250))</f>
        <v>0</v>
      </c>
      <c r="AB14" s="32">
        <f t="shared" si="1"/>
        <v>0</v>
      </c>
      <c r="AC14" s="25" t="s">
        <v>25</v>
      </c>
      <c r="AD14" s="27">
        <f>SUMPRODUCT((Janvier!$B$3:$B$250=$O14)*(Janvier!$D$3:$D$250))</f>
        <v>0</v>
      </c>
      <c r="AE14" s="27">
        <f>SUMPRODUCT((Fevrier!$B$3:$B$250=$O14)*(Fevrier!$D$3:$D$250))</f>
        <v>0</v>
      </c>
      <c r="AF14" s="27">
        <f>SUMPRODUCT((Mars!$B$3:$B$250=$O14)*(Mars!$D$3:$D$250))</f>
        <v>0</v>
      </c>
      <c r="AG14" s="27">
        <f>SUMPRODUCT((Avril!$B$3:$B$250=$O14)*(Avril!$D$3:$D$250))</f>
        <v>0</v>
      </c>
      <c r="AH14" s="27">
        <f>SUMPRODUCT((Mai!$B$3:$B$250=$O14)*(Mai!$D$3:$D$250))</f>
        <v>0</v>
      </c>
      <c r="AI14" s="27">
        <f>SUMPRODUCT((Juin!$B$3:$B$250=$O14)*(Juin!$D$3:$D$250))</f>
        <v>0</v>
      </c>
      <c r="AJ14" s="27">
        <f>SUMPRODUCT((Juillet!$B$3:$B$250=$O14)*(Juillet!$D$3:$D$250))</f>
        <v>0</v>
      </c>
      <c r="AK14" s="27">
        <f>SUMPRODUCT((Aout!$B$3:$B$250=$O14)*(Aout!$D$3:$D$250))</f>
        <v>0</v>
      </c>
      <c r="AL14" s="27">
        <f>SUMPRODUCT((Septembre!$B$3:$B$250=$O14)*(Septembre!$D$3:$D$250))</f>
        <v>0</v>
      </c>
      <c r="AM14" s="27">
        <f>SUMPRODUCT((Octobre!$B$3:$B$250=$O14)*(Octobre!$D$3:$D$250))</f>
        <v>0</v>
      </c>
      <c r="AN14" s="27">
        <f>SUMPRODUCT((Novembre!$B$3:$B$250=$O14)*(Novembre!$D$3:$D$250))</f>
        <v>0</v>
      </c>
      <c r="AO14" s="27">
        <f>SUMPRODUCT((Decembre!$B$3:$B$250=$O14)*(Decembre!$D$3:$D$250))</f>
        <v>0</v>
      </c>
      <c r="AP14" s="32">
        <f t="shared" si="2"/>
        <v>0</v>
      </c>
      <c r="AQ14" s="25" t="s">
        <v>25</v>
      </c>
      <c r="AR14" s="27">
        <f>SUMPRODUCT((Janvier!$B$3:$B$250=$O14)*(Janvier!$E$3:$E$250))</f>
        <v>0</v>
      </c>
      <c r="AS14" s="27">
        <f>SUMPRODUCT((Fevrier!$B$3:$B$250=$O14)*(Fevrier!$E$3:$E$250))</f>
        <v>0</v>
      </c>
      <c r="AT14" s="27">
        <f>SUMPRODUCT((Mars!$B$3:$B$250=$O14)*(Mars!$E$3:$E$250))</f>
        <v>0</v>
      </c>
      <c r="AU14" s="27">
        <f>SUMPRODUCT((Avril!$B$3:$B$250=$O14)*(Avril!$E$3:$E$250))</f>
        <v>0</v>
      </c>
      <c r="AV14" s="27">
        <f>SUMPRODUCT((Mai!$B$3:$B$250=$O14)*(Mai!$E$3:$E$250))</f>
        <v>0</v>
      </c>
      <c r="AW14" s="27">
        <f>SUMPRODUCT((Juin!$B$3:$B$250=$O14)*(Juin!$E$3:$E$250))</f>
        <v>0</v>
      </c>
      <c r="AX14" s="27">
        <f>SUMPRODUCT((Juillet!$B$3:$B$250=$O14)*(Juillet!$E$3:$E$250))</f>
        <v>0</v>
      </c>
      <c r="AY14" s="27">
        <f>SUMPRODUCT((Aout!$B$3:$B$250=$O14)*(Aout!$E$3:$E$250))</f>
        <v>0</v>
      </c>
      <c r="AZ14" s="27">
        <f>SUMPRODUCT((Septembre!$B$3:$B$250=$O14)*(Septembre!$E$3:$E$250))</f>
        <v>0</v>
      </c>
      <c r="BA14" s="27">
        <f>SUMPRODUCT((Octobre!$B$3:$B$250=$O14)*(Octobre!$E$3:$E$250))</f>
        <v>0</v>
      </c>
      <c r="BB14" s="27">
        <f>SUMPRODUCT((Novembre!$B$3:$B$250=$O14)*(Novembre!$E$3:$E$250))</f>
        <v>0</v>
      </c>
      <c r="BC14" s="27">
        <f>SUMPRODUCT((Decembre!$B$3:$B$250=$O14)*(Decembre!$E$3:$E$250))</f>
        <v>0</v>
      </c>
      <c r="BD14" s="32">
        <f t="shared" si="3"/>
        <v>0</v>
      </c>
      <c r="BE14" s="25" t="s">
        <v>25</v>
      </c>
      <c r="BF14" s="27">
        <f>SUMPRODUCT((Janvier!$B$3:$B$250=$O14)*(Janvier!$F$3:$F$250))</f>
        <v>0</v>
      </c>
      <c r="BG14" s="27">
        <f>SUMPRODUCT((Fevrier!$B$3:$B$250=$O14)*(Fevrier!$F$3:$F$250))</f>
        <v>0</v>
      </c>
      <c r="BH14" s="27">
        <f>SUMPRODUCT((Mars!$B$3:$B$250=$O14)*(Mars!$F$3:$F$250))</f>
        <v>0</v>
      </c>
      <c r="BI14" s="27">
        <f>SUMPRODUCT((Avril!$B$3:$B$250=$O14)*(Avril!$F$3:$F$250))</f>
        <v>0</v>
      </c>
      <c r="BJ14" s="27">
        <f>SUMPRODUCT((Mai!$B$3:$B$250=$O14)*(Mai!$F$3:$F$250))</f>
        <v>0</v>
      </c>
      <c r="BK14" s="27">
        <f>SUMPRODUCT((Juin!$B$3:$B$250=$O14)*(Juin!$F$3:$F$250))</f>
        <v>0</v>
      </c>
      <c r="BL14" s="27">
        <f>SUMPRODUCT((Juillet!$B$3:$B$250=$O14)*(Juillet!$F$3:$F$250))</f>
        <v>0</v>
      </c>
      <c r="BM14" s="27">
        <f>SUMPRODUCT((Aout!$B$3:$B$250=$O14)*(Aout!$F$3:$F$250))</f>
        <v>0</v>
      </c>
      <c r="BN14" s="27">
        <f>SUMPRODUCT((Septembre!$B$3:$B$250=$O14)*(Septembre!$F$3:$F$250))</f>
        <v>0</v>
      </c>
      <c r="BO14" s="27">
        <f>SUMPRODUCT((Octobre!$B$3:$B$250=$O14)*(Octobre!$F$3:$F$250))</f>
        <v>0</v>
      </c>
      <c r="BP14" s="27">
        <f>SUMPRODUCT((Novembre!$B$3:$B$250=$O14)*(Novembre!$F$3:$F$250))</f>
        <v>0</v>
      </c>
      <c r="BQ14" s="27">
        <f>SUMPRODUCT((Decembre!$B$3:$B$250=$O14)*(Decembre!$F$3:$F$250))</f>
        <v>0</v>
      </c>
      <c r="BR14" s="32">
        <f t="shared" si="4"/>
        <v>0</v>
      </c>
      <c r="BS14" s="25" t="s">
        <v>25</v>
      </c>
      <c r="BT14" s="27">
        <f>SUMPRODUCT((Janvier!$B$3:$B$250=$O14)*(Janvier!$G$3:$G$250))</f>
        <v>0</v>
      </c>
      <c r="BU14" s="27">
        <f>SUMPRODUCT((Fevrier!$B$3:$B$250=$O14)*(Fevrier!$G$3:$G$250))</f>
        <v>0</v>
      </c>
      <c r="BV14" s="27">
        <f>SUMPRODUCT((Mars!$B$3:$B$250=$O14)*(Mars!$G$3:$G$250))</f>
        <v>0</v>
      </c>
      <c r="BW14" s="27">
        <f>SUMPRODUCT((Avril!$B$3:$B$250=$O14)*(Avril!$G$3:$G$250))</f>
        <v>0</v>
      </c>
      <c r="BX14" s="27">
        <f>SUMPRODUCT((Mai!$B$3:$B$250=$O14)*(Mai!$G$3:$G$250))</f>
        <v>0</v>
      </c>
      <c r="BY14" s="27">
        <f>SUMPRODUCT((Juin!$B$3:$B$250=$O14)*(Juin!$G$3:$G$250))</f>
        <v>0</v>
      </c>
      <c r="BZ14" s="27">
        <f>SUMPRODUCT((Juillet!$B$3:$B$250=$O14)*(Juillet!$G$3:$G$250))</f>
        <v>0</v>
      </c>
      <c r="CA14" s="27">
        <f>SUMPRODUCT((Aout!$B$3:$B$250=$O14)*(Aout!$G$3:$G$250))</f>
        <v>0</v>
      </c>
      <c r="CB14" s="27">
        <f>SUMPRODUCT((Septembre!$B$3:$B$250=$O14)*(Septembre!$G$3:$G$250))</f>
        <v>0</v>
      </c>
      <c r="CC14" s="27">
        <f>SUMPRODUCT((Octobre!$B$3:$B$250=$O14)*(Octobre!$G$3:$G$250))</f>
        <v>0</v>
      </c>
      <c r="CD14" s="27">
        <f>SUMPRODUCT((Novembre!$B$3:$B$250=$O14)*(Novembre!$G$3:$G$250))</f>
        <v>0</v>
      </c>
      <c r="CE14" s="27">
        <f>SUMPRODUCT((Decembre!$B$3:$B$250=$O14)*(Decembre!$G$3:$G$250))</f>
        <v>0</v>
      </c>
      <c r="CF14" s="32">
        <f t="shared" si="5"/>
        <v>0</v>
      </c>
      <c r="CG14" s="25" t="s">
        <v>25</v>
      </c>
      <c r="CH14" s="27">
        <f>SUMPRODUCT((Janvier!$B$3:$B$250=$O14)*(Janvier!$H$3:$H$250))</f>
        <v>0</v>
      </c>
      <c r="CI14" s="27">
        <f>SUMPRODUCT((Fevrier!$B$3:$B$250=$O14)*(Fevrier!$H$3:$H$250))</f>
        <v>0</v>
      </c>
      <c r="CJ14" s="27">
        <f>SUMPRODUCT((Mars!$B$3:$B$250=$O14)*(Mars!$H$3:$H$250))</f>
        <v>0</v>
      </c>
      <c r="CK14" s="27">
        <f>SUMPRODUCT((Avril!$B$3:$B$250=$O14)*(Avril!$H$3:$H$250))</f>
        <v>0</v>
      </c>
      <c r="CL14" s="27">
        <f>SUMPRODUCT((Mai!$B$3:$B$250=$O14)*(Mai!$H$3:$H$250))</f>
        <v>0</v>
      </c>
      <c r="CM14" s="27">
        <f>SUMPRODUCT((Juin!$B$3:$B$250=$O14)*(Juin!$H$3:$H$250))</f>
        <v>0</v>
      </c>
      <c r="CN14" s="27">
        <f>SUMPRODUCT((Juillet!$B$3:$B$250=$O14)*(Juillet!$H$3:$H$250))</f>
        <v>0</v>
      </c>
      <c r="CO14" s="27">
        <f>SUMPRODUCT((Aout!$B$3:$B$250=$O14)*(Aout!$H$3:$H$250))</f>
        <v>0</v>
      </c>
      <c r="CP14" s="27">
        <f>SUMPRODUCT((Septembre!$B$3:$B$250=$O14)*(Septembre!$H$3:$H$250))</f>
        <v>0</v>
      </c>
      <c r="CQ14" s="27">
        <f>SUMPRODUCT((Octobre!$B$3:$B$250=$O14)*(Octobre!$H$3:$H$250))</f>
        <v>0</v>
      </c>
      <c r="CR14" s="27">
        <f>SUMPRODUCT((Novembre!$B$3:$B$250=$O14)*(Novembre!$H$3:$H$250))</f>
        <v>0</v>
      </c>
      <c r="CS14" s="27">
        <f>SUMPRODUCT((Decembre!$B$3:$B$250=$O14)*(Decembre!$H$3:$H$250))</f>
        <v>0</v>
      </c>
      <c r="CT14" s="39">
        <f>SUM($CH14:$CS14)</f>
        <v>0</v>
      </c>
    </row>
    <row r="15" spans="1:98">
      <c r="A15" s="25" t="s">
        <v>35</v>
      </c>
      <c r="B15" s="27">
        <f>COUNTIF(Janvier!$B$3:$B$250,$A15)</f>
        <v>0</v>
      </c>
      <c r="C15" s="27">
        <f>COUNTIF(Fevrier!$B$3:$B$250,$A15)</f>
        <v>0</v>
      </c>
      <c r="D15" s="27">
        <f>COUNTIF(Mars!$B$3:$B$250,$A15)</f>
        <v>0</v>
      </c>
      <c r="E15" s="27">
        <f>COUNTIF(Avril!$B$3:$B$250,$A15)</f>
        <v>0</v>
      </c>
      <c r="F15" s="27">
        <f>COUNTIF(Mai!$B$3:$B$250,$A15)</f>
        <v>0</v>
      </c>
      <c r="G15" s="27">
        <f>COUNTIF(Juin!$B$3:$B$250,$A15)</f>
        <v>0</v>
      </c>
      <c r="H15" s="27">
        <f>COUNTIF(Juillet!$B$3:$B$250,$A15)</f>
        <v>0</v>
      </c>
      <c r="I15" s="27">
        <f>COUNTIF(Aout!$B$3:$B$250,$A15)</f>
        <v>0</v>
      </c>
      <c r="J15" s="27">
        <f>COUNTIF(Septembre!$B$3:$B$250,$A15)</f>
        <v>0</v>
      </c>
      <c r="K15" s="27">
        <f>COUNTIF(Octobre!$B$3:$B$250,$A15)</f>
        <v>0</v>
      </c>
      <c r="L15" s="27">
        <f>COUNTIF(Novembre!$B$3:$B$250,$A15)</f>
        <v>0</v>
      </c>
      <c r="M15" s="27">
        <f>COUNTIF(Decembre!$B$3:$B$250,$A15)</f>
        <v>0</v>
      </c>
      <c r="N15" s="32">
        <f t="shared" si="0"/>
        <v>0</v>
      </c>
      <c r="O15" s="25" t="s">
        <v>35</v>
      </c>
      <c r="P15" s="27">
        <f>SUMPRODUCT((Janvier!$B$3:$B$250=$O15)*(Janvier!$C$3:$C$250))</f>
        <v>0</v>
      </c>
      <c r="Q15" s="27">
        <f>SUMPRODUCT((Fevrier!$B$3:$B$250=$O15)*(Fevrier!$C$3:$C$250))</f>
        <v>0</v>
      </c>
      <c r="R15" s="27">
        <f>SUMPRODUCT((Mars!$B$3:$B$250=$O15)*(Mars!$C$3:$C$250))</f>
        <v>0</v>
      </c>
      <c r="S15" s="27">
        <f>SUMPRODUCT((Avril!$B$3:$B$250=$O15)*(Avril!$C$3:$C$250))</f>
        <v>0</v>
      </c>
      <c r="T15" s="27">
        <f>SUMPRODUCT((Mai!$B$3:$B$250=$O15)*(Mai!$C$3:$C$250))</f>
        <v>0</v>
      </c>
      <c r="U15" s="27">
        <f>SUMPRODUCT((Juin!$B$3:$B$250=$O15)*(Juin!$C$3:$C$250))</f>
        <v>0</v>
      </c>
      <c r="V15" s="27">
        <f>SUMPRODUCT((Juillet!$B$3:$B$250=$O15)*(Juillet!$C$3:$C$250))</f>
        <v>0</v>
      </c>
      <c r="W15" s="27">
        <f>SUMPRODUCT((Aout!$B$3:$B$250=$O15)*(Aout!$C$3:$C$250))</f>
        <v>0</v>
      </c>
      <c r="X15" s="27">
        <f>SUMPRODUCT((Septembre!$B$3:$B$250=$O15)*(Septembre!$C$3:$C$250))</f>
        <v>0</v>
      </c>
      <c r="Y15" s="27">
        <f>SUMPRODUCT((Octobre!$B$3:$B$250=$O15)*(Octobre!$C$3:$C$250))</f>
        <v>0</v>
      </c>
      <c r="Z15" s="27">
        <f>SUMPRODUCT((Novembre!$B$3:$B$250=$O15)*(Novembre!$C$3:$C$250))</f>
        <v>0</v>
      </c>
      <c r="AA15" s="27">
        <f>SUMPRODUCT((Decembre!$B$3:$B$250=$O15)*(Decembre!$C$3:$C$250))</f>
        <v>0</v>
      </c>
      <c r="AB15" s="32">
        <f t="shared" si="1"/>
        <v>0</v>
      </c>
      <c r="AC15" s="25" t="s">
        <v>35</v>
      </c>
      <c r="AD15" s="27">
        <f>SUMPRODUCT((Janvier!$B$3:$B$250=$O15)*(Janvier!$D$3:$D$250))</f>
        <v>0</v>
      </c>
      <c r="AE15" s="27">
        <f>SUMPRODUCT((Fevrier!$B$3:$B$250=$O15)*(Fevrier!$D$3:$D$250))</f>
        <v>0</v>
      </c>
      <c r="AF15" s="27">
        <f>SUMPRODUCT((Mars!$B$3:$B$250=$O15)*(Mars!$D$3:$D$250))</f>
        <v>0</v>
      </c>
      <c r="AG15" s="27">
        <f>SUMPRODUCT((Avril!$B$3:$B$250=$O15)*(Avril!$D$3:$D$250))</f>
        <v>0</v>
      </c>
      <c r="AH15" s="27">
        <f>SUMPRODUCT((Mai!$B$3:$B$250=$O15)*(Mai!$D$3:$D$250))</f>
        <v>0</v>
      </c>
      <c r="AI15" s="27">
        <f>SUMPRODUCT((Juin!$B$3:$B$250=$O15)*(Juin!$D$3:$D$250))</f>
        <v>0</v>
      </c>
      <c r="AJ15" s="27">
        <f>SUMPRODUCT((Juillet!$B$3:$B$250=$O15)*(Juillet!$D$3:$D$250))</f>
        <v>0</v>
      </c>
      <c r="AK15" s="27">
        <f>SUMPRODUCT((Aout!$B$3:$B$250=$O15)*(Aout!$D$3:$D$250))</f>
        <v>0</v>
      </c>
      <c r="AL15" s="27">
        <f>SUMPRODUCT((Septembre!$B$3:$B$250=$O15)*(Septembre!$D$3:$D$250))</f>
        <v>0</v>
      </c>
      <c r="AM15" s="27">
        <f>SUMPRODUCT((Octobre!$B$3:$B$250=$O15)*(Octobre!$D$3:$D$250))</f>
        <v>0</v>
      </c>
      <c r="AN15" s="27">
        <f>SUMPRODUCT((Novembre!$B$3:$B$250=$O15)*(Novembre!$D$3:$D$250))</f>
        <v>0</v>
      </c>
      <c r="AO15" s="27">
        <f>SUMPRODUCT((Decembre!$B$3:$B$250=$O15)*(Decembre!$D$3:$D$250))</f>
        <v>0</v>
      </c>
      <c r="AP15" s="32">
        <f t="shared" si="2"/>
        <v>0</v>
      </c>
      <c r="AQ15" s="25" t="s">
        <v>35</v>
      </c>
      <c r="AR15" s="27">
        <f>SUMPRODUCT((Janvier!$B$3:$B$250=$O15)*(Janvier!$E$3:$E$250))</f>
        <v>0</v>
      </c>
      <c r="AS15" s="27">
        <f>SUMPRODUCT((Fevrier!$B$3:$B$250=$O15)*(Fevrier!$E$3:$E$250))</f>
        <v>0</v>
      </c>
      <c r="AT15" s="27">
        <f>SUMPRODUCT((Mars!$B$3:$B$250=$O15)*(Mars!$E$3:$E$250))</f>
        <v>0</v>
      </c>
      <c r="AU15" s="27">
        <f>SUMPRODUCT((Avril!$B$3:$B$250=$O15)*(Avril!$E$3:$E$250))</f>
        <v>0</v>
      </c>
      <c r="AV15" s="27">
        <f>SUMPRODUCT((Mai!$B$3:$B$250=$O15)*(Mai!$E$3:$E$250))</f>
        <v>0</v>
      </c>
      <c r="AW15" s="27">
        <f>SUMPRODUCT((Juin!$B$3:$B$250=$O15)*(Juin!$E$3:$E$250))</f>
        <v>0</v>
      </c>
      <c r="AX15" s="27">
        <f>SUMPRODUCT((Juillet!$B$3:$B$250=$O15)*(Juillet!$E$3:$E$250))</f>
        <v>0</v>
      </c>
      <c r="AY15" s="27">
        <f>SUMPRODUCT((Aout!$B$3:$B$250=$O15)*(Aout!$E$3:$E$250))</f>
        <v>0</v>
      </c>
      <c r="AZ15" s="27">
        <f>SUMPRODUCT((Septembre!$B$3:$B$250=$O15)*(Septembre!$E$3:$E$250))</f>
        <v>0</v>
      </c>
      <c r="BA15" s="27">
        <f>SUMPRODUCT((Octobre!$B$3:$B$250=$O15)*(Octobre!$E$3:$E$250))</f>
        <v>0</v>
      </c>
      <c r="BB15" s="27">
        <f>SUMPRODUCT((Novembre!$B$3:$B$250=$O15)*(Novembre!$E$3:$E$250))</f>
        <v>0</v>
      </c>
      <c r="BC15" s="27">
        <f>SUMPRODUCT((Decembre!$B$3:$B$250=$O15)*(Decembre!$E$3:$E$250))</f>
        <v>0</v>
      </c>
      <c r="BD15" s="32">
        <f t="shared" si="3"/>
        <v>0</v>
      </c>
      <c r="BE15" s="25" t="s">
        <v>35</v>
      </c>
      <c r="BF15" s="27">
        <f>SUMPRODUCT((Janvier!$B$3:$B$250=$O15)*(Janvier!$F$3:$F$250))</f>
        <v>0</v>
      </c>
      <c r="BG15" s="27">
        <f>SUMPRODUCT((Fevrier!$B$3:$B$250=$O15)*(Fevrier!$F$3:$F$250))</f>
        <v>0</v>
      </c>
      <c r="BH15" s="27">
        <f>SUMPRODUCT((Mars!$B$3:$B$250=$O15)*(Mars!$F$3:$F$250))</f>
        <v>0</v>
      </c>
      <c r="BI15" s="27">
        <f>SUMPRODUCT((Avril!$B$3:$B$250=$O15)*(Avril!$F$3:$F$250))</f>
        <v>0</v>
      </c>
      <c r="BJ15" s="27">
        <f>SUMPRODUCT((Mai!$B$3:$B$250=$O15)*(Mai!$F$3:$F$250))</f>
        <v>0</v>
      </c>
      <c r="BK15" s="27">
        <f>SUMPRODUCT((Juin!$B$3:$B$250=$O15)*(Juin!$F$3:$F$250))</f>
        <v>0</v>
      </c>
      <c r="BL15" s="27">
        <f>SUMPRODUCT((Juillet!$B$3:$B$250=$O15)*(Juillet!$F$3:$F$250))</f>
        <v>0</v>
      </c>
      <c r="BM15" s="27">
        <f>SUMPRODUCT((Aout!$B$3:$B$250=$O15)*(Aout!$F$3:$F$250))</f>
        <v>0</v>
      </c>
      <c r="BN15" s="27">
        <f>SUMPRODUCT((Septembre!$B$3:$B$250=$O15)*(Septembre!$F$3:$F$250))</f>
        <v>0</v>
      </c>
      <c r="BO15" s="27">
        <f>SUMPRODUCT((Octobre!$B$3:$B$250=$O15)*(Octobre!$F$3:$F$250))</f>
        <v>0</v>
      </c>
      <c r="BP15" s="27">
        <f>SUMPRODUCT((Novembre!$B$3:$B$250=$O15)*(Novembre!$F$3:$F$250))</f>
        <v>0</v>
      </c>
      <c r="BQ15" s="27">
        <f>SUMPRODUCT((Decembre!$B$3:$B$250=$O15)*(Decembre!$F$3:$F$250))</f>
        <v>0</v>
      </c>
      <c r="BR15" s="32">
        <f t="shared" si="4"/>
        <v>0</v>
      </c>
      <c r="BS15" s="25" t="s">
        <v>35</v>
      </c>
      <c r="BT15" s="27">
        <f>SUMPRODUCT((Janvier!$B$3:$B$250=$O15)*(Janvier!$G$3:$G$250))</f>
        <v>0</v>
      </c>
      <c r="BU15" s="27">
        <f>SUMPRODUCT((Fevrier!$B$3:$B$250=$O15)*(Fevrier!$G$3:$G$250))</f>
        <v>0</v>
      </c>
      <c r="BV15" s="27">
        <f>SUMPRODUCT((Mars!$B$3:$B$250=$O15)*(Mars!$G$3:$G$250))</f>
        <v>0</v>
      </c>
      <c r="BW15" s="27">
        <f>SUMPRODUCT((Avril!$B$3:$B$250=$O15)*(Avril!$G$3:$G$250))</f>
        <v>0</v>
      </c>
      <c r="BX15" s="27">
        <f>SUMPRODUCT((Mai!$B$3:$B$250=$O15)*(Mai!$G$3:$G$250))</f>
        <v>0</v>
      </c>
      <c r="BY15" s="27">
        <f>SUMPRODUCT((Juin!$B$3:$B$250=$O15)*(Juin!$G$3:$G$250))</f>
        <v>0</v>
      </c>
      <c r="BZ15" s="27">
        <f>SUMPRODUCT((Juillet!$B$3:$B$250=$O15)*(Juillet!$G$3:$G$250))</f>
        <v>0</v>
      </c>
      <c r="CA15" s="27">
        <f>SUMPRODUCT((Aout!$B$3:$B$250=$O15)*(Aout!$G$3:$G$250))</f>
        <v>0</v>
      </c>
      <c r="CB15" s="27">
        <f>SUMPRODUCT((Septembre!$B$3:$B$250=$O15)*(Septembre!$G$3:$G$250))</f>
        <v>0</v>
      </c>
      <c r="CC15" s="27">
        <f>SUMPRODUCT((Octobre!$B$3:$B$250=$O15)*(Octobre!$G$3:$G$250))</f>
        <v>0</v>
      </c>
      <c r="CD15" s="27">
        <f>SUMPRODUCT((Novembre!$B$3:$B$250=$O15)*(Novembre!$G$3:$G$250))</f>
        <v>0</v>
      </c>
      <c r="CE15" s="27">
        <f>SUMPRODUCT((Decembre!$B$3:$B$250=$O15)*(Decembre!$G$3:$G$250))</f>
        <v>0</v>
      </c>
      <c r="CF15" s="32">
        <f t="shared" si="5"/>
        <v>0</v>
      </c>
      <c r="CG15" s="25" t="s">
        <v>35</v>
      </c>
      <c r="CH15" s="27">
        <f>SUMPRODUCT((Janvier!$B$3:$B$250=$O15)*(Janvier!$H$3:$H$250))</f>
        <v>0</v>
      </c>
      <c r="CI15" s="27">
        <f>SUMPRODUCT((Fevrier!$B$3:$B$250=$O15)*(Fevrier!$H$3:$H$250))</f>
        <v>0</v>
      </c>
      <c r="CJ15" s="27">
        <f>SUMPRODUCT((Mars!$B$3:$B$250=$O15)*(Mars!$H$3:$H$250))</f>
        <v>0</v>
      </c>
      <c r="CK15" s="27">
        <f>SUMPRODUCT((Avril!$B$3:$B$250=$O15)*(Avril!$H$3:$H$250))</f>
        <v>0</v>
      </c>
      <c r="CL15" s="27">
        <f>SUMPRODUCT((Mai!$B$3:$B$250=$O15)*(Mai!$H$3:$H$250))</f>
        <v>0</v>
      </c>
      <c r="CM15" s="27">
        <f>SUMPRODUCT((Juin!$B$3:$B$250=$O15)*(Juin!$H$3:$H$250))</f>
        <v>0</v>
      </c>
      <c r="CN15" s="27">
        <f>SUMPRODUCT((Juillet!$B$3:$B$250=$O15)*(Juillet!$H$3:$H$250))</f>
        <v>0</v>
      </c>
      <c r="CO15" s="27">
        <f>SUMPRODUCT((Aout!$B$3:$B$250=$O15)*(Aout!$H$3:$H$250))</f>
        <v>0</v>
      </c>
      <c r="CP15" s="27">
        <f>SUMPRODUCT((Septembre!$B$3:$B$250=$O15)*(Septembre!$H$3:$H$250))</f>
        <v>0</v>
      </c>
      <c r="CQ15" s="27">
        <f>SUMPRODUCT((Octobre!$B$3:$B$250=$O15)*(Octobre!$H$3:$H$250))</f>
        <v>0</v>
      </c>
      <c r="CR15" s="27">
        <f>SUMPRODUCT((Novembre!$B$3:$B$250=$O15)*(Novembre!$H$3:$H$250))</f>
        <v>0</v>
      </c>
      <c r="CS15" s="27">
        <f>SUMPRODUCT((Decembre!$B$3:$B$250=$O15)*(Decembre!$H$3:$H$250))</f>
        <v>0</v>
      </c>
      <c r="CT15" s="39">
        <f t="shared" si="6"/>
        <v>0</v>
      </c>
    </row>
    <row r="16" spans="1:98">
      <c r="A16" s="26" t="s">
        <v>46</v>
      </c>
      <c r="B16" s="27">
        <f>COUNTIF(Janvier!$B$3:$B$250,$A16)</f>
        <v>0</v>
      </c>
      <c r="C16" s="27">
        <f>COUNTIF(Fevrier!$B$3:$B$250,$A16)</f>
        <v>0</v>
      </c>
      <c r="D16" s="27">
        <f>COUNTIF(Mars!$B$3:$B$250,$A16)</f>
        <v>0</v>
      </c>
      <c r="E16" s="27">
        <f>COUNTIF(Avril!$B$3:$B$250,$A16)</f>
        <v>0</v>
      </c>
      <c r="F16" s="27">
        <f>COUNTIF(Mai!$B$3:$B$250,$A16)</f>
        <v>0</v>
      </c>
      <c r="G16" s="27">
        <f>COUNTIF(Juin!$B$3:$B$250,$A16)</f>
        <v>0</v>
      </c>
      <c r="H16" s="27">
        <f>COUNTIF(Juillet!$B$3:$B$250,$A16)</f>
        <v>0</v>
      </c>
      <c r="I16" s="27">
        <f>COUNTIF(Aout!$B$3:$B$250,$A16)</f>
        <v>0</v>
      </c>
      <c r="J16" s="27">
        <f>COUNTIF(Septembre!$B$3:$B$250,$A16)</f>
        <v>0</v>
      </c>
      <c r="K16" s="27">
        <f>COUNTIF(Octobre!$B$3:$B$250,$A16)</f>
        <v>0</v>
      </c>
      <c r="L16" s="27">
        <f>COUNTIF(Novembre!$B$3:$B$250,$A16)</f>
        <v>0</v>
      </c>
      <c r="M16" s="27">
        <f>COUNTIF(Decembre!$B$3:$B$250,$A16)</f>
        <v>0</v>
      </c>
      <c r="N16" s="32">
        <f t="shared" si="0"/>
        <v>0</v>
      </c>
      <c r="O16" s="26" t="s">
        <v>46</v>
      </c>
      <c r="P16" s="27">
        <f>SUMPRODUCT((Janvier!$B$3:$B$250=$O16)*(Janvier!$C$3:$C$250))</f>
        <v>0</v>
      </c>
      <c r="Q16" s="27">
        <f>SUMPRODUCT((Fevrier!$B$3:$B$250=$O16)*(Fevrier!$C$3:$C$250))</f>
        <v>0</v>
      </c>
      <c r="R16" s="27">
        <f>SUMPRODUCT((Mars!$B$3:$B$250=$O16)*(Mars!$C$3:$C$250))</f>
        <v>0</v>
      </c>
      <c r="S16" s="27">
        <f>SUMPRODUCT((Avril!$B$3:$B$250=$O16)*(Avril!$C$3:$C$250))</f>
        <v>0</v>
      </c>
      <c r="T16" s="27">
        <f>SUMPRODUCT((Mai!$B$3:$B$250=$O16)*(Mai!$C$3:$C$250))</f>
        <v>0</v>
      </c>
      <c r="U16" s="27">
        <f>SUMPRODUCT((Juin!$B$3:$B$250=$O16)*(Juin!$C$3:$C$250))</f>
        <v>0</v>
      </c>
      <c r="V16" s="27">
        <f>SUMPRODUCT((Juillet!$B$3:$B$250=$O16)*(Juillet!$C$3:$C$250))</f>
        <v>0</v>
      </c>
      <c r="W16" s="27">
        <f>SUMPRODUCT((Aout!$B$3:$B$250=$O16)*(Aout!$C$3:$C$250))</f>
        <v>0</v>
      </c>
      <c r="X16" s="27">
        <f>SUMPRODUCT((Septembre!$B$3:$B$250=$O16)*(Septembre!$C$3:$C$250))</f>
        <v>0</v>
      </c>
      <c r="Y16" s="27">
        <f>SUMPRODUCT((Octobre!$B$3:$B$250=$O16)*(Octobre!$C$3:$C$250))</f>
        <v>0</v>
      </c>
      <c r="Z16" s="27">
        <f>SUMPRODUCT((Novembre!$B$3:$B$250=$O16)*(Novembre!$C$3:$C$250))</f>
        <v>0</v>
      </c>
      <c r="AA16" s="27">
        <f>SUMPRODUCT((Decembre!$B$3:$B$250=$O16)*(Decembre!$C$3:$C$250))</f>
        <v>0</v>
      </c>
      <c r="AB16" s="32">
        <f t="shared" si="1"/>
        <v>0</v>
      </c>
      <c r="AC16" s="26" t="s">
        <v>46</v>
      </c>
      <c r="AD16" s="27">
        <f>SUMPRODUCT((Janvier!$B$3:$B$250=$O16)*(Janvier!$D$3:$D$250))</f>
        <v>0</v>
      </c>
      <c r="AE16" s="27">
        <f>SUMPRODUCT((Fevrier!$B$3:$B$250=$O16)*(Fevrier!$D$3:$D$250))</f>
        <v>0</v>
      </c>
      <c r="AF16" s="27">
        <f>SUMPRODUCT((Mars!$B$3:$B$250=$O16)*(Mars!$D$3:$D$250))</f>
        <v>0</v>
      </c>
      <c r="AG16" s="27">
        <f>SUMPRODUCT((Avril!$B$3:$B$250=$O16)*(Avril!$D$3:$D$250))</f>
        <v>0</v>
      </c>
      <c r="AH16" s="27">
        <f>SUMPRODUCT((Mai!$B$3:$B$250=$O16)*(Mai!$D$3:$D$250))</f>
        <v>0</v>
      </c>
      <c r="AI16" s="27">
        <f>SUMPRODUCT((Juin!$B$3:$B$250=$O16)*(Juin!$D$3:$D$250))</f>
        <v>0</v>
      </c>
      <c r="AJ16" s="27">
        <f>SUMPRODUCT((Juillet!$B$3:$B$250=$O16)*(Juillet!$D$3:$D$250))</f>
        <v>0</v>
      </c>
      <c r="AK16" s="27">
        <f>SUMPRODUCT((Aout!$B$3:$B$250=$O16)*(Aout!$D$3:$D$250))</f>
        <v>0</v>
      </c>
      <c r="AL16" s="27">
        <f>SUMPRODUCT((Septembre!$B$3:$B$250=$O16)*(Septembre!$D$3:$D$250))</f>
        <v>0</v>
      </c>
      <c r="AM16" s="27">
        <f>SUMPRODUCT((Octobre!$B$3:$B$250=$O16)*(Octobre!$D$3:$D$250))</f>
        <v>0</v>
      </c>
      <c r="AN16" s="27">
        <f>SUMPRODUCT((Novembre!$B$3:$B$250=$O16)*(Novembre!$D$3:$D$250))</f>
        <v>0</v>
      </c>
      <c r="AO16" s="27">
        <f>SUMPRODUCT((Decembre!$B$3:$B$250=$O16)*(Decembre!$D$3:$D$250))</f>
        <v>0</v>
      </c>
      <c r="AP16" s="32">
        <f t="shared" si="2"/>
        <v>0</v>
      </c>
      <c r="AQ16" s="26" t="s">
        <v>46</v>
      </c>
      <c r="AR16" s="27">
        <f>SUMPRODUCT((Janvier!$B$3:$B$250=$O16)*(Janvier!$E$3:$E$250))</f>
        <v>0</v>
      </c>
      <c r="AS16" s="27">
        <f>SUMPRODUCT((Fevrier!$B$3:$B$250=$O16)*(Fevrier!$E$3:$E$250))</f>
        <v>0</v>
      </c>
      <c r="AT16" s="27">
        <f>SUMPRODUCT((Mars!$B$3:$B$250=$O16)*(Mars!$E$3:$E$250))</f>
        <v>0</v>
      </c>
      <c r="AU16" s="27">
        <f>SUMPRODUCT((Avril!$B$3:$B$250=$O16)*(Avril!$E$3:$E$250))</f>
        <v>0</v>
      </c>
      <c r="AV16" s="27">
        <f>SUMPRODUCT((Mai!$B$3:$B$250=$O16)*(Mai!$E$3:$E$250))</f>
        <v>0</v>
      </c>
      <c r="AW16" s="27">
        <f>SUMPRODUCT((Juin!$B$3:$B$250=$O16)*(Juin!$E$3:$E$250))</f>
        <v>0</v>
      </c>
      <c r="AX16" s="27">
        <f>SUMPRODUCT((Juillet!$B$3:$B$250=$O16)*(Juillet!$E$3:$E$250))</f>
        <v>0</v>
      </c>
      <c r="AY16" s="27">
        <f>SUMPRODUCT((Aout!$B$3:$B$250=$O16)*(Aout!$E$3:$E$250))</f>
        <v>0</v>
      </c>
      <c r="AZ16" s="27">
        <f>SUMPRODUCT((Septembre!$B$3:$B$250=$O16)*(Septembre!$E$3:$E$250))</f>
        <v>0</v>
      </c>
      <c r="BA16" s="27">
        <f>SUMPRODUCT((Octobre!$B$3:$B$250=$O16)*(Octobre!$E$3:$E$250))</f>
        <v>0</v>
      </c>
      <c r="BB16" s="27">
        <f>SUMPRODUCT((Novembre!$B$3:$B$250=$O16)*(Novembre!$E$3:$E$250))</f>
        <v>0</v>
      </c>
      <c r="BC16" s="27">
        <f>SUMPRODUCT((Decembre!$B$3:$B$250=$O16)*(Decembre!$E$3:$E$250))</f>
        <v>0</v>
      </c>
      <c r="BD16" s="32">
        <f t="shared" si="3"/>
        <v>0</v>
      </c>
      <c r="BE16" s="26" t="s">
        <v>46</v>
      </c>
      <c r="BF16" s="27">
        <f>SUMPRODUCT((Janvier!$B$3:$B$250=$O16)*(Janvier!$F$3:$F$250))</f>
        <v>0</v>
      </c>
      <c r="BG16" s="27">
        <f>SUMPRODUCT((Fevrier!$B$3:$B$250=$O16)*(Fevrier!$F$3:$F$250))</f>
        <v>0</v>
      </c>
      <c r="BH16" s="27">
        <f>SUMPRODUCT((Mars!$B$3:$B$250=$O16)*(Mars!$F$3:$F$250))</f>
        <v>0</v>
      </c>
      <c r="BI16" s="27">
        <f>SUMPRODUCT((Avril!$B$3:$B$250=$O16)*(Avril!$F$3:$F$250))</f>
        <v>0</v>
      </c>
      <c r="BJ16" s="27">
        <f>SUMPRODUCT((Mai!$B$3:$B$250=$O16)*(Mai!$F$3:$F$250))</f>
        <v>0</v>
      </c>
      <c r="BK16" s="27">
        <f>SUMPRODUCT((Juin!$B$3:$B$250=$O16)*(Juin!$F$3:$F$250))</f>
        <v>0</v>
      </c>
      <c r="BL16" s="27">
        <f>SUMPRODUCT((Juillet!$B$3:$B$250=$O16)*(Juillet!$F$3:$F$250))</f>
        <v>0</v>
      </c>
      <c r="BM16" s="27">
        <f>SUMPRODUCT((Aout!$B$3:$B$250=$O16)*(Aout!$F$3:$F$250))</f>
        <v>0</v>
      </c>
      <c r="BN16" s="27">
        <f>SUMPRODUCT((Septembre!$B$3:$B$250=$O16)*(Septembre!$F$3:$F$250))</f>
        <v>0</v>
      </c>
      <c r="BO16" s="27">
        <f>SUMPRODUCT((Octobre!$B$3:$B$250=$O16)*(Octobre!$F$3:$F$250))</f>
        <v>0</v>
      </c>
      <c r="BP16" s="27">
        <f>SUMPRODUCT((Novembre!$B$3:$B$250=$O16)*(Novembre!$F$3:$F$250))</f>
        <v>0</v>
      </c>
      <c r="BQ16" s="27">
        <f>SUMPRODUCT((Decembre!$B$3:$B$250=$O16)*(Decembre!$F$3:$F$250))</f>
        <v>0</v>
      </c>
      <c r="BR16" s="32">
        <f t="shared" si="4"/>
        <v>0</v>
      </c>
      <c r="BS16" s="26" t="s">
        <v>46</v>
      </c>
      <c r="BT16" s="27">
        <f>SUMPRODUCT((Janvier!$B$3:$B$250=$O16)*(Janvier!$G$3:$G$250))</f>
        <v>0</v>
      </c>
      <c r="BU16" s="27">
        <f>SUMPRODUCT((Fevrier!$B$3:$B$250=$O16)*(Fevrier!$G$3:$G$250))</f>
        <v>0</v>
      </c>
      <c r="BV16" s="27">
        <f>SUMPRODUCT((Mars!$B$3:$B$250=$O16)*(Mars!$G$3:$G$250))</f>
        <v>0</v>
      </c>
      <c r="BW16" s="27">
        <f>SUMPRODUCT((Avril!$B$3:$B$250=$O16)*(Avril!$G$3:$G$250))</f>
        <v>0</v>
      </c>
      <c r="BX16" s="27">
        <f>SUMPRODUCT((Mai!$B$3:$B$250=$O16)*(Mai!$G$3:$G$250))</f>
        <v>0</v>
      </c>
      <c r="BY16" s="27">
        <f>SUMPRODUCT((Juin!$B$3:$B$250=$O16)*(Juin!$G$3:$G$250))</f>
        <v>0</v>
      </c>
      <c r="BZ16" s="27">
        <f>SUMPRODUCT((Juillet!$B$3:$B$250=$O16)*(Juillet!$G$3:$G$250))</f>
        <v>0</v>
      </c>
      <c r="CA16" s="27">
        <f>SUMPRODUCT((Aout!$B$3:$B$250=$O16)*(Aout!$G$3:$G$250))</f>
        <v>0</v>
      </c>
      <c r="CB16" s="27">
        <f>SUMPRODUCT((Septembre!$B$3:$B$250=$O16)*(Septembre!$G$3:$G$250))</f>
        <v>0</v>
      </c>
      <c r="CC16" s="27">
        <f>SUMPRODUCT((Octobre!$B$3:$B$250=$O16)*(Octobre!$G$3:$G$250))</f>
        <v>0</v>
      </c>
      <c r="CD16" s="27">
        <f>SUMPRODUCT((Novembre!$B$3:$B$250=$O16)*(Novembre!$G$3:$G$250))</f>
        <v>0</v>
      </c>
      <c r="CE16" s="27">
        <f>SUMPRODUCT((Decembre!$B$3:$B$250=$O16)*(Decembre!$G$3:$G$250))</f>
        <v>0</v>
      </c>
      <c r="CF16" s="32">
        <f t="shared" si="5"/>
        <v>0</v>
      </c>
      <c r="CG16" s="26" t="s">
        <v>46</v>
      </c>
      <c r="CH16" s="27">
        <f>SUMPRODUCT((Janvier!$B$3:$B$250=$O16)*(Janvier!$H$3:$H$250))</f>
        <v>0</v>
      </c>
      <c r="CI16" s="27">
        <f>SUMPRODUCT((Fevrier!$B$3:$B$250=$O16)*(Fevrier!$H$3:$H$250))</f>
        <v>0</v>
      </c>
      <c r="CJ16" s="27">
        <f>SUMPRODUCT((Mars!$B$3:$B$250=$O16)*(Mars!$H$3:$H$250))</f>
        <v>0</v>
      </c>
      <c r="CK16" s="27">
        <f>SUMPRODUCT((Avril!$B$3:$B$250=$O16)*(Avril!$H$3:$H$250))</f>
        <v>0</v>
      </c>
      <c r="CL16" s="27">
        <f>SUMPRODUCT((Mai!$B$3:$B$250=$O16)*(Mai!$H$3:$H$250))</f>
        <v>0</v>
      </c>
      <c r="CM16" s="27">
        <f>SUMPRODUCT((Juin!$B$3:$B$250=$O16)*(Juin!$H$3:$H$250))</f>
        <v>0</v>
      </c>
      <c r="CN16" s="27">
        <f>SUMPRODUCT((Juillet!$B$3:$B$250=$O16)*(Juillet!$H$3:$H$250))</f>
        <v>0</v>
      </c>
      <c r="CO16" s="27">
        <f>SUMPRODUCT((Aout!$B$3:$B$250=$O16)*(Aout!$H$3:$H$250))</f>
        <v>0</v>
      </c>
      <c r="CP16" s="27">
        <f>SUMPRODUCT((Septembre!$B$3:$B$250=$O16)*(Septembre!$H$3:$H$250))</f>
        <v>0</v>
      </c>
      <c r="CQ16" s="27">
        <f>SUMPRODUCT((Octobre!$B$3:$B$250=$O16)*(Octobre!$H$3:$H$250))</f>
        <v>0</v>
      </c>
      <c r="CR16" s="27">
        <f>SUMPRODUCT((Novembre!$B$3:$B$250=$O16)*(Novembre!$H$3:$H$250))</f>
        <v>0</v>
      </c>
      <c r="CS16" s="27">
        <f>SUMPRODUCT((Decembre!$B$3:$B$250=$O16)*(Decembre!$H$3:$H$250))</f>
        <v>0</v>
      </c>
      <c r="CT16" s="39">
        <f t="shared" si="6"/>
        <v>0</v>
      </c>
    </row>
    <row r="17" spans="1:98">
      <c r="A17" s="25" t="s">
        <v>43</v>
      </c>
      <c r="B17" s="27">
        <f>COUNTIF(Janvier!$B$3:$B$250,$A17)</f>
        <v>0</v>
      </c>
      <c r="C17" s="27">
        <f>COUNTIF(Fevrier!$B$3:$B$250,$A17)</f>
        <v>0</v>
      </c>
      <c r="D17" s="27">
        <f>COUNTIF(Mars!$B$3:$B$250,$A17)</f>
        <v>0</v>
      </c>
      <c r="E17" s="27">
        <f>COUNTIF(Avril!$B$3:$B$250,$A17)</f>
        <v>0</v>
      </c>
      <c r="F17" s="27">
        <f>COUNTIF(Mai!$B$3:$B$250,$A17)</f>
        <v>0</v>
      </c>
      <c r="G17" s="27">
        <f>COUNTIF(Juin!$B$3:$B$250,$A17)</f>
        <v>0</v>
      </c>
      <c r="H17" s="27">
        <f>COUNTIF(Juillet!$B$3:$B$250,$A17)</f>
        <v>0</v>
      </c>
      <c r="I17" s="27">
        <f>COUNTIF(Aout!$B$3:$B$250,$A17)</f>
        <v>0</v>
      </c>
      <c r="J17" s="27">
        <f>COUNTIF(Septembre!$B$3:$B$250,$A17)</f>
        <v>0</v>
      </c>
      <c r="K17" s="27">
        <f>COUNTIF(Octobre!$B$3:$B$250,$A17)</f>
        <v>0</v>
      </c>
      <c r="L17" s="27">
        <f>COUNTIF(Novembre!$B$3:$B$250,$A17)</f>
        <v>0</v>
      </c>
      <c r="M17" s="27">
        <f>COUNTIF(Decembre!$B$3:$B$250,$A17)</f>
        <v>0</v>
      </c>
      <c r="N17" s="32">
        <f t="shared" si="0"/>
        <v>0</v>
      </c>
      <c r="O17" s="25" t="s">
        <v>43</v>
      </c>
      <c r="P17" s="27">
        <f>SUMPRODUCT((Janvier!$B$3:$B$250=$O17)*(Janvier!$C$3:$C$250))</f>
        <v>0</v>
      </c>
      <c r="Q17" s="27">
        <f>SUMPRODUCT((Fevrier!$B$3:$B$250=$O17)*(Fevrier!$C$3:$C$250))</f>
        <v>0</v>
      </c>
      <c r="R17" s="27">
        <f>SUMPRODUCT((Mars!$B$3:$B$250=$O17)*(Mars!$C$3:$C$250))</f>
        <v>0</v>
      </c>
      <c r="S17" s="27">
        <f>SUMPRODUCT((Avril!$B$3:$B$250=$O17)*(Avril!$C$3:$C$250))</f>
        <v>0</v>
      </c>
      <c r="T17" s="27">
        <f>SUMPRODUCT((Mai!$B$3:$B$250=$O17)*(Mai!$C$3:$C$250))</f>
        <v>0</v>
      </c>
      <c r="U17" s="27">
        <f>SUMPRODUCT((Juin!$B$3:$B$250=$O17)*(Juin!$C$3:$C$250))</f>
        <v>0</v>
      </c>
      <c r="V17" s="27">
        <f>SUMPRODUCT((Juillet!$B$3:$B$250=$O17)*(Juillet!$C$3:$C$250))</f>
        <v>0</v>
      </c>
      <c r="W17" s="27">
        <f>SUMPRODUCT((Aout!$B$3:$B$250=$O17)*(Aout!$C$3:$C$250))</f>
        <v>0</v>
      </c>
      <c r="X17" s="27">
        <f>SUMPRODUCT((Septembre!$B$3:$B$250=$O17)*(Septembre!$C$3:$C$250))</f>
        <v>0</v>
      </c>
      <c r="Y17" s="27">
        <f>SUMPRODUCT((Octobre!$B$3:$B$250=$O17)*(Octobre!$C$3:$C$250))</f>
        <v>0</v>
      </c>
      <c r="Z17" s="27">
        <f>SUMPRODUCT((Novembre!$B$3:$B$250=$O17)*(Novembre!$C$3:$C$250))</f>
        <v>0</v>
      </c>
      <c r="AA17" s="27">
        <f>SUMPRODUCT((Decembre!$B$3:$B$250=$O17)*(Decembre!$C$3:$C$250))</f>
        <v>0</v>
      </c>
      <c r="AB17" s="32">
        <f t="shared" si="1"/>
        <v>0</v>
      </c>
      <c r="AC17" s="25" t="s">
        <v>43</v>
      </c>
      <c r="AD17" s="27">
        <f>SUMPRODUCT((Janvier!$B$3:$B$250=$O17)*(Janvier!$D$3:$D$250))</f>
        <v>0</v>
      </c>
      <c r="AE17" s="27">
        <f>SUMPRODUCT((Fevrier!$B$3:$B$250=$O17)*(Fevrier!$D$3:$D$250))</f>
        <v>0</v>
      </c>
      <c r="AF17" s="27">
        <f>SUMPRODUCT((Mars!$B$3:$B$250=$O17)*(Mars!$D$3:$D$250))</f>
        <v>0</v>
      </c>
      <c r="AG17" s="27">
        <f>SUMPRODUCT((Avril!$B$3:$B$250=$O17)*(Avril!$D$3:$D$250))</f>
        <v>0</v>
      </c>
      <c r="AH17" s="27">
        <f>SUMPRODUCT((Mai!$B$3:$B$250=$O17)*(Mai!$D$3:$D$250))</f>
        <v>0</v>
      </c>
      <c r="AI17" s="27">
        <f>SUMPRODUCT((Juin!$B$3:$B$250=$O17)*(Juin!$D$3:$D$250))</f>
        <v>0</v>
      </c>
      <c r="AJ17" s="27">
        <f>SUMPRODUCT((Juillet!$B$3:$B$250=$O17)*(Juillet!$D$3:$D$250))</f>
        <v>0</v>
      </c>
      <c r="AK17" s="27">
        <f>SUMPRODUCT((Aout!$B$3:$B$250=$O17)*(Aout!$D$3:$D$250))</f>
        <v>0</v>
      </c>
      <c r="AL17" s="27">
        <f>SUMPRODUCT((Septembre!$B$3:$B$250=$O17)*(Septembre!$D$3:$D$250))</f>
        <v>0</v>
      </c>
      <c r="AM17" s="27">
        <f>SUMPRODUCT((Octobre!$B$3:$B$250=$O17)*(Octobre!$D$3:$D$250))</f>
        <v>0</v>
      </c>
      <c r="AN17" s="27">
        <f>SUMPRODUCT((Novembre!$B$3:$B$250=$O17)*(Novembre!$D$3:$D$250))</f>
        <v>0</v>
      </c>
      <c r="AO17" s="27">
        <f>SUMPRODUCT((Decembre!$B$3:$B$250=$O17)*(Decembre!$D$3:$D$250))</f>
        <v>0</v>
      </c>
      <c r="AP17" s="32">
        <f t="shared" si="2"/>
        <v>0</v>
      </c>
      <c r="AQ17" s="25" t="s">
        <v>43</v>
      </c>
      <c r="AR17" s="27">
        <f>SUMPRODUCT((Janvier!$B$3:$B$250=$O17)*(Janvier!$E$3:$E$250))</f>
        <v>0</v>
      </c>
      <c r="AS17" s="27">
        <f>SUMPRODUCT((Fevrier!$B$3:$B$250=$O17)*(Fevrier!$E$3:$E$250))</f>
        <v>0</v>
      </c>
      <c r="AT17" s="27">
        <f>SUMPRODUCT((Mars!$B$3:$B$250=$O17)*(Mars!$E$3:$E$250))</f>
        <v>0</v>
      </c>
      <c r="AU17" s="27">
        <f>SUMPRODUCT((Avril!$B$3:$B$250=$O17)*(Avril!$E$3:$E$250))</f>
        <v>0</v>
      </c>
      <c r="AV17" s="27">
        <f>SUMPRODUCT((Mai!$B$3:$B$250=$O17)*(Mai!$E$3:$E$250))</f>
        <v>0</v>
      </c>
      <c r="AW17" s="27">
        <f>SUMPRODUCT((Juin!$B$3:$B$250=$O17)*(Juin!$E$3:$E$250))</f>
        <v>0</v>
      </c>
      <c r="AX17" s="27">
        <f>SUMPRODUCT((Juillet!$B$3:$B$250=$O17)*(Juillet!$E$3:$E$250))</f>
        <v>0</v>
      </c>
      <c r="AY17" s="27">
        <f>SUMPRODUCT((Aout!$B$3:$B$250=$O17)*(Aout!$E$3:$E$250))</f>
        <v>0</v>
      </c>
      <c r="AZ17" s="27">
        <f>SUMPRODUCT((Septembre!$B$3:$B$250=$O17)*(Septembre!$E$3:$E$250))</f>
        <v>0</v>
      </c>
      <c r="BA17" s="27">
        <f>SUMPRODUCT((Octobre!$B$3:$B$250=$O17)*(Octobre!$E$3:$E$250))</f>
        <v>0</v>
      </c>
      <c r="BB17" s="27">
        <f>SUMPRODUCT((Novembre!$B$3:$B$250=$O17)*(Novembre!$E$3:$E$250))</f>
        <v>0</v>
      </c>
      <c r="BC17" s="27">
        <f>SUMPRODUCT((Decembre!$B$3:$B$250=$O17)*(Decembre!$E$3:$E$250))</f>
        <v>0</v>
      </c>
      <c r="BD17" s="32">
        <f t="shared" si="3"/>
        <v>0</v>
      </c>
      <c r="BE17" s="25" t="s">
        <v>43</v>
      </c>
      <c r="BF17" s="27">
        <f>SUMPRODUCT((Janvier!$B$3:$B$250=$O17)*(Janvier!$F$3:$F$250))</f>
        <v>0</v>
      </c>
      <c r="BG17" s="27">
        <f>SUMPRODUCT((Fevrier!$B$3:$B$250=$O17)*(Fevrier!$F$3:$F$250))</f>
        <v>0</v>
      </c>
      <c r="BH17" s="27">
        <f>SUMPRODUCT((Mars!$B$3:$B$250=$O17)*(Mars!$F$3:$F$250))</f>
        <v>0</v>
      </c>
      <c r="BI17" s="27">
        <f>SUMPRODUCT((Avril!$B$3:$B$250=$O17)*(Avril!$F$3:$F$250))</f>
        <v>0</v>
      </c>
      <c r="BJ17" s="27">
        <f>SUMPRODUCT((Mai!$B$3:$B$250=$O17)*(Mai!$F$3:$F$250))</f>
        <v>0</v>
      </c>
      <c r="BK17" s="27">
        <f>SUMPRODUCT((Juin!$B$3:$B$250=$O17)*(Juin!$F$3:$F$250))</f>
        <v>0</v>
      </c>
      <c r="BL17" s="27">
        <f>SUMPRODUCT((Juillet!$B$3:$B$250=$O17)*(Juillet!$F$3:$F$250))</f>
        <v>0</v>
      </c>
      <c r="BM17" s="27">
        <f>SUMPRODUCT((Aout!$B$3:$B$250=$O17)*(Aout!$F$3:$F$250))</f>
        <v>0</v>
      </c>
      <c r="BN17" s="27">
        <f>SUMPRODUCT((Septembre!$B$3:$B$250=$O17)*(Septembre!$F$3:$F$250))</f>
        <v>0</v>
      </c>
      <c r="BO17" s="27">
        <f>SUMPRODUCT((Octobre!$B$3:$B$250=$O17)*(Octobre!$F$3:$F$250))</f>
        <v>0</v>
      </c>
      <c r="BP17" s="27">
        <f>SUMPRODUCT((Novembre!$B$3:$B$250=$O17)*(Novembre!$F$3:$F$250))</f>
        <v>0</v>
      </c>
      <c r="BQ17" s="27">
        <f>SUMPRODUCT((Decembre!$B$3:$B$250=$O17)*(Decembre!$F$3:$F$250))</f>
        <v>0</v>
      </c>
      <c r="BR17" s="32">
        <f t="shared" si="4"/>
        <v>0</v>
      </c>
      <c r="BS17" s="25" t="s">
        <v>43</v>
      </c>
      <c r="BT17" s="27">
        <f>SUMPRODUCT((Janvier!$B$3:$B$250=$O17)*(Janvier!$G$3:$G$250))</f>
        <v>0</v>
      </c>
      <c r="BU17" s="27">
        <f>SUMPRODUCT((Fevrier!$B$3:$B$250=$O17)*(Fevrier!$G$3:$G$250))</f>
        <v>0</v>
      </c>
      <c r="BV17" s="27">
        <f>SUMPRODUCT((Mars!$B$3:$B$250=$O17)*(Mars!$G$3:$G$250))</f>
        <v>0</v>
      </c>
      <c r="BW17" s="27">
        <f>SUMPRODUCT((Avril!$B$3:$B$250=$O17)*(Avril!$G$3:$G$250))</f>
        <v>0</v>
      </c>
      <c r="BX17" s="27">
        <f>SUMPRODUCT((Mai!$B$3:$B$250=$O17)*(Mai!$G$3:$G$250))</f>
        <v>0</v>
      </c>
      <c r="BY17" s="27">
        <f>SUMPRODUCT((Juin!$B$3:$B$250=$O17)*(Juin!$G$3:$G$250))</f>
        <v>0</v>
      </c>
      <c r="BZ17" s="27">
        <f>SUMPRODUCT((Juillet!$B$3:$B$250=$O17)*(Juillet!$G$3:$G$250))</f>
        <v>0</v>
      </c>
      <c r="CA17" s="27">
        <f>SUMPRODUCT((Aout!$B$3:$B$250=$O17)*(Aout!$G$3:$G$250))</f>
        <v>0</v>
      </c>
      <c r="CB17" s="27">
        <f>SUMPRODUCT((Septembre!$B$3:$B$250=$O17)*(Septembre!$G$3:$G$250))</f>
        <v>0</v>
      </c>
      <c r="CC17" s="27">
        <f>SUMPRODUCT((Octobre!$B$3:$B$250=$O17)*(Octobre!$G$3:$G$250))</f>
        <v>0</v>
      </c>
      <c r="CD17" s="27">
        <f>SUMPRODUCT((Novembre!$B$3:$B$250=$O17)*(Novembre!$G$3:$G$250))</f>
        <v>0</v>
      </c>
      <c r="CE17" s="27">
        <f>SUMPRODUCT((Decembre!$B$3:$B$250=$O17)*(Decembre!$G$3:$G$250))</f>
        <v>0</v>
      </c>
      <c r="CF17" s="32">
        <f t="shared" si="5"/>
        <v>0</v>
      </c>
      <c r="CG17" s="25" t="s">
        <v>43</v>
      </c>
      <c r="CH17" s="27">
        <f>SUMPRODUCT((Janvier!$B$3:$B$250=$O17)*(Janvier!$H$3:$H$250))</f>
        <v>0</v>
      </c>
      <c r="CI17" s="27">
        <f>SUMPRODUCT((Fevrier!$B$3:$B$250=$O17)*(Fevrier!$H$3:$H$250))</f>
        <v>0</v>
      </c>
      <c r="CJ17" s="27">
        <f>SUMPRODUCT((Mars!$B$3:$B$250=$O17)*(Mars!$H$3:$H$250))</f>
        <v>0</v>
      </c>
      <c r="CK17" s="27">
        <f>SUMPRODUCT((Avril!$B$3:$B$250=$O17)*(Avril!$H$3:$H$250))</f>
        <v>0</v>
      </c>
      <c r="CL17" s="27">
        <f>SUMPRODUCT((Mai!$B$3:$B$250=$O17)*(Mai!$H$3:$H$250))</f>
        <v>0</v>
      </c>
      <c r="CM17" s="27">
        <f>SUMPRODUCT((Juin!$B$3:$B$250=$O17)*(Juin!$H$3:$H$250))</f>
        <v>0</v>
      </c>
      <c r="CN17" s="27">
        <f>SUMPRODUCT((Juillet!$B$3:$B$250=$O17)*(Juillet!$H$3:$H$250))</f>
        <v>0</v>
      </c>
      <c r="CO17" s="27">
        <f>SUMPRODUCT((Aout!$B$3:$B$250=$O17)*(Aout!$H$3:$H$250))</f>
        <v>0</v>
      </c>
      <c r="CP17" s="27">
        <f>SUMPRODUCT((Septembre!$B$3:$B$250=$O17)*(Septembre!$H$3:$H$250))</f>
        <v>0</v>
      </c>
      <c r="CQ17" s="27">
        <f>SUMPRODUCT((Octobre!$B$3:$B$250=$O17)*(Octobre!$H$3:$H$250))</f>
        <v>0</v>
      </c>
      <c r="CR17" s="27">
        <f>SUMPRODUCT((Novembre!$B$3:$B$250=$O17)*(Novembre!$H$3:$H$250))</f>
        <v>0</v>
      </c>
      <c r="CS17" s="27">
        <f>SUMPRODUCT((Decembre!$B$3:$B$250=$O17)*(Decembre!$H$3:$H$250))</f>
        <v>0</v>
      </c>
      <c r="CT17" s="39">
        <f t="shared" si="6"/>
        <v>0</v>
      </c>
    </row>
    <row r="18" spans="1:98">
      <c r="A18" s="26" t="s">
        <v>62</v>
      </c>
      <c r="B18" s="27">
        <f>COUNTIF(Janvier!$B$3:$B$250,$A18)</f>
        <v>0</v>
      </c>
      <c r="C18" s="27">
        <f>COUNTIF(Fevrier!$B$3:$B$250,$A18)</f>
        <v>0</v>
      </c>
      <c r="D18" s="27">
        <f>COUNTIF(Mars!$B$3:$B$250,$A18)</f>
        <v>0</v>
      </c>
      <c r="E18" s="27">
        <f>COUNTIF(Avril!$B$3:$B$250,$A18)</f>
        <v>0</v>
      </c>
      <c r="F18" s="27">
        <f>COUNTIF(Mai!$B$3:$B$250,$A18)</f>
        <v>0</v>
      </c>
      <c r="G18" s="27">
        <f>COUNTIF(Juin!$B$3:$B$250,$A18)</f>
        <v>0</v>
      </c>
      <c r="H18" s="27">
        <f>COUNTIF(Juillet!$B$3:$B$250,$A18)</f>
        <v>0</v>
      </c>
      <c r="I18" s="27">
        <f>COUNTIF(Aout!$B$3:$B$250,$A18)</f>
        <v>0</v>
      </c>
      <c r="J18" s="27">
        <f>COUNTIF(Septembre!$B$3:$B$250,$A18)</f>
        <v>0</v>
      </c>
      <c r="K18" s="27">
        <f>COUNTIF(Octobre!$B$3:$B$250,$A18)</f>
        <v>0</v>
      </c>
      <c r="L18" s="27">
        <f>COUNTIF(Novembre!$B$3:$B$250,$A18)</f>
        <v>0</v>
      </c>
      <c r="M18" s="27">
        <f>COUNTIF(Decembre!$B$3:$B$250,$A18)</f>
        <v>0</v>
      </c>
      <c r="N18" s="32">
        <f t="shared" si="0"/>
        <v>0</v>
      </c>
      <c r="O18" s="26" t="s">
        <v>62</v>
      </c>
      <c r="P18" s="27">
        <f>SUMPRODUCT((Janvier!$B$3:$B$250=$O18)*(Janvier!$C$3:$C$250))</f>
        <v>0</v>
      </c>
      <c r="Q18" s="27">
        <f>SUMPRODUCT((Fevrier!$B$3:$B$250=$O18)*(Fevrier!$C$3:$C$250))</f>
        <v>0</v>
      </c>
      <c r="R18" s="27">
        <f>SUMPRODUCT((Mars!$B$3:$B$250=$O18)*(Mars!$C$3:$C$250))</f>
        <v>0</v>
      </c>
      <c r="S18" s="27">
        <f>SUMPRODUCT((Avril!$B$3:$B$250=$O18)*(Avril!$C$3:$C$250))</f>
        <v>0</v>
      </c>
      <c r="T18" s="27">
        <f>SUMPRODUCT((Mai!$B$3:$B$250=$O18)*(Mai!$C$3:$C$250))</f>
        <v>0</v>
      </c>
      <c r="U18" s="27">
        <f>SUMPRODUCT((Juin!$B$3:$B$250=$O18)*(Juin!$C$3:$C$250))</f>
        <v>0</v>
      </c>
      <c r="V18" s="27">
        <f>SUMPRODUCT((Juillet!$B$3:$B$250=$O18)*(Juillet!$C$3:$C$250))</f>
        <v>0</v>
      </c>
      <c r="W18" s="27">
        <f>SUMPRODUCT((Aout!$B$3:$B$250=$O18)*(Aout!$C$3:$C$250))</f>
        <v>0</v>
      </c>
      <c r="X18" s="27">
        <f>SUMPRODUCT((Septembre!$B$3:$B$250=$O18)*(Septembre!$C$3:$C$250))</f>
        <v>0</v>
      </c>
      <c r="Y18" s="27">
        <f>SUMPRODUCT((Octobre!$B$3:$B$250=$O18)*(Octobre!$C$3:$C$250))</f>
        <v>0</v>
      </c>
      <c r="Z18" s="27">
        <f>SUMPRODUCT((Novembre!$B$3:$B$250=$O18)*(Novembre!$C$3:$C$250))</f>
        <v>0</v>
      </c>
      <c r="AA18" s="27">
        <f>SUMPRODUCT((Decembre!$B$3:$B$250=$O18)*(Decembre!$C$3:$C$250))</f>
        <v>0</v>
      </c>
      <c r="AB18" s="32">
        <f t="shared" si="1"/>
        <v>0</v>
      </c>
      <c r="AC18" s="26" t="s">
        <v>62</v>
      </c>
      <c r="AD18" s="27">
        <f>SUMPRODUCT((Janvier!$B$3:$B$250=$O18)*(Janvier!$D$3:$D$250))</f>
        <v>0</v>
      </c>
      <c r="AE18" s="27">
        <f>SUMPRODUCT((Fevrier!$B$3:$B$250=$O18)*(Fevrier!$D$3:$D$250))</f>
        <v>0</v>
      </c>
      <c r="AF18" s="27">
        <f>SUMPRODUCT((Mars!$B$3:$B$250=$O18)*(Mars!$D$3:$D$250))</f>
        <v>0</v>
      </c>
      <c r="AG18" s="27">
        <f>SUMPRODUCT((Avril!$B$3:$B$250=$O18)*(Avril!$D$3:$D$250))</f>
        <v>0</v>
      </c>
      <c r="AH18" s="27">
        <f>SUMPRODUCT((Mai!$B$3:$B$250=$O18)*(Mai!$D$3:$D$250))</f>
        <v>0</v>
      </c>
      <c r="AI18" s="27">
        <f>SUMPRODUCT((Juin!$B$3:$B$250=$O18)*(Juin!$D$3:$D$250))</f>
        <v>0</v>
      </c>
      <c r="AJ18" s="27">
        <f>SUMPRODUCT((Juillet!$B$3:$B$250=$O18)*(Juillet!$D$3:$D$250))</f>
        <v>0</v>
      </c>
      <c r="AK18" s="27">
        <f>SUMPRODUCT((Aout!$B$3:$B$250=$O18)*(Aout!$D$3:$D$250))</f>
        <v>0</v>
      </c>
      <c r="AL18" s="27">
        <f>SUMPRODUCT((Septembre!$B$3:$B$250=$O18)*(Septembre!$D$3:$D$250))</f>
        <v>0</v>
      </c>
      <c r="AM18" s="27">
        <f>SUMPRODUCT((Octobre!$B$3:$B$250=$O18)*(Octobre!$D$3:$D$250))</f>
        <v>0</v>
      </c>
      <c r="AN18" s="27">
        <f>SUMPRODUCT((Novembre!$B$3:$B$250=$O18)*(Novembre!$D$3:$D$250))</f>
        <v>0</v>
      </c>
      <c r="AO18" s="27">
        <f>SUMPRODUCT((Decembre!$B$3:$B$250=$O18)*(Decembre!$D$3:$D$250))</f>
        <v>0</v>
      </c>
      <c r="AP18" s="32">
        <f t="shared" si="2"/>
        <v>0</v>
      </c>
      <c r="AQ18" s="26" t="s">
        <v>62</v>
      </c>
      <c r="AR18" s="27">
        <f>SUMPRODUCT((Janvier!$B$3:$B$250=$O18)*(Janvier!$E$3:$E$250))</f>
        <v>0</v>
      </c>
      <c r="AS18" s="27">
        <f>SUMPRODUCT((Fevrier!$B$3:$B$250=$O18)*(Fevrier!$E$3:$E$250))</f>
        <v>0</v>
      </c>
      <c r="AT18" s="27">
        <f>SUMPRODUCT((Mars!$B$3:$B$250=$O18)*(Mars!$E$3:$E$250))</f>
        <v>0</v>
      </c>
      <c r="AU18" s="27">
        <f>SUMPRODUCT((Avril!$B$3:$B$250=$O18)*(Avril!$E$3:$E$250))</f>
        <v>0</v>
      </c>
      <c r="AV18" s="27">
        <f>SUMPRODUCT((Mai!$B$3:$B$250=$O18)*(Mai!$E$3:$E$250))</f>
        <v>0</v>
      </c>
      <c r="AW18" s="27">
        <f>SUMPRODUCT((Juin!$B$3:$B$250=$O18)*(Juin!$E$3:$E$250))</f>
        <v>0</v>
      </c>
      <c r="AX18" s="27">
        <f>SUMPRODUCT((Juillet!$B$3:$B$250=$O18)*(Juillet!$E$3:$E$250))</f>
        <v>0</v>
      </c>
      <c r="AY18" s="27">
        <f>SUMPRODUCT((Aout!$B$3:$B$250=$O18)*(Aout!$E$3:$E$250))</f>
        <v>0</v>
      </c>
      <c r="AZ18" s="27">
        <f>SUMPRODUCT((Septembre!$B$3:$B$250=$O18)*(Septembre!$E$3:$E$250))</f>
        <v>0</v>
      </c>
      <c r="BA18" s="27">
        <f>SUMPRODUCT((Octobre!$B$3:$B$250=$O18)*(Octobre!$E$3:$E$250))</f>
        <v>0</v>
      </c>
      <c r="BB18" s="27">
        <f>SUMPRODUCT((Novembre!$B$3:$B$250=$O18)*(Novembre!$E$3:$E$250))</f>
        <v>0</v>
      </c>
      <c r="BC18" s="27">
        <f>SUMPRODUCT((Decembre!$B$3:$B$250=$O18)*(Decembre!$E$3:$E$250))</f>
        <v>0</v>
      </c>
      <c r="BD18" s="32">
        <f t="shared" si="3"/>
        <v>0</v>
      </c>
      <c r="BE18" s="26" t="s">
        <v>62</v>
      </c>
      <c r="BF18" s="27">
        <f>SUMPRODUCT((Janvier!$B$3:$B$250=$O18)*(Janvier!$F$3:$F$250))</f>
        <v>0</v>
      </c>
      <c r="BG18" s="27">
        <f>SUMPRODUCT((Fevrier!$B$3:$B$250=$O18)*(Fevrier!$F$3:$F$250))</f>
        <v>0</v>
      </c>
      <c r="BH18" s="27">
        <f>SUMPRODUCT((Mars!$B$3:$B$250=$O18)*(Mars!$F$3:$F$250))</f>
        <v>0</v>
      </c>
      <c r="BI18" s="27">
        <f>SUMPRODUCT((Avril!$B$3:$B$250=$O18)*(Avril!$F$3:$F$250))</f>
        <v>0</v>
      </c>
      <c r="BJ18" s="27">
        <f>SUMPRODUCT((Mai!$B$3:$B$250=$O18)*(Mai!$F$3:$F$250))</f>
        <v>0</v>
      </c>
      <c r="BK18" s="27">
        <f>SUMPRODUCT((Juin!$B$3:$B$250=$O18)*(Juin!$F$3:$F$250))</f>
        <v>0</v>
      </c>
      <c r="BL18" s="27">
        <f>SUMPRODUCT((Juillet!$B$3:$B$250=$O18)*(Juillet!$F$3:$F$250))</f>
        <v>0</v>
      </c>
      <c r="BM18" s="27">
        <f>SUMPRODUCT((Aout!$B$3:$B$250=$O18)*(Aout!$F$3:$F$250))</f>
        <v>0</v>
      </c>
      <c r="BN18" s="27">
        <f>SUMPRODUCT((Septembre!$B$3:$B$250=$O18)*(Septembre!$F$3:$F$250))</f>
        <v>0</v>
      </c>
      <c r="BO18" s="27">
        <f>SUMPRODUCT((Octobre!$B$3:$B$250=$O18)*(Octobre!$F$3:$F$250))</f>
        <v>0</v>
      </c>
      <c r="BP18" s="27">
        <f>SUMPRODUCT((Novembre!$B$3:$B$250=$O18)*(Novembre!$F$3:$F$250))</f>
        <v>0</v>
      </c>
      <c r="BQ18" s="27">
        <f>SUMPRODUCT((Decembre!$B$3:$B$250=$O18)*(Decembre!$F$3:$F$250))</f>
        <v>0</v>
      </c>
      <c r="BR18" s="32">
        <f t="shared" si="4"/>
        <v>0</v>
      </c>
      <c r="BS18" s="26" t="s">
        <v>62</v>
      </c>
      <c r="BT18" s="27">
        <f>SUMPRODUCT((Janvier!$B$3:$B$250=$O18)*(Janvier!$G$3:$G$250))</f>
        <v>0</v>
      </c>
      <c r="BU18" s="27">
        <f>SUMPRODUCT((Fevrier!$B$3:$B$250=$O18)*(Fevrier!$G$3:$G$250))</f>
        <v>0</v>
      </c>
      <c r="BV18" s="27">
        <f>SUMPRODUCT((Mars!$B$3:$B$250=$O18)*(Mars!$G$3:$G$250))</f>
        <v>0</v>
      </c>
      <c r="BW18" s="27">
        <f>SUMPRODUCT((Avril!$B$3:$B$250=$O18)*(Avril!$G$3:$G$250))</f>
        <v>0</v>
      </c>
      <c r="BX18" s="27">
        <f>SUMPRODUCT((Mai!$B$3:$B$250=$O18)*(Mai!$G$3:$G$250))</f>
        <v>0</v>
      </c>
      <c r="BY18" s="27">
        <f>SUMPRODUCT((Juin!$B$3:$B$250=$O18)*(Juin!$G$3:$G$250))</f>
        <v>0</v>
      </c>
      <c r="BZ18" s="27">
        <f>SUMPRODUCT((Juillet!$B$3:$B$250=$O18)*(Juillet!$G$3:$G$250))</f>
        <v>0</v>
      </c>
      <c r="CA18" s="27">
        <f>SUMPRODUCT((Aout!$B$3:$B$250=$O18)*(Aout!$G$3:$G$250))</f>
        <v>0</v>
      </c>
      <c r="CB18" s="27">
        <f>SUMPRODUCT((Septembre!$B$3:$B$250=$O18)*(Septembre!$G$3:$G$250))</f>
        <v>0</v>
      </c>
      <c r="CC18" s="27">
        <f>SUMPRODUCT((Octobre!$B$3:$B$250=$O18)*(Octobre!$G$3:$G$250))</f>
        <v>0</v>
      </c>
      <c r="CD18" s="27">
        <f>SUMPRODUCT((Novembre!$B$3:$B$250=$O18)*(Novembre!$G$3:$G$250))</f>
        <v>0</v>
      </c>
      <c r="CE18" s="27">
        <f>SUMPRODUCT((Decembre!$B$3:$B$250=$O18)*(Decembre!$G$3:$G$250))</f>
        <v>0</v>
      </c>
      <c r="CF18" s="32">
        <f t="shared" si="5"/>
        <v>0</v>
      </c>
      <c r="CG18" s="26" t="s">
        <v>62</v>
      </c>
      <c r="CH18" s="27">
        <f>SUMPRODUCT((Janvier!$B$3:$B$250=$O18)*(Janvier!$H$3:$H$250))</f>
        <v>0</v>
      </c>
      <c r="CI18" s="27">
        <f>SUMPRODUCT((Fevrier!$B$3:$B$250=$O18)*(Fevrier!$H$3:$H$250))</f>
        <v>0</v>
      </c>
      <c r="CJ18" s="27">
        <f>SUMPRODUCT((Mars!$B$3:$B$250=$O18)*(Mars!$H$3:$H$250))</f>
        <v>0</v>
      </c>
      <c r="CK18" s="27">
        <f>SUMPRODUCT((Avril!$B$3:$B$250=$O18)*(Avril!$H$3:$H$250))</f>
        <v>0</v>
      </c>
      <c r="CL18" s="27">
        <f>SUMPRODUCT((Mai!$B$3:$B$250=$O18)*(Mai!$H$3:$H$250))</f>
        <v>0</v>
      </c>
      <c r="CM18" s="27">
        <f>SUMPRODUCT((Juin!$B$3:$B$250=$O18)*(Juin!$H$3:$H$250))</f>
        <v>0</v>
      </c>
      <c r="CN18" s="27">
        <f>SUMPRODUCT((Juillet!$B$3:$B$250=$O18)*(Juillet!$H$3:$H$250))</f>
        <v>0</v>
      </c>
      <c r="CO18" s="27">
        <f>SUMPRODUCT((Aout!$B$3:$B$250=$O18)*(Aout!$H$3:$H$250))</f>
        <v>0</v>
      </c>
      <c r="CP18" s="27">
        <f>SUMPRODUCT((Septembre!$B$3:$B$250=$O18)*(Septembre!$H$3:$H$250))</f>
        <v>0</v>
      </c>
      <c r="CQ18" s="27">
        <f>SUMPRODUCT((Octobre!$B$3:$B$250=$O18)*(Octobre!$H$3:$H$250))</f>
        <v>0</v>
      </c>
      <c r="CR18" s="27">
        <f>SUMPRODUCT((Novembre!$B$3:$B$250=$O18)*(Novembre!$H$3:$H$250))</f>
        <v>0</v>
      </c>
      <c r="CS18" s="27">
        <f>SUMPRODUCT((Decembre!$B$3:$B$250=$O18)*(Decembre!$H$3:$H$250))</f>
        <v>0</v>
      </c>
      <c r="CT18" s="39">
        <f t="shared" si="6"/>
        <v>0</v>
      </c>
    </row>
    <row r="19" spans="1:98">
      <c r="A19" s="25" t="s">
        <v>51</v>
      </c>
      <c r="B19" s="27">
        <f>COUNTIF(Janvier!$B$3:$B$250,$A19)</f>
        <v>0</v>
      </c>
      <c r="C19" s="27">
        <f>COUNTIF(Fevrier!$B$3:$B$250,$A19)</f>
        <v>0</v>
      </c>
      <c r="D19" s="27">
        <f>COUNTIF(Mars!$B$3:$B$250,$A19)</f>
        <v>0</v>
      </c>
      <c r="E19" s="27">
        <f>COUNTIF(Avril!$B$3:$B$250,$A19)</f>
        <v>0</v>
      </c>
      <c r="F19" s="27">
        <f>COUNTIF(Mai!$B$3:$B$250,$A19)</f>
        <v>0</v>
      </c>
      <c r="G19" s="27">
        <f>COUNTIF(Juin!$B$3:$B$250,$A19)</f>
        <v>0</v>
      </c>
      <c r="H19" s="27">
        <f>COUNTIF(Juillet!$B$3:$B$250,$A19)</f>
        <v>0</v>
      </c>
      <c r="I19" s="27">
        <f>COUNTIF(Aout!$B$3:$B$250,$A19)</f>
        <v>0</v>
      </c>
      <c r="J19" s="27">
        <f>COUNTIF(Septembre!$B$3:$B$250,$A19)</f>
        <v>0</v>
      </c>
      <c r="K19" s="27">
        <f>COUNTIF(Octobre!$B$3:$B$250,$A19)</f>
        <v>0</v>
      </c>
      <c r="L19" s="27">
        <f>COUNTIF(Novembre!$B$3:$B$250,$A19)</f>
        <v>0</v>
      </c>
      <c r="M19" s="27">
        <f>COUNTIF(Decembre!$B$3:$B$250,$A19)</f>
        <v>0</v>
      </c>
      <c r="N19" s="32">
        <f t="shared" si="0"/>
        <v>0</v>
      </c>
      <c r="O19" s="25" t="s">
        <v>51</v>
      </c>
      <c r="P19" s="27">
        <f>SUMPRODUCT((Janvier!$B$3:$B$250=$O19)*(Janvier!$C$3:$C$250))</f>
        <v>0</v>
      </c>
      <c r="Q19" s="27">
        <f>SUMPRODUCT((Fevrier!$B$3:$B$250=$O19)*(Fevrier!$C$3:$C$250))</f>
        <v>0</v>
      </c>
      <c r="R19" s="27">
        <f>SUMPRODUCT((Mars!$B$3:$B$250=$O19)*(Mars!$C$3:$C$250))</f>
        <v>0</v>
      </c>
      <c r="S19" s="27">
        <f>SUMPRODUCT((Avril!$B$3:$B$250=$O19)*(Avril!$C$3:$C$250))</f>
        <v>0</v>
      </c>
      <c r="T19" s="27">
        <f>SUMPRODUCT((Mai!$B$3:$B$250=$O19)*(Mai!$C$3:$C$250))</f>
        <v>0</v>
      </c>
      <c r="U19" s="27">
        <f>SUMPRODUCT((Juin!$B$3:$B$250=$O19)*(Juin!$C$3:$C$250))</f>
        <v>0</v>
      </c>
      <c r="V19" s="27">
        <f>SUMPRODUCT((Juillet!$B$3:$B$250=$O19)*(Juillet!$C$3:$C$250))</f>
        <v>0</v>
      </c>
      <c r="W19" s="27">
        <f>SUMPRODUCT((Aout!$B$3:$B$250=$O19)*(Aout!$C$3:$C$250))</f>
        <v>0</v>
      </c>
      <c r="X19" s="27">
        <f>SUMPRODUCT((Septembre!$B$3:$B$250=$O19)*(Septembre!$C$3:$C$250))</f>
        <v>0</v>
      </c>
      <c r="Y19" s="27">
        <f>SUMPRODUCT((Octobre!$B$3:$B$250=$O19)*(Octobre!$C$3:$C$250))</f>
        <v>0</v>
      </c>
      <c r="Z19" s="27">
        <f>SUMPRODUCT((Novembre!$B$3:$B$250=$O19)*(Novembre!$C$3:$C$250))</f>
        <v>0</v>
      </c>
      <c r="AA19" s="27">
        <f>SUMPRODUCT((Decembre!$B$3:$B$250=$O19)*(Decembre!$C$3:$C$250))</f>
        <v>0</v>
      </c>
      <c r="AB19" s="32">
        <f t="shared" si="1"/>
        <v>0</v>
      </c>
      <c r="AC19" s="25" t="s">
        <v>51</v>
      </c>
      <c r="AD19" s="27">
        <f>SUMPRODUCT((Janvier!$B$3:$B$250=$O19)*(Janvier!$D$3:$D$250))</f>
        <v>0</v>
      </c>
      <c r="AE19" s="27">
        <f>SUMPRODUCT((Fevrier!$B$3:$B$250=$O19)*(Fevrier!$D$3:$D$250))</f>
        <v>0</v>
      </c>
      <c r="AF19" s="27">
        <f>SUMPRODUCT((Mars!$B$3:$B$250=$O19)*(Mars!$D$3:$D$250))</f>
        <v>0</v>
      </c>
      <c r="AG19" s="27">
        <f>SUMPRODUCT((Avril!$B$3:$B$250=$O19)*(Avril!$D$3:$D$250))</f>
        <v>0</v>
      </c>
      <c r="AH19" s="27">
        <f>SUMPRODUCT((Mai!$B$3:$B$250=$O19)*(Mai!$D$3:$D$250))</f>
        <v>0</v>
      </c>
      <c r="AI19" s="27">
        <f>SUMPRODUCT((Juin!$B$3:$B$250=$O19)*(Juin!$D$3:$D$250))</f>
        <v>0</v>
      </c>
      <c r="AJ19" s="27">
        <f>SUMPRODUCT((Juillet!$B$3:$B$250=$O19)*(Juillet!$D$3:$D$250))</f>
        <v>0</v>
      </c>
      <c r="AK19" s="27">
        <f>SUMPRODUCT((Aout!$B$3:$B$250=$O19)*(Aout!$D$3:$D$250))</f>
        <v>0</v>
      </c>
      <c r="AL19" s="27">
        <f>SUMPRODUCT((Septembre!$B$3:$B$250=$O19)*(Septembre!$D$3:$D$250))</f>
        <v>0</v>
      </c>
      <c r="AM19" s="27">
        <f>SUMPRODUCT((Octobre!$B$3:$B$250=$O19)*(Octobre!$D$3:$D$250))</f>
        <v>0</v>
      </c>
      <c r="AN19" s="27">
        <f>SUMPRODUCT((Novembre!$B$3:$B$250=$O19)*(Novembre!$D$3:$D$250))</f>
        <v>0</v>
      </c>
      <c r="AO19" s="27">
        <f>SUMPRODUCT((Decembre!$B$3:$B$250=$O19)*(Decembre!$D$3:$D$250))</f>
        <v>0</v>
      </c>
      <c r="AP19" s="32">
        <f t="shared" si="2"/>
        <v>0</v>
      </c>
      <c r="AQ19" s="25" t="s">
        <v>51</v>
      </c>
      <c r="AR19" s="27">
        <f>SUMPRODUCT((Janvier!$B$3:$B$250=$O19)*(Janvier!$E$3:$E$250))</f>
        <v>0</v>
      </c>
      <c r="AS19" s="27">
        <f>SUMPRODUCT((Fevrier!$B$3:$B$250=$O19)*(Fevrier!$E$3:$E$250))</f>
        <v>0</v>
      </c>
      <c r="AT19" s="27">
        <f>SUMPRODUCT((Mars!$B$3:$B$250=$O19)*(Mars!$E$3:$E$250))</f>
        <v>0</v>
      </c>
      <c r="AU19" s="27">
        <f>SUMPRODUCT((Avril!$B$3:$B$250=$O19)*(Avril!$E$3:$E$250))</f>
        <v>0</v>
      </c>
      <c r="AV19" s="27">
        <f>SUMPRODUCT((Mai!$B$3:$B$250=$O19)*(Mai!$E$3:$E$250))</f>
        <v>0</v>
      </c>
      <c r="AW19" s="27">
        <f>SUMPRODUCT((Juin!$B$3:$B$250=$O19)*(Juin!$E$3:$E$250))</f>
        <v>0</v>
      </c>
      <c r="AX19" s="27">
        <f>SUMPRODUCT((Juillet!$B$3:$B$250=$O19)*(Juillet!$E$3:$E$250))</f>
        <v>0</v>
      </c>
      <c r="AY19" s="27">
        <f>SUMPRODUCT((Aout!$B$3:$B$250=$O19)*(Aout!$E$3:$E$250))</f>
        <v>0</v>
      </c>
      <c r="AZ19" s="27">
        <f>SUMPRODUCT((Septembre!$B$3:$B$250=$O19)*(Septembre!$E$3:$E$250))</f>
        <v>0</v>
      </c>
      <c r="BA19" s="27">
        <f>SUMPRODUCT((Octobre!$B$3:$B$250=$O19)*(Octobre!$E$3:$E$250))</f>
        <v>0</v>
      </c>
      <c r="BB19" s="27">
        <f>SUMPRODUCT((Novembre!$B$3:$B$250=$O19)*(Novembre!$E$3:$E$250))</f>
        <v>0</v>
      </c>
      <c r="BC19" s="27">
        <f>SUMPRODUCT((Decembre!$B$3:$B$250=$O19)*(Decembre!$E$3:$E$250))</f>
        <v>0</v>
      </c>
      <c r="BD19" s="32">
        <f t="shared" si="3"/>
        <v>0</v>
      </c>
      <c r="BE19" s="25" t="s">
        <v>51</v>
      </c>
      <c r="BF19" s="27">
        <f>SUMPRODUCT((Janvier!$B$3:$B$250=$O19)*(Janvier!$F$3:$F$250))</f>
        <v>0</v>
      </c>
      <c r="BG19" s="27">
        <f>SUMPRODUCT((Fevrier!$B$3:$B$250=$O19)*(Fevrier!$F$3:$F$250))</f>
        <v>0</v>
      </c>
      <c r="BH19" s="27">
        <f>SUMPRODUCT((Mars!$B$3:$B$250=$O19)*(Mars!$F$3:$F$250))</f>
        <v>0</v>
      </c>
      <c r="BI19" s="27">
        <f>SUMPRODUCT((Avril!$B$3:$B$250=$O19)*(Avril!$F$3:$F$250))</f>
        <v>0</v>
      </c>
      <c r="BJ19" s="27">
        <f>SUMPRODUCT((Mai!$B$3:$B$250=$O19)*(Mai!$F$3:$F$250))</f>
        <v>0</v>
      </c>
      <c r="BK19" s="27">
        <f>SUMPRODUCT((Juin!$B$3:$B$250=$O19)*(Juin!$F$3:$F$250))</f>
        <v>0</v>
      </c>
      <c r="BL19" s="27">
        <f>SUMPRODUCT((Juillet!$B$3:$B$250=$O19)*(Juillet!$F$3:$F$250))</f>
        <v>0</v>
      </c>
      <c r="BM19" s="27">
        <f>SUMPRODUCT((Aout!$B$3:$B$250=$O19)*(Aout!$F$3:$F$250))</f>
        <v>0</v>
      </c>
      <c r="BN19" s="27">
        <f>SUMPRODUCT((Septembre!$B$3:$B$250=$O19)*(Septembre!$F$3:$F$250))</f>
        <v>0</v>
      </c>
      <c r="BO19" s="27">
        <f>SUMPRODUCT((Octobre!$B$3:$B$250=$O19)*(Octobre!$F$3:$F$250))</f>
        <v>0</v>
      </c>
      <c r="BP19" s="27">
        <f>SUMPRODUCT((Novembre!$B$3:$B$250=$O19)*(Novembre!$F$3:$F$250))</f>
        <v>0</v>
      </c>
      <c r="BQ19" s="27">
        <f>SUMPRODUCT((Decembre!$B$3:$B$250=$O19)*(Decembre!$F$3:$F$250))</f>
        <v>0</v>
      </c>
      <c r="BR19" s="32">
        <f t="shared" si="4"/>
        <v>0</v>
      </c>
      <c r="BS19" s="25" t="s">
        <v>51</v>
      </c>
      <c r="BT19" s="27">
        <f>SUMPRODUCT((Janvier!$B$3:$B$250=$O19)*(Janvier!$G$3:$G$250))</f>
        <v>0</v>
      </c>
      <c r="BU19" s="27">
        <f>SUMPRODUCT((Fevrier!$B$3:$B$250=$O19)*(Fevrier!$G$3:$G$250))</f>
        <v>0</v>
      </c>
      <c r="BV19" s="27">
        <f>SUMPRODUCT((Mars!$B$3:$B$250=$O19)*(Mars!$G$3:$G$250))</f>
        <v>0</v>
      </c>
      <c r="BW19" s="27">
        <f>SUMPRODUCT((Avril!$B$3:$B$250=$O19)*(Avril!$G$3:$G$250))</f>
        <v>0</v>
      </c>
      <c r="BX19" s="27">
        <f>SUMPRODUCT((Mai!$B$3:$B$250=$O19)*(Mai!$G$3:$G$250))</f>
        <v>0</v>
      </c>
      <c r="BY19" s="27">
        <f>SUMPRODUCT((Juin!$B$3:$B$250=$O19)*(Juin!$G$3:$G$250))</f>
        <v>0</v>
      </c>
      <c r="BZ19" s="27">
        <f>SUMPRODUCT((Juillet!$B$3:$B$250=$O19)*(Juillet!$G$3:$G$250))</f>
        <v>0</v>
      </c>
      <c r="CA19" s="27">
        <f>SUMPRODUCT((Aout!$B$3:$B$250=$O19)*(Aout!$G$3:$G$250))</f>
        <v>0</v>
      </c>
      <c r="CB19" s="27">
        <f>SUMPRODUCT((Septembre!$B$3:$B$250=$O19)*(Septembre!$G$3:$G$250))</f>
        <v>0</v>
      </c>
      <c r="CC19" s="27">
        <f>SUMPRODUCT((Octobre!$B$3:$B$250=$O19)*(Octobre!$G$3:$G$250))</f>
        <v>0</v>
      </c>
      <c r="CD19" s="27">
        <f>SUMPRODUCT((Novembre!$B$3:$B$250=$O19)*(Novembre!$G$3:$G$250))</f>
        <v>0</v>
      </c>
      <c r="CE19" s="27">
        <f>SUMPRODUCT((Decembre!$B$3:$B$250=$O19)*(Decembre!$G$3:$G$250))</f>
        <v>0</v>
      </c>
      <c r="CF19" s="32">
        <f t="shared" si="5"/>
        <v>0</v>
      </c>
      <c r="CG19" s="25" t="s">
        <v>51</v>
      </c>
      <c r="CH19" s="27">
        <f>SUMPRODUCT((Janvier!$B$3:$B$250=$O19)*(Janvier!$H$3:$H$250))</f>
        <v>0</v>
      </c>
      <c r="CI19" s="27">
        <f>SUMPRODUCT((Fevrier!$B$3:$B$250=$O19)*(Fevrier!$H$3:$H$250))</f>
        <v>0</v>
      </c>
      <c r="CJ19" s="27">
        <f>SUMPRODUCT((Mars!$B$3:$B$250=$O19)*(Mars!$H$3:$H$250))</f>
        <v>0</v>
      </c>
      <c r="CK19" s="27">
        <f>SUMPRODUCT((Avril!$B$3:$B$250=$O19)*(Avril!$H$3:$H$250))</f>
        <v>0</v>
      </c>
      <c r="CL19" s="27">
        <f>SUMPRODUCT((Mai!$B$3:$B$250=$O19)*(Mai!$H$3:$H$250))</f>
        <v>0</v>
      </c>
      <c r="CM19" s="27">
        <f>SUMPRODUCT((Juin!$B$3:$B$250=$O19)*(Juin!$H$3:$H$250))</f>
        <v>0</v>
      </c>
      <c r="CN19" s="27">
        <f>SUMPRODUCT((Juillet!$B$3:$B$250=$O19)*(Juillet!$H$3:$H$250))</f>
        <v>0</v>
      </c>
      <c r="CO19" s="27">
        <f>SUMPRODUCT((Aout!$B$3:$B$250=$O19)*(Aout!$H$3:$H$250))</f>
        <v>0</v>
      </c>
      <c r="CP19" s="27">
        <f>SUMPRODUCT((Septembre!$B$3:$B$250=$O19)*(Septembre!$H$3:$H$250))</f>
        <v>0</v>
      </c>
      <c r="CQ19" s="27">
        <f>SUMPRODUCT((Octobre!$B$3:$B$250=$O19)*(Octobre!$H$3:$H$250))</f>
        <v>0</v>
      </c>
      <c r="CR19" s="27">
        <f>SUMPRODUCT((Novembre!$B$3:$B$250=$O19)*(Novembre!$H$3:$H$250))</f>
        <v>0</v>
      </c>
      <c r="CS19" s="27">
        <f>SUMPRODUCT((Decembre!$B$3:$B$250=$O19)*(Decembre!$H$3:$H$250))</f>
        <v>0</v>
      </c>
      <c r="CT19" s="39">
        <f t="shared" si="6"/>
        <v>0</v>
      </c>
    </row>
    <row r="20" spans="1:98">
      <c r="A20" s="26" t="s">
        <v>26</v>
      </c>
      <c r="B20" s="27">
        <f>COUNTIF(Janvier!$B$3:$B$250,$A20)</f>
        <v>0</v>
      </c>
      <c r="C20" s="27">
        <f>COUNTIF(Fevrier!$B$3:$B$250,$A20)</f>
        <v>0</v>
      </c>
      <c r="D20" s="27">
        <f>COUNTIF(Mars!$B$3:$B$250,$A20)</f>
        <v>0</v>
      </c>
      <c r="E20" s="27">
        <f>COUNTIF(Avril!$B$3:$B$250,$A20)</f>
        <v>0</v>
      </c>
      <c r="F20" s="27">
        <f>COUNTIF(Mai!$B$3:$B$250,$A20)</f>
        <v>0</v>
      </c>
      <c r="G20" s="27">
        <f>COUNTIF(Juin!$B$3:$B$250,$A20)</f>
        <v>0</v>
      </c>
      <c r="H20" s="27">
        <f>COUNTIF(Juillet!$B$3:$B$250,$A20)</f>
        <v>0</v>
      </c>
      <c r="I20" s="27">
        <f>COUNTIF(Aout!$B$3:$B$250,$A20)</f>
        <v>0</v>
      </c>
      <c r="J20" s="27">
        <f>COUNTIF(Septembre!$B$3:$B$250,$A20)</f>
        <v>0</v>
      </c>
      <c r="K20" s="27">
        <f>COUNTIF(Octobre!$B$3:$B$250,$A20)</f>
        <v>0</v>
      </c>
      <c r="L20" s="27">
        <f>COUNTIF(Novembre!$B$3:$B$250,$A20)</f>
        <v>0</v>
      </c>
      <c r="M20" s="27">
        <f>COUNTIF(Decembre!$B$3:$B$250,$A20)</f>
        <v>0</v>
      </c>
      <c r="N20" s="32">
        <f t="shared" si="0"/>
        <v>0</v>
      </c>
      <c r="O20" s="26" t="s">
        <v>26</v>
      </c>
      <c r="P20" s="27">
        <f>SUMPRODUCT((Janvier!$B$3:$B$250=$O20)*(Janvier!$C$3:$C$250))</f>
        <v>0</v>
      </c>
      <c r="Q20" s="27">
        <f>SUMPRODUCT((Fevrier!$B$3:$B$250=$O20)*(Fevrier!$C$3:$C$250))</f>
        <v>0</v>
      </c>
      <c r="R20" s="27">
        <f>SUMPRODUCT((Mars!$B$3:$B$250=$O20)*(Mars!$C$3:$C$250))</f>
        <v>0</v>
      </c>
      <c r="S20" s="27">
        <f>SUMPRODUCT((Avril!$B$3:$B$250=$O20)*(Avril!$C$3:$C$250))</f>
        <v>0</v>
      </c>
      <c r="T20" s="27">
        <f>SUMPRODUCT((Mai!$B$3:$B$250=$O20)*(Mai!$C$3:$C$250))</f>
        <v>0</v>
      </c>
      <c r="U20" s="27">
        <f>SUMPRODUCT((Juin!$B$3:$B$250=$O20)*(Juin!$C$3:$C$250))</f>
        <v>0</v>
      </c>
      <c r="V20" s="27">
        <f>SUMPRODUCT((Juillet!$B$3:$B$250=$O20)*(Juillet!$C$3:$C$250))</f>
        <v>0</v>
      </c>
      <c r="W20" s="27">
        <f>SUMPRODUCT((Aout!$B$3:$B$250=$O20)*(Aout!$C$3:$C$250))</f>
        <v>0</v>
      </c>
      <c r="X20" s="27">
        <f>SUMPRODUCT((Septembre!$B$3:$B$250=$O20)*(Septembre!$C$3:$C$250))</f>
        <v>0</v>
      </c>
      <c r="Y20" s="27">
        <f>SUMPRODUCT((Octobre!$B$3:$B$250=$O20)*(Octobre!$C$3:$C$250))</f>
        <v>0</v>
      </c>
      <c r="Z20" s="27">
        <f>SUMPRODUCT((Novembre!$B$3:$B$250=$O20)*(Novembre!$C$3:$C$250))</f>
        <v>0</v>
      </c>
      <c r="AA20" s="27">
        <f>SUMPRODUCT((Decembre!$B$3:$B$250=$O20)*(Decembre!$C$3:$C$250))</f>
        <v>0</v>
      </c>
      <c r="AB20" s="32">
        <f t="shared" si="1"/>
        <v>0</v>
      </c>
      <c r="AC20" s="26" t="s">
        <v>26</v>
      </c>
      <c r="AD20" s="27">
        <f>SUMPRODUCT((Janvier!$B$3:$B$250=$O20)*(Janvier!$D$3:$D$250))</f>
        <v>0</v>
      </c>
      <c r="AE20" s="27">
        <f>SUMPRODUCT((Fevrier!$B$3:$B$250=$O20)*(Fevrier!$D$3:$D$250))</f>
        <v>0</v>
      </c>
      <c r="AF20" s="27">
        <f>SUMPRODUCT((Mars!$B$3:$B$250=$O20)*(Mars!$D$3:$D$250))</f>
        <v>0</v>
      </c>
      <c r="AG20" s="27">
        <f>SUMPRODUCT((Avril!$B$3:$B$250=$O20)*(Avril!$D$3:$D$250))</f>
        <v>0</v>
      </c>
      <c r="AH20" s="27">
        <f>SUMPRODUCT((Mai!$B$3:$B$250=$O20)*(Mai!$D$3:$D$250))</f>
        <v>0</v>
      </c>
      <c r="AI20" s="27">
        <f>SUMPRODUCT((Juin!$B$3:$B$250=$O20)*(Juin!$D$3:$D$250))</f>
        <v>0</v>
      </c>
      <c r="AJ20" s="27">
        <f>SUMPRODUCT((Juillet!$B$3:$B$250=$O20)*(Juillet!$D$3:$D$250))</f>
        <v>0</v>
      </c>
      <c r="AK20" s="27">
        <f>SUMPRODUCT((Aout!$B$3:$B$250=$O20)*(Aout!$D$3:$D$250))</f>
        <v>0</v>
      </c>
      <c r="AL20" s="27">
        <f>SUMPRODUCT((Septembre!$B$3:$B$250=$O20)*(Septembre!$D$3:$D$250))</f>
        <v>0</v>
      </c>
      <c r="AM20" s="27">
        <f>SUMPRODUCT((Octobre!$B$3:$B$250=$O20)*(Octobre!$D$3:$D$250))</f>
        <v>0</v>
      </c>
      <c r="AN20" s="27">
        <f>SUMPRODUCT((Novembre!$B$3:$B$250=$O20)*(Novembre!$D$3:$D$250))</f>
        <v>0</v>
      </c>
      <c r="AO20" s="27">
        <f>SUMPRODUCT((Decembre!$B$3:$B$250=$O20)*(Decembre!$D$3:$D$250))</f>
        <v>0</v>
      </c>
      <c r="AP20" s="32">
        <f t="shared" si="2"/>
        <v>0</v>
      </c>
      <c r="AQ20" s="26" t="s">
        <v>26</v>
      </c>
      <c r="AR20" s="27">
        <f>SUMPRODUCT((Janvier!$B$3:$B$250=$O20)*(Janvier!$E$3:$E$250))</f>
        <v>0</v>
      </c>
      <c r="AS20" s="27">
        <f>SUMPRODUCT((Fevrier!$B$3:$B$250=$O20)*(Fevrier!$E$3:$E$250))</f>
        <v>0</v>
      </c>
      <c r="AT20" s="27">
        <f>SUMPRODUCT((Mars!$B$3:$B$250=$O20)*(Mars!$E$3:$E$250))</f>
        <v>0</v>
      </c>
      <c r="AU20" s="27">
        <f>SUMPRODUCT((Avril!$B$3:$B$250=$O20)*(Avril!$E$3:$E$250))</f>
        <v>0</v>
      </c>
      <c r="AV20" s="27">
        <f>SUMPRODUCT((Mai!$B$3:$B$250=$O20)*(Mai!$E$3:$E$250))</f>
        <v>0</v>
      </c>
      <c r="AW20" s="27">
        <f>SUMPRODUCT((Juin!$B$3:$B$250=$O20)*(Juin!$E$3:$E$250))</f>
        <v>0</v>
      </c>
      <c r="AX20" s="27">
        <f>SUMPRODUCT((Juillet!$B$3:$B$250=$O20)*(Juillet!$E$3:$E$250))</f>
        <v>0</v>
      </c>
      <c r="AY20" s="27">
        <f>SUMPRODUCT((Aout!$B$3:$B$250=$O20)*(Aout!$E$3:$E$250))</f>
        <v>0</v>
      </c>
      <c r="AZ20" s="27">
        <f>SUMPRODUCT((Septembre!$B$3:$B$250=$O20)*(Septembre!$E$3:$E$250))</f>
        <v>0</v>
      </c>
      <c r="BA20" s="27">
        <f>SUMPRODUCT((Octobre!$B$3:$B$250=$O20)*(Octobre!$E$3:$E$250))</f>
        <v>0</v>
      </c>
      <c r="BB20" s="27">
        <f>SUMPRODUCT((Novembre!$B$3:$B$250=$O20)*(Novembre!$E$3:$E$250))</f>
        <v>0</v>
      </c>
      <c r="BC20" s="27">
        <f>SUMPRODUCT((Decembre!$B$3:$B$250=$O20)*(Decembre!$E$3:$E$250))</f>
        <v>0</v>
      </c>
      <c r="BD20" s="32">
        <f t="shared" si="3"/>
        <v>0</v>
      </c>
      <c r="BE20" s="26" t="s">
        <v>26</v>
      </c>
      <c r="BF20" s="27">
        <f>SUMPRODUCT((Janvier!$B$3:$B$250=$O20)*(Janvier!$F$3:$F$250))</f>
        <v>0</v>
      </c>
      <c r="BG20" s="27">
        <f>SUMPRODUCT((Fevrier!$B$3:$B$250=$O20)*(Fevrier!$F$3:$F$250))</f>
        <v>0</v>
      </c>
      <c r="BH20" s="27">
        <f>SUMPRODUCT((Mars!$B$3:$B$250=$O20)*(Mars!$F$3:$F$250))</f>
        <v>0</v>
      </c>
      <c r="BI20" s="27">
        <f>SUMPRODUCT((Avril!$B$3:$B$250=$O20)*(Avril!$F$3:$F$250))</f>
        <v>0</v>
      </c>
      <c r="BJ20" s="27">
        <f>SUMPRODUCT((Mai!$B$3:$B$250=$O20)*(Mai!$F$3:$F$250))</f>
        <v>0</v>
      </c>
      <c r="BK20" s="27">
        <f>SUMPRODUCT((Juin!$B$3:$B$250=$O20)*(Juin!$F$3:$F$250))</f>
        <v>0</v>
      </c>
      <c r="BL20" s="27">
        <f>SUMPRODUCT((Juillet!$B$3:$B$250=$O20)*(Juillet!$F$3:$F$250))</f>
        <v>0</v>
      </c>
      <c r="BM20" s="27">
        <f>SUMPRODUCT((Aout!$B$3:$B$250=$O20)*(Aout!$F$3:$F$250))</f>
        <v>0</v>
      </c>
      <c r="BN20" s="27">
        <f>SUMPRODUCT((Septembre!$B$3:$B$250=$O20)*(Septembre!$F$3:$F$250))</f>
        <v>0</v>
      </c>
      <c r="BO20" s="27">
        <f>SUMPRODUCT((Octobre!$B$3:$B$250=$O20)*(Octobre!$F$3:$F$250))</f>
        <v>0</v>
      </c>
      <c r="BP20" s="27">
        <f>SUMPRODUCT((Novembre!$B$3:$B$250=$O20)*(Novembre!$F$3:$F$250))</f>
        <v>0</v>
      </c>
      <c r="BQ20" s="27">
        <f>SUMPRODUCT((Decembre!$B$3:$B$250=$O20)*(Decembre!$F$3:$F$250))</f>
        <v>0</v>
      </c>
      <c r="BR20" s="32">
        <f t="shared" si="4"/>
        <v>0</v>
      </c>
      <c r="BS20" s="26" t="s">
        <v>26</v>
      </c>
      <c r="BT20" s="27">
        <f>SUMPRODUCT((Janvier!$B$3:$B$250=$O20)*(Janvier!$G$3:$G$250))</f>
        <v>0</v>
      </c>
      <c r="BU20" s="27">
        <f>SUMPRODUCT((Fevrier!$B$3:$B$250=$O20)*(Fevrier!$G$3:$G$250))</f>
        <v>0</v>
      </c>
      <c r="BV20" s="27">
        <f>SUMPRODUCT((Mars!$B$3:$B$250=$O20)*(Mars!$G$3:$G$250))</f>
        <v>0</v>
      </c>
      <c r="BW20" s="27">
        <f>SUMPRODUCT((Avril!$B$3:$B$250=$O20)*(Avril!$G$3:$G$250))</f>
        <v>0</v>
      </c>
      <c r="BX20" s="27">
        <f>SUMPRODUCT((Mai!$B$3:$B$250=$O20)*(Mai!$G$3:$G$250))</f>
        <v>0</v>
      </c>
      <c r="BY20" s="27">
        <f>SUMPRODUCT((Juin!$B$3:$B$250=$O20)*(Juin!$G$3:$G$250))</f>
        <v>0</v>
      </c>
      <c r="BZ20" s="27">
        <f>SUMPRODUCT((Juillet!$B$3:$B$250=$O20)*(Juillet!$G$3:$G$250))</f>
        <v>0</v>
      </c>
      <c r="CA20" s="27">
        <f>SUMPRODUCT((Aout!$B$3:$B$250=$O20)*(Aout!$G$3:$G$250))</f>
        <v>0</v>
      </c>
      <c r="CB20" s="27">
        <f>SUMPRODUCT((Septembre!$B$3:$B$250=$O20)*(Septembre!$G$3:$G$250))</f>
        <v>0</v>
      </c>
      <c r="CC20" s="27">
        <f>SUMPRODUCT((Octobre!$B$3:$B$250=$O20)*(Octobre!$G$3:$G$250))</f>
        <v>0</v>
      </c>
      <c r="CD20" s="27">
        <f>SUMPRODUCT((Novembre!$B$3:$B$250=$O20)*(Novembre!$G$3:$G$250))</f>
        <v>0</v>
      </c>
      <c r="CE20" s="27">
        <f>SUMPRODUCT((Decembre!$B$3:$B$250=$O20)*(Decembre!$G$3:$G$250))</f>
        <v>0</v>
      </c>
      <c r="CF20" s="32">
        <f t="shared" si="5"/>
        <v>0</v>
      </c>
      <c r="CG20" s="26" t="s">
        <v>26</v>
      </c>
      <c r="CH20" s="27">
        <f>SUMPRODUCT((Janvier!$B$3:$B$250=$O20)*(Janvier!$H$3:$H$250))</f>
        <v>0</v>
      </c>
      <c r="CI20" s="27">
        <f>SUMPRODUCT((Fevrier!$B$3:$B$250=$O20)*(Fevrier!$H$3:$H$250))</f>
        <v>0</v>
      </c>
      <c r="CJ20" s="27">
        <f>SUMPRODUCT((Mars!$B$3:$B$250=$O20)*(Mars!$H$3:$H$250))</f>
        <v>0</v>
      </c>
      <c r="CK20" s="27">
        <f>SUMPRODUCT((Avril!$B$3:$B$250=$O20)*(Avril!$H$3:$H$250))</f>
        <v>0</v>
      </c>
      <c r="CL20" s="27">
        <f>SUMPRODUCT((Mai!$B$3:$B$250=$O20)*(Mai!$H$3:$H$250))</f>
        <v>0</v>
      </c>
      <c r="CM20" s="27">
        <f>SUMPRODUCT((Juin!$B$3:$B$250=$O20)*(Juin!$H$3:$H$250))</f>
        <v>0</v>
      </c>
      <c r="CN20" s="27">
        <f>SUMPRODUCT((Juillet!$B$3:$B$250=$O20)*(Juillet!$H$3:$H$250))</f>
        <v>0</v>
      </c>
      <c r="CO20" s="27">
        <f>SUMPRODUCT((Aout!$B$3:$B$250=$O20)*(Aout!$H$3:$H$250))</f>
        <v>0</v>
      </c>
      <c r="CP20" s="27">
        <f>SUMPRODUCT((Septembre!$B$3:$B$250=$O20)*(Septembre!$H$3:$H$250))</f>
        <v>0</v>
      </c>
      <c r="CQ20" s="27">
        <f>SUMPRODUCT((Octobre!$B$3:$B$250=$O20)*(Octobre!$H$3:$H$250))</f>
        <v>0</v>
      </c>
      <c r="CR20" s="27">
        <f>SUMPRODUCT((Novembre!$B$3:$B$250=$O20)*(Novembre!$H$3:$H$250))</f>
        <v>0</v>
      </c>
      <c r="CS20" s="27">
        <f>SUMPRODUCT((Decembre!$B$3:$B$250=$O20)*(Decembre!$H$3:$H$250))</f>
        <v>0</v>
      </c>
      <c r="CT20" s="39">
        <f t="shared" si="6"/>
        <v>0</v>
      </c>
    </row>
    <row r="21" spans="1:98">
      <c r="A21" s="25" t="s">
        <v>27</v>
      </c>
      <c r="B21" s="27">
        <f>COUNTIF(Janvier!$B$3:$B$250,$A21)</f>
        <v>0</v>
      </c>
      <c r="C21" s="27">
        <f>COUNTIF(Fevrier!$B$3:$B$250,$A21)</f>
        <v>0</v>
      </c>
      <c r="D21" s="27">
        <f>COUNTIF(Mars!$B$3:$B$250,$A21)</f>
        <v>0</v>
      </c>
      <c r="E21" s="27">
        <f>COUNTIF(Avril!$B$3:$B$250,$A21)</f>
        <v>0</v>
      </c>
      <c r="F21" s="27">
        <f>COUNTIF(Mai!$B$3:$B$250,$A21)</f>
        <v>0</v>
      </c>
      <c r="G21" s="27">
        <f>COUNTIF(Juin!$B$3:$B$250,$A21)</f>
        <v>0</v>
      </c>
      <c r="H21" s="27">
        <f>COUNTIF(Juillet!$B$3:$B$250,$A21)</f>
        <v>0</v>
      </c>
      <c r="I21" s="27">
        <f>COUNTIF(Aout!$B$3:$B$250,$A21)</f>
        <v>0</v>
      </c>
      <c r="J21" s="27">
        <f>COUNTIF(Septembre!$B$3:$B$250,$A21)</f>
        <v>0</v>
      </c>
      <c r="K21" s="27">
        <f>COUNTIF(Octobre!$B$3:$B$250,$A21)</f>
        <v>0</v>
      </c>
      <c r="L21" s="27">
        <f>COUNTIF(Novembre!$B$3:$B$250,$A21)</f>
        <v>0</v>
      </c>
      <c r="M21" s="27">
        <f>COUNTIF(Decembre!$B$3:$B$250,$A21)</f>
        <v>0</v>
      </c>
      <c r="N21" s="32">
        <f t="shared" si="0"/>
        <v>0</v>
      </c>
      <c r="O21" s="25" t="s">
        <v>27</v>
      </c>
      <c r="P21" s="27">
        <f>SUMPRODUCT((Janvier!$B$3:$B$250=$O21)*(Janvier!$C$3:$C$250))</f>
        <v>0</v>
      </c>
      <c r="Q21" s="27">
        <f>SUMPRODUCT((Fevrier!$B$3:$B$250=$O21)*(Fevrier!$C$3:$C$250))</f>
        <v>0</v>
      </c>
      <c r="R21" s="27">
        <f>SUMPRODUCT((Mars!$B$3:$B$250=$O21)*(Mars!$C$3:$C$250))</f>
        <v>0</v>
      </c>
      <c r="S21" s="27">
        <f>SUMPRODUCT((Avril!$B$3:$B$250=$O21)*(Avril!$C$3:$C$250))</f>
        <v>0</v>
      </c>
      <c r="T21" s="27">
        <f>SUMPRODUCT((Mai!$B$3:$B$250=$O21)*(Mai!$C$3:$C$250))</f>
        <v>0</v>
      </c>
      <c r="U21" s="27">
        <f>SUMPRODUCT((Juin!$B$3:$B$250=$O21)*(Juin!$C$3:$C$250))</f>
        <v>0</v>
      </c>
      <c r="V21" s="27">
        <f>SUMPRODUCT((Juillet!$B$3:$B$250=$O21)*(Juillet!$C$3:$C$250))</f>
        <v>0</v>
      </c>
      <c r="W21" s="27">
        <f>SUMPRODUCT((Aout!$B$3:$B$250=$O21)*(Aout!$C$3:$C$250))</f>
        <v>0</v>
      </c>
      <c r="X21" s="27">
        <f>SUMPRODUCT((Septembre!$B$3:$B$250=$O21)*(Septembre!$C$3:$C$250))</f>
        <v>0</v>
      </c>
      <c r="Y21" s="27">
        <f>SUMPRODUCT((Octobre!$B$3:$B$250=$O21)*(Octobre!$C$3:$C$250))</f>
        <v>0</v>
      </c>
      <c r="Z21" s="27">
        <f>SUMPRODUCT((Novembre!$B$3:$B$250=$O21)*(Novembre!$C$3:$C$250))</f>
        <v>0</v>
      </c>
      <c r="AA21" s="27">
        <f>SUMPRODUCT((Decembre!$B$3:$B$250=$O21)*(Decembre!$C$3:$C$250))</f>
        <v>0</v>
      </c>
      <c r="AB21" s="32">
        <f t="shared" si="1"/>
        <v>0</v>
      </c>
      <c r="AC21" s="25" t="s">
        <v>27</v>
      </c>
      <c r="AD21" s="27">
        <f>SUMPRODUCT((Janvier!$B$3:$B$250=$O21)*(Janvier!$D$3:$D$250))</f>
        <v>0</v>
      </c>
      <c r="AE21" s="27">
        <f>SUMPRODUCT((Fevrier!$B$3:$B$250=$O21)*(Fevrier!$D$3:$D$250))</f>
        <v>0</v>
      </c>
      <c r="AF21" s="27">
        <f>SUMPRODUCT((Mars!$B$3:$B$250=$O21)*(Mars!$D$3:$D$250))</f>
        <v>0</v>
      </c>
      <c r="AG21" s="27">
        <f>SUMPRODUCT((Avril!$B$3:$B$250=$O21)*(Avril!$D$3:$D$250))</f>
        <v>0</v>
      </c>
      <c r="AH21" s="27">
        <f>SUMPRODUCT((Mai!$B$3:$B$250=$O21)*(Mai!$D$3:$D$250))</f>
        <v>0</v>
      </c>
      <c r="AI21" s="27">
        <f>SUMPRODUCT((Juin!$B$3:$B$250=$O21)*(Juin!$D$3:$D$250))</f>
        <v>0</v>
      </c>
      <c r="AJ21" s="27">
        <f>SUMPRODUCT((Juillet!$B$3:$B$250=$O21)*(Juillet!$D$3:$D$250))</f>
        <v>0</v>
      </c>
      <c r="AK21" s="27">
        <f>SUMPRODUCT((Aout!$B$3:$B$250=$O21)*(Aout!$D$3:$D$250))</f>
        <v>0</v>
      </c>
      <c r="AL21" s="27">
        <f>SUMPRODUCT((Septembre!$B$3:$B$250=$O21)*(Septembre!$D$3:$D$250))</f>
        <v>0</v>
      </c>
      <c r="AM21" s="27">
        <f>SUMPRODUCT((Octobre!$B$3:$B$250=$O21)*(Octobre!$D$3:$D$250))</f>
        <v>0</v>
      </c>
      <c r="AN21" s="27">
        <f>SUMPRODUCT((Novembre!$B$3:$B$250=$O21)*(Novembre!$D$3:$D$250))</f>
        <v>0</v>
      </c>
      <c r="AO21" s="27">
        <f>SUMPRODUCT((Decembre!$B$3:$B$250=$O21)*(Decembre!$D$3:$D$250))</f>
        <v>0</v>
      </c>
      <c r="AP21" s="32">
        <f t="shared" si="2"/>
        <v>0</v>
      </c>
      <c r="AQ21" s="25" t="s">
        <v>27</v>
      </c>
      <c r="AR21" s="27">
        <f>SUMPRODUCT((Janvier!$B$3:$B$250=$O21)*(Janvier!$E$3:$E$250))</f>
        <v>0</v>
      </c>
      <c r="AS21" s="27">
        <f>SUMPRODUCT((Fevrier!$B$3:$B$250=$O21)*(Fevrier!$E$3:$E$250))</f>
        <v>0</v>
      </c>
      <c r="AT21" s="27">
        <f>SUMPRODUCT((Mars!$B$3:$B$250=$O21)*(Mars!$E$3:$E$250))</f>
        <v>0</v>
      </c>
      <c r="AU21" s="27">
        <f>SUMPRODUCT((Avril!$B$3:$B$250=$O21)*(Avril!$E$3:$E$250))</f>
        <v>0</v>
      </c>
      <c r="AV21" s="27">
        <f>SUMPRODUCT((Mai!$B$3:$B$250=$O21)*(Mai!$E$3:$E$250))</f>
        <v>0</v>
      </c>
      <c r="AW21" s="27">
        <f>SUMPRODUCT((Juin!$B$3:$B$250=$O21)*(Juin!$E$3:$E$250))</f>
        <v>0</v>
      </c>
      <c r="AX21" s="27">
        <f>SUMPRODUCT((Juillet!$B$3:$B$250=$O21)*(Juillet!$E$3:$E$250))</f>
        <v>0</v>
      </c>
      <c r="AY21" s="27">
        <f>SUMPRODUCT((Aout!$B$3:$B$250=$O21)*(Aout!$E$3:$E$250))</f>
        <v>0</v>
      </c>
      <c r="AZ21" s="27">
        <f>SUMPRODUCT((Septembre!$B$3:$B$250=$O21)*(Septembre!$E$3:$E$250))</f>
        <v>0</v>
      </c>
      <c r="BA21" s="27">
        <f>SUMPRODUCT((Octobre!$B$3:$B$250=$O21)*(Octobre!$E$3:$E$250))</f>
        <v>0</v>
      </c>
      <c r="BB21" s="27">
        <f>SUMPRODUCT((Novembre!$B$3:$B$250=$O21)*(Novembre!$E$3:$E$250))</f>
        <v>0</v>
      </c>
      <c r="BC21" s="27">
        <f>SUMPRODUCT((Decembre!$B$3:$B$250=$O21)*(Decembre!$E$3:$E$250))</f>
        <v>0</v>
      </c>
      <c r="BD21" s="32">
        <f t="shared" si="3"/>
        <v>0</v>
      </c>
      <c r="BE21" s="25" t="s">
        <v>27</v>
      </c>
      <c r="BF21" s="27">
        <f>SUMPRODUCT((Janvier!$B$3:$B$250=$O21)*(Janvier!$F$3:$F$250))</f>
        <v>0</v>
      </c>
      <c r="BG21" s="27">
        <f>SUMPRODUCT((Fevrier!$B$3:$B$250=$O21)*(Fevrier!$F$3:$F$250))</f>
        <v>0</v>
      </c>
      <c r="BH21" s="27">
        <f>SUMPRODUCT((Mars!$B$3:$B$250=$O21)*(Mars!$F$3:$F$250))</f>
        <v>0</v>
      </c>
      <c r="BI21" s="27">
        <f>SUMPRODUCT((Avril!$B$3:$B$250=$O21)*(Avril!$F$3:$F$250))</f>
        <v>0</v>
      </c>
      <c r="BJ21" s="27">
        <f>SUMPRODUCT((Mai!$B$3:$B$250=$O21)*(Mai!$F$3:$F$250))</f>
        <v>0</v>
      </c>
      <c r="BK21" s="27">
        <f>SUMPRODUCT((Juin!$B$3:$B$250=$O21)*(Juin!$F$3:$F$250))</f>
        <v>0</v>
      </c>
      <c r="BL21" s="27">
        <f>SUMPRODUCT((Juillet!$B$3:$B$250=$O21)*(Juillet!$F$3:$F$250))</f>
        <v>0</v>
      </c>
      <c r="BM21" s="27">
        <f>SUMPRODUCT((Aout!$B$3:$B$250=$O21)*(Aout!$F$3:$F$250))</f>
        <v>0</v>
      </c>
      <c r="BN21" s="27">
        <f>SUMPRODUCT((Septembre!$B$3:$B$250=$O21)*(Septembre!$F$3:$F$250))</f>
        <v>0</v>
      </c>
      <c r="BO21" s="27">
        <f>SUMPRODUCT((Octobre!$B$3:$B$250=$O21)*(Octobre!$F$3:$F$250))</f>
        <v>0</v>
      </c>
      <c r="BP21" s="27">
        <f>SUMPRODUCT((Novembre!$B$3:$B$250=$O21)*(Novembre!$F$3:$F$250))</f>
        <v>0</v>
      </c>
      <c r="BQ21" s="27">
        <f>SUMPRODUCT((Decembre!$B$3:$B$250=$O21)*(Decembre!$F$3:$F$250))</f>
        <v>0</v>
      </c>
      <c r="BR21" s="32">
        <f t="shared" si="4"/>
        <v>0</v>
      </c>
      <c r="BS21" s="25" t="s">
        <v>27</v>
      </c>
      <c r="BT21" s="27">
        <f>SUMPRODUCT((Janvier!$B$3:$B$250=$O21)*(Janvier!$G$3:$G$250))</f>
        <v>0</v>
      </c>
      <c r="BU21" s="27">
        <f>SUMPRODUCT((Fevrier!$B$3:$B$250=$O21)*(Fevrier!$G$3:$G$250))</f>
        <v>0</v>
      </c>
      <c r="BV21" s="27">
        <f>SUMPRODUCT((Mars!$B$3:$B$250=$O21)*(Mars!$G$3:$G$250))</f>
        <v>0</v>
      </c>
      <c r="BW21" s="27">
        <f>SUMPRODUCT((Avril!$B$3:$B$250=$O21)*(Avril!$G$3:$G$250))</f>
        <v>0</v>
      </c>
      <c r="BX21" s="27">
        <f>SUMPRODUCT((Mai!$B$3:$B$250=$O21)*(Mai!$G$3:$G$250))</f>
        <v>0</v>
      </c>
      <c r="BY21" s="27">
        <f>SUMPRODUCT((Juin!$B$3:$B$250=$O21)*(Juin!$G$3:$G$250))</f>
        <v>0</v>
      </c>
      <c r="BZ21" s="27">
        <f>SUMPRODUCT((Juillet!$B$3:$B$250=$O21)*(Juillet!$G$3:$G$250))</f>
        <v>0</v>
      </c>
      <c r="CA21" s="27">
        <f>SUMPRODUCT((Aout!$B$3:$B$250=$O21)*(Aout!$G$3:$G$250))</f>
        <v>0</v>
      </c>
      <c r="CB21" s="27">
        <f>SUMPRODUCT((Septembre!$B$3:$B$250=$O21)*(Septembre!$G$3:$G$250))</f>
        <v>0</v>
      </c>
      <c r="CC21" s="27">
        <f>SUMPRODUCT((Octobre!$B$3:$B$250=$O21)*(Octobre!$G$3:$G$250))</f>
        <v>0</v>
      </c>
      <c r="CD21" s="27">
        <f>SUMPRODUCT((Novembre!$B$3:$B$250=$O21)*(Novembre!$G$3:$G$250))</f>
        <v>0</v>
      </c>
      <c r="CE21" s="27">
        <f>SUMPRODUCT((Decembre!$B$3:$B$250=$O21)*(Decembre!$G$3:$G$250))</f>
        <v>0</v>
      </c>
      <c r="CF21" s="32">
        <f t="shared" si="5"/>
        <v>0</v>
      </c>
      <c r="CG21" s="25" t="s">
        <v>27</v>
      </c>
      <c r="CH21" s="27">
        <f>SUMPRODUCT((Janvier!$B$3:$B$250=$O21)*(Janvier!$H$3:$H$250))</f>
        <v>0</v>
      </c>
      <c r="CI21" s="27">
        <f>SUMPRODUCT((Fevrier!$B$3:$B$250=$O21)*(Fevrier!$H$3:$H$250))</f>
        <v>0</v>
      </c>
      <c r="CJ21" s="27">
        <f>SUMPRODUCT((Mars!$B$3:$B$250=$O21)*(Mars!$H$3:$H$250))</f>
        <v>0</v>
      </c>
      <c r="CK21" s="27">
        <f>SUMPRODUCT((Avril!$B$3:$B$250=$O21)*(Avril!$H$3:$H$250))</f>
        <v>0</v>
      </c>
      <c r="CL21" s="27">
        <f>SUMPRODUCT((Mai!$B$3:$B$250=$O21)*(Mai!$H$3:$H$250))</f>
        <v>0</v>
      </c>
      <c r="CM21" s="27">
        <f>SUMPRODUCT((Juin!$B$3:$B$250=$O21)*(Juin!$H$3:$H$250))</f>
        <v>0</v>
      </c>
      <c r="CN21" s="27">
        <f>SUMPRODUCT((Juillet!$B$3:$B$250=$O21)*(Juillet!$H$3:$H$250))</f>
        <v>0</v>
      </c>
      <c r="CO21" s="27">
        <f>SUMPRODUCT((Aout!$B$3:$B$250=$O21)*(Aout!$H$3:$H$250))</f>
        <v>0</v>
      </c>
      <c r="CP21" s="27">
        <f>SUMPRODUCT((Septembre!$B$3:$B$250=$O21)*(Septembre!$H$3:$H$250))</f>
        <v>0</v>
      </c>
      <c r="CQ21" s="27">
        <f>SUMPRODUCT((Octobre!$B$3:$B$250=$O21)*(Octobre!$H$3:$H$250))</f>
        <v>0</v>
      </c>
      <c r="CR21" s="27">
        <f>SUMPRODUCT((Novembre!$B$3:$B$250=$O21)*(Novembre!$H$3:$H$250))</f>
        <v>0</v>
      </c>
      <c r="CS21" s="27">
        <f>SUMPRODUCT((Decembre!$B$3:$B$250=$O21)*(Decembre!$H$3:$H$250))</f>
        <v>0</v>
      </c>
      <c r="CT21" s="39">
        <f t="shared" si="6"/>
        <v>0</v>
      </c>
    </row>
    <row r="22" spans="1:98">
      <c r="A22" s="26" t="s">
        <v>28</v>
      </c>
      <c r="B22" s="27">
        <f>COUNTIF(Janvier!$B$3:$B$250,$A22)</f>
        <v>0</v>
      </c>
      <c r="C22" s="27">
        <f>COUNTIF(Fevrier!$B$3:$B$250,$A22)</f>
        <v>0</v>
      </c>
      <c r="D22" s="27">
        <f>COUNTIF(Mars!$B$3:$B$250,$A22)</f>
        <v>0</v>
      </c>
      <c r="E22" s="27">
        <f>COUNTIF(Avril!$B$3:$B$250,$A22)</f>
        <v>0</v>
      </c>
      <c r="F22" s="27">
        <f>COUNTIF(Mai!$B$3:$B$250,$A22)</f>
        <v>0</v>
      </c>
      <c r="G22" s="27">
        <f>COUNTIF(Juin!$B$3:$B$250,$A22)</f>
        <v>0</v>
      </c>
      <c r="H22" s="27">
        <f>COUNTIF(Juillet!$B$3:$B$250,$A22)</f>
        <v>0</v>
      </c>
      <c r="I22" s="27">
        <f>COUNTIF(Aout!$B$3:$B$250,$A22)</f>
        <v>0</v>
      </c>
      <c r="J22" s="27">
        <f>COUNTIF(Septembre!$B$3:$B$250,$A22)</f>
        <v>0</v>
      </c>
      <c r="K22" s="27">
        <f>COUNTIF(Octobre!$B$3:$B$250,$A22)</f>
        <v>0</v>
      </c>
      <c r="L22" s="27">
        <f>COUNTIF(Novembre!$B$3:$B$250,$A22)</f>
        <v>0</v>
      </c>
      <c r="M22" s="27">
        <f>COUNTIF(Decembre!$B$3:$B$250,$A22)</f>
        <v>0</v>
      </c>
      <c r="N22" s="32">
        <f t="shared" si="0"/>
        <v>0</v>
      </c>
      <c r="O22" s="26" t="s">
        <v>28</v>
      </c>
      <c r="P22" s="27">
        <f>SUMPRODUCT((Janvier!$B$3:$B$250=$O22)*(Janvier!$C$3:$C$250))</f>
        <v>0</v>
      </c>
      <c r="Q22" s="27">
        <f>SUMPRODUCT((Fevrier!$B$3:$B$250=$O22)*(Fevrier!$C$3:$C$250))</f>
        <v>0</v>
      </c>
      <c r="R22" s="27">
        <f>SUMPRODUCT((Mars!$B$3:$B$250=$O22)*(Mars!$C$3:$C$250))</f>
        <v>0</v>
      </c>
      <c r="S22" s="27">
        <f>SUMPRODUCT((Avril!$B$3:$B$250=$O22)*(Avril!$C$3:$C$250))</f>
        <v>0</v>
      </c>
      <c r="T22" s="27">
        <f>SUMPRODUCT((Mai!$B$3:$B$250=$O22)*(Mai!$C$3:$C$250))</f>
        <v>0</v>
      </c>
      <c r="U22" s="27">
        <f>SUMPRODUCT((Juin!$B$3:$B$250=$O22)*(Juin!$C$3:$C$250))</f>
        <v>0</v>
      </c>
      <c r="V22" s="27">
        <f>SUMPRODUCT((Juillet!$B$3:$B$250=$O22)*(Juillet!$C$3:$C$250))</f>
        <v>0</v>
      </c>
      <c r="W22" s="27">
        <f>SUMPRODUCT((Aout!$B$3:$B$250=$O22)*(Aout!$C$3:$C$250))</f>
        <v>0</v>
      </c>
      <c r="X22" s="27">
        <f>SUMPRODUCT((Septembre!$B$3:$B$250=$O22)*(Septembre!$C$3:$C$250))</f>
        <v>0</v>
      </c>
      <c r="Y22" s="27">
        <f>SUMPRODUCT((Octobre!$B$3:$B$250=$O22)*(Octobre!$C$3:$C$250))</f>
        <v>0</v>
      </c>
      <c r="Z22" s="27">
        <f>SUMPRODUCT((Novembre!$B$3:$B$250=$O22)*(Novembre!$C$3:$C$250))</f>
        <v>0</v>
      </c>
      <c r="AA22" s="27">
        <f>SUMPRODUCT((Decembre!$B$3:$B$250=$O22)*(Decembre!$C$3:$C$250))</f>
        <v>0</v>
      </c>
      <c r="AB22" s="32">
        <f t="shared" si="1"/>
        <v>0</v>
      </c>
      <c r="AC22" s="26" t="s">
        <v>28</v>
      </c>
      <c r="AD22" s="27">
        <f>SUMPRODUCT((Janvier!$B$3:$B$250=$O22)*(Janvier!$D$3:$D$250))</f>
        <v>0</v>
      </c>
      <c r="AE22" s="27">
        <f>SUMPRODUCT((Fevrier!$B$3:$B$250=$O22)*(Fevrier!$D$3:$D$250))</f>
        <v>0</v>
      </c>
      <c r="AF22" s="27">
        <f>SUMPRODUCT((Mars!$B$3:$B$250=$O22)*(Mars!$D$3:$D$250))</f>
        <v>0</v>
      </c>
      <c r="AG22" s="27">
        <f>SUMPRODUCT((Avril!$B$3:$B$250=$O22)*(Avril!$D$3:$D$250))</f>
        <v>0</v>
      </c>
      <c r="AH22" s="27">
        <f>SUMPRODUCT((Mai!$B$3:$B$250=$O22)*(Mai!$D$3:$D$250))</f>
        <v>0</v>
      </c>
      <c r="AI22" s="27">
        <f>SUMPRODUCT((Juin!$B$3:$B$250=$O22)*(Juin!$D$3:$D$250))</f>
        <v>0</v>
      </c>
      <c r="AJ22" s="27">
        <f>SUMPRODUCT((Juillet!$B$3:$B$250=$O22)*(Juillet!$D$3:$D$250))</f>
        <v>0</v>
      </c>
      <c r="AK22" s="27">
        <f>SUMPRODUCT((Aout!$B$3:$B$250=$O22)*(Aout!$D$3:$D$250))</f>
        <v>0</v>
      </c>
      <c r="AL22" s="27">
        <f>SUMPRODUCT((Septembre!$B$3:$B$250=$O22)*(Septembre!$D$3:$D$250))</f>
        <v>0</v>
      </c>
      <c r="AM22" s="27">
        <f>SUMPRODUCT((Octobre!$B$3:$B$250=$O22)*(Octobre!$D$3:$D$250))</f>
        <v>0</v>
      </c>
      <c r="AN22" s="27">
        <f>SUMPRODUCT((Novembre!$B$3:$B$250=$O22)*(Novembre!$D$3:$D$250))</f>
        <v>0</v>
      </c>
      <c r="AO22" s="27">
        <f>SUMPRODUCT((Decembre!$B$3:$B$250=$O22)*(Decembre!$D$3:$D$250))</f>
        <v>0</v>
      </c>
      <c r="AP22" s="32">
        <f t="shared" si="2"/>
        <v>0</v>
      </c>
      <c r="AQ22" s="26" t="s">
        <v>28</v>
      </c>
      <c r="AR22" s="27">
        <f>SUMPRODUCT((Janvier!$B$3:$B$250=$O22)*(Janvier!$E$3:$E$250))</f>
        <v>0</v>
      </c>
      <c r="AS22" s="27">
        <f>SUMPRODUCT((Fevrier!$B$3:$B$250=$O22)*(Fevrier!$E$3:$E$250))</f>
        <v>0</v>
      </c>
      <c r="AT22" s="27">
        <f>SUMPRODUCT((Mars!$B$3:$B$250=$O22)*(Mars!$E$3:$E$250))</f>
        <v>0</v>
      </c>
      <c r="AU22" s="27">
        <f>SUMPRODUCT((Avril!$B$3:$B$250=$O22)*(Avril!$E$3:$E$250))</f>
        <v>0</v>
      </c>
      <c r="AV22" s="27">
        <f>SUMPRODUCT((Mai!$B$3:$B$250=$O22)*(Mai!$E$3:$E$250))</f>
        <v>0</v>
      </c>
      <c r="AW22" s="27">
        <f>SUMPRODUCT((Juin!$B$3:$B$250=$O22)*(Juin!$E$3:$E$250))</f>
        <v>0</v>
      </c>
      <c r="AX22" s="27">
        <f>SUMPRODUCT((Juillet!$B$3:$B$250=$O22)*(Juillet!$E$3:$E$250))</f>
        <v>0</v>
      </c>
      <c r="AY22" s="27">
        <f>SUMPRODUCT((Aout!$B$3:$B$250=$O22)*(Aout!$E$3:$E$250))</f>
        <v>0</v>
      </c>
      <c r="AZ22" s="27">
        <f>SUMPRODUCT((Septembre!$B$3:$B$250=$O22)*(Septembre!$E$3:$E$250))</f>
        <v>0</v>
      </c>
      <c r="BA22" s="27">
        <f>SUMPRODUCT((Octobre!$B$3:$B$250=$O22)*(Octobre!$E$3:$E$250))</f>
        <v>0</v>
      </c>
      <c r="BB22" s="27">
        <f>SUMPRODUCT((Novembre!$B$3:$B$250=$O22)*(Novembre!$E$3:$E$250))</f>
        <v>0</v>
      </c>
      <c r="BC22" s="27">
        <f>SUMPRODUCT((Decembre!$B$3:$B$250=$O22)*(Decembre!$E$3:$E$250))</f>
        <v>0</v>
      </c>
      <c r="BD22" s="32">
        <f t="shared" si="3"/>
        <v>0</v>
      </c>
      <c r="BE22" s="26" t="s">
        <v>28</v>
      </c>
      <c r="BF22" s="27">
        <f>SUMPRODUCT((Janvier!$B$3:$B$250=$O22)*(Janvier!$F$3:$F$250))</f>
        <v>0</v>
      </c>
      <c r="BG22" s="27">
        <f>SUMPRODUCT((Fevrier!$B$3:$B$250=$O22)*(Fevrier!$F$3:$F$250))</f>
        <v>0</v>
      </c>
      <c r="BH22" s="27">
        <f>SUMPRODUCT((Mars!$B$3:$B$250=$O22)*(Mars!$F$3:$F$250))</f>
        <v>0</v>
      </c>
      <c r="BI22" s="27">
        <f>SUMPRODUCT((Avril!$B$3:$B$250=$O22)*(Avril!$F$3:$F$250))</f>
        <v>0</v>
      </c>
      <c r="BJ22" s="27">
        <f>SUMPRODUCT((Mai!$B$3:$B$250=$O22)*(Mai!$F$3:$F$250))</f>
        <v>0</v>
      </c>
      <c r="BK22" s="27">
        <f>SUMPRODUCT((Juin!$B$3:$B$250=$O22)*(Juin!$F$3:$F$250))</f>
        <v>0</v>
      </c>
      <c r="BL22" s="27">
        <f>SUMPRODUCT((Juillet!$B$3:$B$250=$O22)*(Juillet!$F$3:$F$250))</f>
        <v>0</v>
      </c>
      <c r="BM22" s="27">
        <f>SUMPRODUCT((Aout!$B$3:$B$250=$O22)*(Aout!$F$3:$F$250))</f>
        <v>0</v>
      </c>
      <c r="BN22" s="27">
        <f>SUMPRODUCT((Septembre!$B$3:$B$250=$O22)*(Septembre!$F$3:$F$250))</f>
        <v>0</v>
      </c>
      <c r="BO22" s="27">
        <f>SUMPRODUCT((Octobre!$B$3:$B$250=$O22)*(Octobre!$F$3:$F$250))</f>
        <v>0</v>
      </c>
      <c r="BP22" s="27">
        <f>SUMPRODUCT((Novembre!$B$3:$B$250=$O22)*(Novembre!$F$3:$F$250))</f>
        <v>0</v>
      </c>
      <c r="BQ22" s="27">
        <f>SUMPRODUCT((Decembre!$B$3:$B$250=$O22)*(Decembre!$F$3:$F$250))</f>
        <v>0</v>
      </c>
      <c r="BR22" s="32">
        <f t="shared" si="4"/>
        <v>0</v>
      </c>
      <c r="BS22" s="26" t="s">
        <v>28</v>
      </c>
      <c r="BT22" s="27">
        <f>SUMPRODUCT((Janvier!$B$3:$B$250=$O22)*(Janvier!$G$3:$G$250))</f>
        <v>0</v>
      </c>
      <c r="BU22" s="27">
        <f>SUMPRODUCT((Fevrier!$B$3:$B$250=$O22)*(Fevrier!$G$3:$G$250))</f>
        <v>0</v>
      </c>
      <c r="BV22" s="27">
        <f>SUMPRODUCT((Mars!$B$3:$B$250=$O22)*(Mars!$G$3:$G$250))</f>
        <v>0</v>
      </c>
      <c r="BW22" s="27">
        <f>SUMPRODUCT((Avril!$B$3:$B$250=$O22)*(Avril!$G$3:$G$250))</f>
        <v>0</v>
      </c>
      <c r="BX22" s="27">
        <f>SUMPRODUCT((Mai!$B$3:$B$250=$O22)*(Mai!$G$3:$G$250))</f>
        <v>0</v>
      </c>
      <c r="BY22" s="27">
        <f>SUMPRODUCT((Juin!$B$3:$B$250=$O22)*(Juin!$G$3:$G$250))</f>
        <v>0</v>
      </c>
      <c r="BZ22" s="27">
        <f>SUMPRODUCT((Juillet!$B$3:$B$250=$O22)*(Juillet!$G$3:$G$250))</f>
        <v>0</v>
      </c>
      <c r="CA22" s="27">
        <f>SUMPRODUCT((Aout!$B$3:$B$250=$O22)*(Aout!$G$3:$G$250))</f>
        <v>0</v>
      </c>
      <c r="CB22" s="27">
        <f>SUMPRODUCT((Septembre!$B$3:$B$250=$O22)*(Septembre!$G$3:$G$250))</f>
        <v>0</v>
      </c>
      <c r="CC22" s="27">
        <f>SUMPRODUCT((Octobre!$B$3:$B$250=$O22)*(Octobre!$G$3:$G$250))</f>
        <v>0</v>
      </c>
      <c r="CD22" s="27">
        <f>SUMPRODUCT((Novembre!$B$3:$B$250=$O22)*(Novembre!$G$3:$G$250))</f>
        <v>0</v>
      </c>
      <c r="CE22" s="27">
        <f>SUMPRODUCT((Decembre!$B$3:$B$250=$O22)*(Decembre!$G$3:$G$250))</f>
        <v>0</v>
      </c>
      <c r="CF22" s="32">
        <f t="shared" si="5"/>
        <v>0</v>
      </c>
      <c r="CG22" s="26" t="s">
        <v>28</v>
      </c>
      <c r="CH22" s="27">
        <f>SUMPRODUCT((Janvier!$B$3:$B$250=$O22)*(Janvier!$H$3:$H$250))</f>
        <v>0</v>
      </c>
      <c r="CI22" s="27">
        <f>SUMPRODUCT((Fevrier!$B$3:$B$250=$O22)*(Fevrier!$H$3:$H$250))</f>
        <v>0</v>
      </c>
      <c r="CJ22" s="27">
        <f>SUMPRODUCT((Mars!$B$3:$B$250=$O22)*(Mars!$H$3:$H$250))</f>
        <v>0</v>
      </c>
      <c r="CK22" s="27">
        <f>SUMPRODUCT((Avril!$B$3:$B$250=$O22)*(Avril!$H$3:$H$250))</f>
        <v>0</v>
      </c>
      <c r="CL22" s="27">
        <f>SUMPRODUCT((Mai!$B$3:$B$250=$O22)*(Mai!$H$3:$H$250))</f>
        <v>0</v>
      </c>
      <c r="CM22" s="27">
        <f>SUMPRODUCT((Juin!$B$3:$B$250=$O22)*(Juin!$H$3:$H$250))</f>
        <v>0</v>
      </c>
      <c r="CN22" s="27">
        <f>SUMPRODUCT((Juillet!$B$3:$B$250=$O22)*(Juillet!$H$3:$H$250))</f>
        <v>0</v>
      </c>
      <c r="CO22" s="27">
        <f>SUMPRODUCT((Aout!$B$3:$B$250=$O22)*(Aout!$H$3:$H$250))</f>
        <v>0</v>
      </c>
      <c r="CP22" s="27">
        <f>SUMPRODUCT((Septembre!$B$3:$B$250=$O22)*(Septembre!$H$3:$H$250))</f>
        <v>0</v>
      </c>
      <c r="CQ22" s="27">
        <f>SUMPRODUCT((Octobre!$B$3:$B$250=$O22)*(Octobre!$H$3:$H$250))</f>
        <v>0</v>
      </c>
      <c r="CR22" s="27">
        <f>SUMPRODUCT((Novembre!$B$3:$B$250=$O22)*(Novembre!$H$3:$H$250))</f>
        <v>0</v>
      </c>
      <c r="CS22" s="27">
        <f>SUMPRODUCT((Decembre!$B$3:$B$250=$O22)*(Decembre!$H$3:$H$250))</f>
        <v>0</v>
      </c>
      <c r="CT22" s="39">
        <f t="shared" si="6"/>
        <v>0</v>
      </c>
    </row>
    <row r="23" spans="1:98">
      <c r="A23" s="25" t="s">
        <v>29</v>
      </c>
      <c r="B23" s="27">
        <f>COUNTIF(Janvier!$B$3:$B$250,$A23)</f>
        <v>0</v>
      </c>
      <c r="C23" s="27">
        <f>COUNTIF(Fevrier!$B$3:$B$250,$A23)</f>
        <v>0</v>
      </c>
      <c r="D23" s="27">
        <f>COUNTIF(Mars!$B$3:$B$250,$A23)</f>
        <v>0</v>
      </c>
      <c r="E23" s="27">
        <f>COUNTIF(Avril!$B$3:$B$250,$A23)</f>
        <v>0</v>
      </c>
      <c r="F23" s="27">
        <f>COUNTIF(Mai!$B$3:$B$250,$A23)</f>
        <v>0</v>
      </c>
      <c r="G23" s="27">
        <f>COUNTIF(Juin!$B$3:$B$250,$A23)</f>
        <v>0</v>
      </c>
      <c r="H23" s="27">
        <f>COUNTIF(Juillet!$B$3:$B$250,$A23)</f>
        <v>0</v>
      </c>
      <c r="I23" s="27">
        <f>COUNTIF(Aout!$B$3:$B$250,$A23)</f>
        <v>0</v>
      </c>
      <c r="J23" s="27">
        <f>COUNTIF(Septembre!$B$3:$B$250,$A23)</f>
        <v>0</v>
      </c>
      <c r="K23" s="27">
        <f>COUNTIF(Octobre!$B$3:$B$250,$A23)</f>
        <v>0</v>
      </c>
      <c r="L23" s="27">
        <f>COUNTIF(Novembre!$B$3:$B$250,$A23)</f>
        <v>0</v>
      </c>
      <c r="M23" s="27">
        <f>COUNTIF(Decembre!$B$3:$B$250,$A23)</f>
        <v>0</v>
      </c>
      <c r="N23" s="32">
        <f t="shared" si="0"/>
        <v>0</v>
      </c>
      <c r="O23" s="25" t="s">
        <v>29</v>
      </c>
      <c r="P23" s="27">
        <f>SUMPRODUCT((Janvier!$B$3:$B$250=$O23)*(Janvier!$C$3:$C$250))</f>
        <v>0</v>
      </c>
      <c r="Q23" s="27">
        <f>SUMPRODUCT((Fevrier!$B$3:$B$250=$O23)*(Fevrier!$C$3:$C$250))</f>
        <v>0</v>
      </c>
      <c r="R23" s="27">
        <f>SUMPRODUCT((Mars!$B$3:$B$250=$O23)*(Mars!$C$3:$C$250))</f>
        <v>0</v>
      </c>
      <c r="S23" s="27">
        <f>SUMPRODUCT((Avril!$B$3:$B$250=$O23)*(Avril!$C$3:$C$250))</f>
        <v>0</v>
      </c>
      <c r="T23" s="27">
        <f>SUMPRODUCT((Mai!$B$3:$B$250=$O23)*(Mai!$C$3:$C$250))</f>
        <v>0</v>
      </c>
      <c r="U23" s="27">
        <f>SUMPRODUCT((Juin!$B$3:$B$250=$O23)*(Juin!$C$3:$C$250))</f>
        <v>0</v>
      </c>
      <c r="V23" s="27">
        <f>SUMPRODUCT((Juillet!$B$3:$B$250=$O23)*(Juillet!$C$3:$C$250))</f>
        <v>0</v>
      </c>
      <c r="W23" s="27">
        <f>SUMPRODUCT((Aout!$B$3:$B$250=$O23)*(Aout!$C$3:$C$250))</f>
        <v>0</v>
      </c>
      <c r="X23" s="27">
        <f>SUMPRODUCT((Septembre!$B$3:$B$250=$O23)*(Septembre!$C$3:$C$250))</f>
        <v>0</v>
      </c>
      <c r="Y23" s="27">
        <f>SUMPRODUCT((Octobre!$B$3:$B$250=$O23)*(Octobre!$C$3:$C$250))</f>
        <v>0</v>
      </c>
      <c r="Z23" s="27">
        <f>SUMPRODUCT((Novembre!$B$3:$B$250=$O23)*(Novembre!$C$3:$C$250))</f>
        <v>0</v>
      </c>
      <c r="AA23" s="27">
        <f>SUMPRODUCT((Decembre!$B$3:$B$250=$O23)*(Decembre!$C$3:$C$250))</f>
        <v>0</v>
      </c>
      <c r="AB23" s="32">
        <f t="shared" si="1"/>
        <v>0</v>
      </c>
      <c r="AC23" s="25" t="s">
        <v>29</v>
      </c>
      <c r="AD23" s="27">
        <f>SUMPRODUCT((Janvier!$B$3:$B$250=$O23)*(Janvier!$D$3:$D$250))</f>
        <v>0</v>
      </c>
      <c r="AE23" s="27">
        <f>SUMPRODUCT((Fevrier!$B$3:$B$250=$O23)*(Fevrier!$D$3:$D$250))</f>
        <v>0</v>
      </c>
      <c r="AF23" s="27">
        <f>SUMPRODUCT((Mars!$B$3:$B$250=$O23)*(Mars!$D$3:$D$250))</f>
        <v>0</v>
      </c>
      <c r="AG23" s="27">
        <f>SUMPRODUCT((Avril!$B$3:$B$250=$O23)*(Avril!$D$3:$D$250))</f>
        <v>0</v>
      </c>
      <c r="AH23" s="27">
        <f>SUMPRODUCT((Mai!$B$3:$B$250=$O23)*(Mai!$D$3:$D$250))</f>
        <v>0</v>
      </c>
      <c r="AI23" s="27">
        <f>SUMPRODUCT((Juin!$B$3:$B$250=$O23)*(Juin!$D$3:$D$250))</f>
        <v>0</v>
      </c>
      <c r="AJ23" s="27">
        <f>SUMPRODUCT((Juillet!$B$3:$B$250=$O23)*(Juillet!$D$3:$D$250))</f>
        <v>0</v>
      </c>
      <c r="AK23" s="27">
        <f>SUMPRODUCT((Aout!$B$3:$B$250=$O23)*(Aout!$D$3:$D$250))</f>
        <v>0</v>
      </c>
      <c r="AL23" s="27">
        <f>SUMPRODUCT((Septembre!$B$3:$B$250=$O23)*(Septembre!$D$3:$D$250))</f>
        <v>0</v>
      </c>
      <c r="AM23" s="27">
        <f>SUMPRODUCT((Octobre!$B$3:$B$250=$O23)*(Octobre!$D$3:$D$250))</f>
        <v>0</v>
      </c>
      <c r="AN23" s="27">
        <f>SUMPRODUCT((Novembre!$B$3:$B$250=$O23)*(Novembre!$D$3:$D$250))</f>
        <v>0</v>
      </c>
      <c r="AO23" s="27">
        <f>SUMPRODUCT((Decembre!$B$3:$B$250=$O23)*(Decembre!$D$3:$D$250))</f>
        <v>0</v>
      </c>
      <c r="AP23" s="32">
        <f t="shared" si="2"/>
        <v>0</v>
      </c>
      <c r="AQ23" s="25" t="s">
        <v>29</v>
      </c>
      <c r="AR23" s="27">
        <f>SUMPRODUCT((Janvier!$B$3:$B$250=$O23)*(Janvier!$E$3:$E$250))</f>
        <v>0</v>
      </c>
      <c r="AS23" s="27">
        <f>SUMPRODUCT((Fevrier!$B$3:$B$250=$O23)*(Fevrier!$E$3:$E$250))</f>
        <v>0</v>
      </c>
      <c r="AT23" s="27">
        <f>SUMPRODUCT((Mars!$B$3:$B$250=$O23)*(Mars!$E$3:$E$250))</f>
        <v>0</v>
      </c>
      <c r="AU23" s="27">
        <f>SUMPRODUCT((Avril!$B$3:$B$250=$O23)*(Avril!$E$3:$E$250))</f>
        <v>0</v>
      </c>
      <c r="AV23" s="27">
        <f>SUMPRODUCT((Mai!$B$3:$B$250=$O23)*(Mai!$E$3:$E$250))</f>
        <v>0</v>
      </c>
      <c r="AW23" s="27">
        <f>SUMPRODUCT((Juin!$B$3:$B$250=$O23)*(Juin!$E$3:$E$250))</f>
        <v>0</v>
      </c>
      <c r="AX23" s="27">
        <f>SUMPRODUCT((Juillet!$B$3:$B$250=$O23)*(Juillet!$E$3:$E$250))</f>
        <v>0</v>
      </c>
      <c r="AY23" s="27">
        <f>SUMPRODUCT((Aout!$B$3:$B$250=$O23)*(Aout!$E$3:$E$250))</f>
        <v>0</v>
      </c>
      <c r="AZ23" s="27">
        <f>SUMPRODUCT((Septembre!$B$3:$B$250=$O23)*(Septembre!$E$3:$E$250))</f>
        <v>0</v>
      </c>
      <c r="BA23" s="27">
        <f>SUMPRODUCT((Octobre!$B$3:$B$250=$O23)*(Octobre!$E$3:$E$250))</f>
        <v>0</v>
      </c>
      <c r="BB23" s="27">
        <f>SUMPRODUCT((Novembre!$B$3:$B$250=$O23)*(Novembre!$E$3:$E$250))</f>
        <v>0</v>
      </c>
      <c r="BC23" s="27">
        <f>SUMPRODUCT((Decembre!$B$3:$B$250=$O23)*(Decembre!$E$3:$E$250))</f>
        <v>0</v>
      </c>
      <c r="BD23" s="32">
        <f t="shared" si="3"/>
        <v>0</v>
      </c>
      <c r="BE23" s="25" t="s">
        <v>29</v>
      </c>
      <c r="BF23" s="27">
        <f>SUMPRODUCT((Janvier!$B$3:$B$250=$O23)*(Janvier!$F$3:$F$250))</f>
        <v>0</v>
      </c>
      <c r="BG23" s="27">
        <f>SUMPRODUCT((Fevrier!$B$3:$B$250=$O23)*(Fevrier!$F$3:$F$250))</f>
        <v>0</v>
      </c>
      <c r="BH23" s="27">
        <f>SUMPRODUCT((Mars!$B$3:$B$250=$O23)*(Mars!$F$3:$F$250))</f>
        <v>0</v>
      </c>
      <c r="BI23" s="27">
        <f>SUMPRODUCT((Avril!$B$3:$B$250=$O23)*(Avril!$F$3:$F$250))</f>
        <v>0</v>
      </c>
      <c r="BJ23" s="27">
        <f>SUMPRODUCT((Mai!$B$3:$B$250=$O23)*(Mai!$F$3:$F$250))</f>
        <v>0</v>
      </c>
      <c r="BK23" s="27">
        <f>SUMPRODUCT((Juin!$B$3:$B$250=$O23)*(Juin!$F$3:$F$250))</f>
        <v>0</v>
      </c>
      <c r="BL23" s="27">
        <f>SUMPRODUCT((Juillet!$B$3:$B$250=$O23)*(Juillet!$F$3:$F$250))</f>
        <v>0</v>
      </c>
      <c r="BM23" s="27">
        <f>SUMPRODUCT((Aout!$B$3:$B$250=$O23)*(Aout!$F$3:$F$250))</f>
        <v>0</v>
      </c>
      <c r="BN23" s="27">
        <f>SUMPRODUCT((Septembre!$B$3:$B$250=$O23)*(Septembre!$F$3:$F$250))</f>
        <v>0</v>
      </c>
      <c r="BO23" s="27">
        <f>SUMPRODUCT((Octobre!$B$3:$B$250=$O23)*(Octobre!$F$3:$F$250))</f>
        <v>0</v>
      </c>
      <c r="BP23" s="27">
        <f>SUMPRODUCT((Novembre!$B$3:$B$250=$O23)*(Novembre!$F$3:$F$250))</f>
        <v>0</v>
      </c>
      <c r="BQ23" s="27">
        <f>SUMPRODUCT((Decembre!$B$3:$B$250=$O23)*(Decembre!$F$3:$F$250))</f>
        <v>0</v>
      </c>
      <c r="BR23" s="32">
        <f t="shared" si="4"/>
        <v>0</v>
      </c>
      <c r="BS23" s="25" t="s">
        <v>29</v>
      </c>
      <c r="BT23" s="27">
        <f>SUMPRODUCT((Janvier!$B$3:$B$250=$O23)*(Janvier!$G$3:$G$250))</f>
        <v>0</v>
      </c>
      <c r="BU23" s="27">
        <f>SUMPRODUCT((Fevrier!$B$3:$B$250=$O23)*(Fevrier!$G$3:$G$250))</f>
        <v>0</v>
      </c>
      <c r="BV23" s="27">
        <f>SUMPRODUCT((Mars!$B$3:$B$250=$O23)*(Mars!$G$3:$G$250))</f>
        <v>0</v>
      </c>
      <c r="BW23" s="27">
        <f>SUMPRODUCT((Avril!$B$3:$B$250=$O23)*(Avril!$G$3:$G$250))</f>
        <v>0</v>
      </c>
      <c r="BX23" s="27">
        <f>SUMPRODUCT((Mai!$B$3:$B$250=$O23)*(Mai!$G$3:$G$250))</f>
        <v>0</v>
      </c>
      <c r="BY23" s="27">
        <f>SUMPRODUCT((Juin!$B$3:$B$250=$O23)*(Juin!$G$3:$G$250))</f>
        <v>0</v>
      </c>
      <c r="BZ23" s="27">
        <f>SUMPRODUCT((Juillet!$B$3:$B$250=$O23)*(Juillet!$G$3:$G$250))</f>
        <v>0</v>
      </c>
      <c r="CA23" s="27">
        <f>SUMPRODUCT((Aout!$B$3:$B$250=$O23)*(Aout!$G$3:$G$250))</f>
        <v>0</v>
      </c>
      <c r="CB23" s="27">
        <f>SUMPRODUCT((Septembre!$B$3:$B$250=$O23)*(Septembre!$G$3:$G$250))</f>
        <v>0</v>
      </c>
      <c r="CC23" s="27">
        <f>SUMPRODUCT((Octobre!$B$3:$B$250=$O23)*(Octobre!$G$3:$G$250))</f>
        <v>0</v>
      </c>
      <c r="CD23" s="27">
        <f>SUMPRODUCT((Novembre!$B$3:$B$250=$O23)*(Novembre!$G$3:$G$250))</f>
        <v>0</v>
      </c>
      <c r="CE23" s="27">
        <f>SUMPRODUCT((Decembre!$B$3:$B$250=$O23)*(Decembre!$G$3:$G$250))</f>
        <v>0</v>
      </c>
      <c r="CF23" s="32">
        <f t="shared" si="5"/>
        <v>0</v>
      </c>
      <c r="CG23" s="25" t="s">
        <v>29</v>
      </c>
      <c r="CH23" s="27">
        <f>SUMPRODUCT((Janvier!$B$3:$B$250=$O23)*(Janvier!$H$3:$H$250))</f>
        <v>0</v>
      </c>
      <c r="CI23" s="27">
        <f>SUMPRODUCT((Fevrier!$B$3:$B$250=$O23)*(Fevrier!$H$3:$H$250))</f>
        <v>0</v>
      </c>
      <c r="CJ23" s="27">
        <f>SUMPRODUCT((Mars!$B$3:$B$250=$O23)*(Mars!$H$3:$H$250))</f>
        <v>0</v>
      </c>
      <c r="CK23" s="27">
        <f>SUMPRODUCT((Avril!$B$3:$B$250=$O23)*(Avril!$H$3:$H$250))</f>
        <v>0</v>
      </c>
      <c r="CL23" s="27">
        <f>SUMPRODUCT((Mai!$B$3:$B$250=$O23)*(Mai!$H$3:$H$250))</f>
        <v>0</v>
      </c>
      <c r="CM23" s="27">
        <f>SUMPRODUCT((Juin!$B$3:$B$250=$O23)*(Juin!$H$3:$H$250))</f>
        <v>0</v>
      </c>
      <c r="CN23" s="27">
        <f>SUMPRODUCT((Juillet!$B$3:$B$250=$O23)*(Juillet!$H$3:$H$250))</f>
        <v>0</v>
      </c>
      <c r="CO23" s="27">
        <f>SUMPRODUCT((Aout!$B$3:$B$250=$O23)*(Aout!$H$3:$H$250))</f>
        <v>0</v>
      </c>
      <c r="CP23" s="27">
        <f>SUMPRODUCT((Septembre!$B$3:$B$250=$O23)*(Septembre!$H$3:$H$250))</f>
        <v>0</v>
      </c>
      <c r="CQ23" s="27">
        <f>SUMPRODUCT((Octobre!$B$3:$B$250=$O23)*(Octobre!$H$3:$H$250))</f>
        <v>0</v>
      </c>
      <c r="CR23" s="27">
        <f>SUMPRODUCT((Novembre!$B$3:$B$250=$O23)*(Novembre!$H$3:$H$250))</f>
        <v>0</v>
      </c>
      <c r="CS23" s="27">
        <f>SUMPRODUCT((Decembre!$B$3:$B$250=$O23)*(Decembre!$H$3:$H$250))</f>
        <v>0</v>
      </c>
      <c r="CT23" s="39">
        <f t="shared" si="6"/>
        <v>0</v>
      </c>
    </row>
    <row r="24" spans="1:98">
      <c r="A24" s="26" t="s">
        <v>30</v>
      </c>
      <c r="B24" s="27">
        <f>COUNTIF(Janvier!$B$3:$B$250,$A24)</f>
        <v>0</v>
      </c>
      <c r="C24" s="27">
        <f>COUNTIF(Fevrier!$B$3:$B$250,$A24)</f>
        <v>0</v>
      </c>
      <c r="D24" s="27">
        <f>COUNTIF(Mars!$B$3:$B$250,$A24)</f>
        <v>0</v>
      </c>
      <c r="E24" s="27">
        <f>COUNTIF(Avril!$B$3:$B$250,$A24)</f>
        <v>0</v>
      </c>
      <c r="F24" s="27">
        <f>COUNTIF(Mai!$B$3:$B$250,$A24)</f>
        <v>0</v>
      </c>
      <c r="G24" s="27">
        <f>COUNTIF(Juin!$B$3:$B$250,$A24)</f>
        <v>0</v>
      </c>
      <c r="H24" s="27">
        <f>COUNTIF(Juillet!$B$3:$B$250,$A24)</f>
        <v>0</v>
      </c>
      <c r="I24" s="27">
        <f>COUNTIF(Aout!$B$3:$B$250,$A24)</f>
        <v>0</v>
      </c>
      <c r="J24" s="27">
        <f>COUNTIF(Septembre!$B$3:$B$250,$A24)</f>
        <v>0</v>
      </c>
      <c r="K24" s="27">
        <f>COUNTIF(Octobre!$B$3:$B$250,$A24)</f>
        <v>0</v>
      </c>
      <c r="L24" s="27">
        <f>COUNTIF(Novembre!$B$3:$B$250,$A24)</f>
        <v>0</v>
      </c>
      <c r="M24" s="27">
        <f>COUNTIF(Decembre!$B$3:$B$250,$A24)</f>
        <v>0</v>
      </c>
      <c r="N24" s="32">
        <f t="shared" si="0"/>
        <v>0</v>
      </c>
      <c r="O24" s="26" t="s">
        <v>30</v>
      </c>
      <c r="P24" s="27">
        <f>SUMPRODUCT((Janvier!$B$3:$B$250=$O24)*(Janvier!$C$3:$C$250))</f>
        <v>0</v>
      </c>
      <c r="Q24" s="27">
        <f>SUMPRODUCT((Fevrier!$B$3:$B$250=$O24)*(Fevrier!$C$3:$C$250))</f>
        <v>0</v>
      </c>
      <c r="R24" s="27">
        <f>SUMPRODUCT((Mars!$B$3:$B$250=$O24)*(Mars!$C$3:$C$250))</f>
        <v>0</v>
      </c>
      <c r="S24" s="27">
        <f>SUMPRODUCT((Avril!$B$3:$B$250=$O24)*(Avril!$C$3:$C$250))</f>
        <v>0</v>
      </c>
      <c r="T24" s="27">
        <f>SUMPRODUCT((Mai!$B$3:$B$250=$O24)*(Mai!$C$3:$C$250))</f>
        <v>0</v>
      </c>
      <c r="U24" s="27">
        <f>SUMPRODUCT((Juin!$B$3:$B$250=$O24)*(Juin!$C$3:$C$250))</f>
        <v>0</v>
      </c>
      <c r="V24" s="27">
        <f>SUMPRODUCT((Juillet!$B$3:$B$250=$O24)*(Juillet!$C$3:$C$250))</f>
        <v>0</v>
      </c>
      <c r="W24" s="27">
        <f>SUMPRODUCT((Aout!$B$3:$B$250=$O24)*(Aout!$C$3:$C$250))</f>
        <v>0</v>
      </c>
      <c r="X24" s="27">
        <f>SUMPRODUCT((Septembre!$B$3:$B$250=$O24)*(Septembre!$C$3:$C$250))</f>
        <v>0</v>
      </c>
      <c r="Y24" s="27">
        <f>SUMPRODUCT((Octobre!$B$3:$B$250=$O24)*(Octobre!$C$3:$C$250))</f>
        <v>0</v>
      </c>
      <c r="Z24" s="27">
        <f>SUMPRODUCT((Novembre!$B$3:$B$250=$O24)*(Novembre!$C$3:$C$250))</f>
        <v>0</v>
      </c>
      <c r="AA24" s="27">
        <f>SUMPRODUCT((Decembre!$B$3:$B$250=$O24)*(Decembre!$C$3:$C$250))</f>
        <v>0</v>
      </c>
      <c r="AB24" s="32">
        <f t="shared" si="1"/>
        <v>0</v>
      </c>
      <c r="AC24" s="26" t="s">
        <v>30</v>
      </c>
      <c r="AD24" s="27">
        <f>SUMPRODUCT((Janvier!$B$3:$B$250=$O24)*(Janvier!$D$3:$D$250))</f>
        <v>0</v>
      </c>
      <c r="AE24" s="27">
        <f>SUMPRODUCT((Fevrier!$B$3:$B$250=$O24)*(Fevrier!$D$3:$D$250))</f>
        <v>0</v>
      </c>
      <c r="AF24" s="27">
        <f>SUMPRODUCT((Mars!$B$3:$B$250=$O24)*(Mars!$D$3:$D$250))</f>
        <v>0</v>
      </c>
      <c r="AG24" s="27">
        <f>SUMPRODUCT((Avril!$B$3:$B$250=$O24)*(Avril!$D$3:$D$250))</f>
        <v>0</v>
      </c>
      <c r="AH24" s="27">
        <f>SUMPRODUCT((Mai!$B$3:$B$250=$O24)*(Mai!$D$3:$D$250))</f>
        <v>0</v>
      </c>
      <c r="AI24" s="27">
        <f>SUMPRODUCT((Juin!$B$3:$B$250=$O24)*(Juin!$D$3:$D$250))</f>
        <v>0</v>
      </c>
      <c r="AJ24" s="27">
        <f>SUMPRODUCT((Juillet!$B$3:$B$250=$O24)*(Juillet!$D$3:$D$250))</f>
        <v>0</v>
      </c>
      <c r="AK24" s="27">
        <f>SUMPRODUCT((Aout!$B$3:$B$250=$O24)*(Aout!$D$3:$D$250))</f>
        <v>0</v>
      </c>
      <c r="AL24" s="27">
        <f>SUMPRODUCT((Septembre!$B$3:$B$250=$O24)*(Septembre!$D$3:$D$250))</f>
        <v>0</v>
      </c>
      <c r="AM24" s="27">
        <f>SUMPRODUCT((Octobre!$B$3:$B$250=$O24)*(Octobre!$D$3:$D$250))</f>
        <v>0</v>
      </c>
      <c r="AN24" s="27">
        <f>SUMPRODUCT((Novembre!$B$3:$B$250=$O24)*(Novembre!$D$3:$D$250))</f>
        <v>0</v>
      </c>
      <c r="AO24" s="27">
        <f>SUMPRODUCT((Decembre!$B$3:$B$250=$O24)*(Decembre!$D$3:$D$250))</f>
        <v>0</v>
      </c>
      <c r="AP24" s="32">
        <f t="shared" si="2"/>
        <v>0</v>
      </c>
      <c r="AQ24" s="26" t="s">
        <v>30</v>
      </c>
      <c r="AR24" s="27">
        <f>SUMPRODUCT((Janvier!$B$3:$B$250=$O24)*(Janvier!$E$3:$E$250))</f>
        <v>0</v>
      </c>
      <c r="AS24" s="27">
        <f>SUMPRODUCT((Fevrier!$B$3:$B$250=$O24)*(Fevrier!$E$3:$E$250))</f>
        <v>0</v>
      </c>
      <c r="AT24" s="27">
        <f>SUMPRODUCT((Mars!$B$3:$B$250=$O24)*(Mars!$E$3:$E$250))</f>
        <v>0</v>
      </c>
      <c r="AU24" s="27">
        <f>SUMPRODUCT((Avril!$B$3:$B$250=$O24)*(Avril!$E$3:$E$250))</f>
        <v>0</v>
      </c>
      <c r="AV24" s="27">
        <f>SUMPRODUCT((Mai!$B$3:$B$250=$O24)*(Mai!$E$3:$E$250))</f>
        <v>0</v>
      </c>
      <c r="AW24" s="27">
        <f>SUMPRODUCT((Juin!$B$3:$B$250=$O24)*(Juin!$E$3:$E$250))</f>
        <v>0</v>
      </c>
      <c r="AX24" s="27">
        <f>SUMPRODUCT((Juillet!$B$3:$B$250=$O24)*(Juillet!$E$3:$E$250))</f>
        <v>0</v>
      </c>
      <c r="AY24" s="27">
        <f>SUMPRODUCT((Aout!$B$3:$B$250=$O24)*(Aout!$E$3:$E$250))</f>
        <v>0</v>
      </c>
      <c r="AZ24" s="27">
        <f>SUMPRODUCT((Septembre!$B$3:$B$250=$O24)*(Septembre!$E$3:$E$250))</f>
        <v>0</v>
      </c>
      <c r="BA24" s="27">
        <f>SUMPRODUCT((Octobre!$B$3:$B$250=$O24)*(Octobre!$E$3:$E$250))</f>
        <v>0</v>
      </c>
      <c r="BB24" s="27">
        <f>SUMPRODUCT((Novembre!$B$3:$B$250=$O24)*(Novembre!$E$3:$E$250))</f>
        <v>0</v>
      </c>
      <c r="BC24" s="27">
        <f>SUMPRODUCT((Decembre!$B$3:$B$250=$O24)*(Decembre!$E$3:$E$250))</f>
        <v>0</v>
      </c>
      <c r="BD24" s="32">
        <f t="shared" si="3"/>
        <v>0</v>
      </c>
      <c r="BE24" s="26" t="s">
        <v>30</v>
      </c>
      <c r="BF24" s="27">
        <f>SUMPRODUCT((Janvier!$B$3:$B$250=$O24)*(Janvier!$F$3:$F$250))</f>
        <v>0</v>
      </c>
      <c r="BG24" s="27">
        <f>SUMPRODUCT((Fevrier!$B$3:$B$250=$O24)*(Fevrier!$F$3:$F$250))</f>
        <v>0</v>
      </c>
      <c r="BH24" s="27">
        <f>SUMPRODUCT((Mars!$B$3:$B$250=$O24)*(Mars!$F$3:$F$250))</f>
        <v>0</v>
      </c>
      <c r="BI24" s="27">
        <f>SUMPRODUCT((Avril!$B$3:$B$250=$O24)*(Avril!$F$3:$F$250))</f>
        <v>0</v>
      </c>
      <c r="BJ24" s="27">
        <f>SUMPRODUCT((Mai!$B$3:$B$250=$O24)*(Mai!$F$3:$F$250))</f>
        <v>0</v>
      </c>
      <c r="BK24" s="27">
        <f>SUMPRODUCT((Juin!$B$3:$B$250=$O24)*(Juin!$F$3:$F$250))</f>
        <v>0</v>
      </c>
      <c r="BL24" s="27">
        <f>SUMPRODUCT((Juillet!$B$3:$B$250=$O24)*(Juillet!$F$3:$F$250))</f>
        <v>0</v>
      </c>
      <c r="BM24" s="27">
        <f>SUMPRODUCT((Aout!$B$3:$B$250=$O24)*(Aout!$F$3:$F$250))</f>
        <v>0</v>
      </c>
      <c r="BN24" s="27">
        <f>SUMPRODUCT((Septembre!$B$3:$B$250=$O24)*(Septembre!$F$3:$F$250))</f>
        <v>0</v>
      </c>
      <c r="BO24" s="27">
        <f>SUMPRODUCT((Octobre!$B$3:$B$250=$O24)*(Octobre!$F$3:$F$250))</f>
        <v>0</v>
      </c>
      <c r="BP24" s="27">
        <f>SUMPRODUCT((Novembre!$B$3:$B$250=$O24)*(Novembre!$F$3:$F$250))</f>
        <v>0</v>
      </c>
      <c r="BQ24" s="27">
        <f>SUMPRODUCT((Decembre!$B$3:$B$250=$O24)*(Decembre!$F$3:$F$250))</f>
        <v>0</v>
      </c>
      <c r="BR24" s="32">
        <f t="shared" si="4"/>
        <v>0</v>
      </c>
      <c r="BS24" s="26" t="s">
        <v>30</v>
      </c>
      <c r="BT24" s="27">
        <f>SUMPRODUCT((Janvier!$B$3:$B$250=$O24)*(Janvier!$G$3:$G$250))</f>
        <v>0</v>
      </c>
      <c r="BU24" s="27">
        <f>SUMPRODUCT((Fevrier!$B$3:$B$250=$O24)*(Fevrier!$G$3:$G$250))</f>
        <v>0</v>
      </c>
      <c r="BV24" s="27">
        <f>SUMPRODUCT((Mars!$B$3:$B$250=$O24)*(Mars!$G$3:$G$250))</f>
        <v>0</v>
      </c>
      <c r="BW24" s="27">
        <f>SUMPRODUCT((Avril!$B$3:$B$250=$O24)*(Avril!$G$3:$G$250))</f>
        <v>0</v>
      </c>
      <c r="BX24" s="27">
        <f>SUMPRODUCT((Mai!$B$3:$B$250=$O24)*(Mai!$G$3:$G$250))</f>
        <v>0</v>
      </c>
      <c r="BY24" s="27">
        <f>SUMPRODUCT((Juin!$B$3:$B$250=$O24)*(Juin!$G$3:$G$250))</f>
        <v>0</v>
      </c>
      <c r="BZ24" s="27">
        <f>SUMPRODUCT((Juillet!$B$3:$B$250=$O24)*(Juillet!$G$3:$G$250))</f>
        <v>0</v>
      </c>
      <c r="CA24" s="27">
        <f>SUMPRODUCT((Aout!$B$3:$B$250=$O24)*(Aout!$G$3:$G$250))</f>
        <v>0</v>
      </c>
      <c r="CB24" s="27">
        <f>SUMPRODUCT((Septembre!$B$3:$B$250=$O24)*(Septembre!$G$3:$G$250))</f>
        <v>0</v>
      </c>
      <c r="CC24" s="27">
        <f>SUMPRODUCT((Octobre!$B$3:$B$250=$O24)*(Octobre!$G$3:$G$250))</f>
        <v>0</v>
      </c>
      <c r="CD24" s="27">
        <f>SUMPRODUCT((Novembre!$B$3:$B$250=$O24)*(Novembre!$G$3:$G$250))</f>
        <v>0</v>
      </c>
      <c r="CE24" s="27">
        <f>SUMPRODUCT((Decembre!$B$3:$B$250=$O24)*(Decembre!$G$3:$G$250))</f>
        <v>0</v>
      </c>
      <c r="CF24" s="32">
        <f t="shared" si="5"/>
        <v>0</v>
      </c>
      <c r="CG24" s="26" t="s">
        <v>30</v>
      </c>
      <c r="CH24" s="27">
        <f>SUMPRODUCT((Janvier!$B$3:$B$250=$O24)*(Janvier!$H$3:$H$250))</f>
        <v>0</v>
      </c>
      <c r="CI24" s="27">
        <f>SUMPRODUCT((Fevrier!$B$3:$B$250=$O24)*(Fevrier!$H$3:$H$250))</f>
        <v>0</v>
      </c>
      <c r="CJ24" s="27">
        <f>SUMPRODUCT((Mars!$B$3:$B$250=$O24)*(Mars!$H$3:$H$250))</f>
        <v>0</v>
      </c>
      <c r="CK24" s="27">
        <f>SUMPRODUCT((Avril!$B$3:$B$250=$O24)*(Avril!$H$3:$H$250))</f>
        <v>0</v>
      </c>
      <c r="CL24" s="27">
        <f>SUMPRODUCT((Mai!$B$3:$B$250=$O24)*(Mai!$H$3:$H$250))</f>
        <v>0</v>
      </c>
      <c r="CM24" s="27">
        <f>SUMPRODUCT((Juin!$B$3:$B$250=$O24)*(Juin!$H$3:$H$250))</f>
        <v>0</v>
      </c>
      <c r="CN24" s="27">
        <f>SUMPRODUCT((Juillet!$B$3:$B$250=$O24)*(Juillet!$H$3:$H$250))</f>
        <v>0</v>
      </c>
      <c r="CO24" s="27">
        <f>SUMPRODUCT((Aout!$B$3:$B$250=$O24)*(Aout!$H$3:$H$250))</f>
        <v>0</v>
      </c>
      <c r="CP24" s="27">
        <f>SUMPRODUCT((Septembre!$B$3:$B$250=$O24)*(Septembre!$H$3:$H$250))</f>
        <v>0</v>
      </c>
      <c r="CQ24" s="27">
        <f>SUMPRODUCT((Octobre!$B$3:$B$250=$O24)*(Octobre!$H$3:$H$250))</f>
        <v>0</v>
      </c>
      <c r="CR24" s="27">
        <f>SUMPRODUCT((Novembre!$B$3:$B$250=$O24)*(Novembre!$H$3:$H$250))</f>
        <v>0</v>
      </c>
      <c r="CS24" s="27">
        <f>SUMPRODUCT((Decembre!$B$3:$B$250=$O24)*(Decembre!$H$3:$H$250))</f>
        <v>0</v>
      </c>
      <c r="CT24" s="39">
        <f t="shared" si="6"/>
        <v>0</v>
      </c>
    </row>
    <row r="25" spans="1:98">
      <c r="A25" s="25" t="s">
        <v>31</v>
      </c>
      <c r="B25" s="27">
        <f>COUNTIF(Janvier!$B$3:$B$250,$A25)</f>
        <v>0</v>
      </c>
      <c r="C25" s="27">
        <f>COUNTIF(Fevrier!$B$3:$B$250,$A25)</f>
        <v>0</v>
      </c>
      <c r="D25" s="27">
        <f>COUNTIF(Mars!$B$3:$B$250,$A25)</f>
        <v>0</v>
      </c>
      <c r="E25" s="27">
        <f>COUNTIF(Avril!$B$3:$B$250,$A25)</f>
        <v>0</v>
      </c>
      <c r="F25" s="27">
        <f>COUNTIF(Mai!$B$3:$B$250,$A25)</f>
        <v>0</v>
      </c>
      <c r="G25" s="27">
        <f>COUNTIF(Juin!$B$3:$B$250,$A25)</f>
        <v>0</v>
      </c>
      <c r="H25" s="27">
        <f>COUNTIF(Juillet!$B$3:$B$250,$A25)</f>
        <v>0</v>
      </c>
      <c r="I25" s="27">
        <f>COUNTIF(Aout!$B$3:$B$250,$A25)</f>
        <v>0</v>
      </c>
      <c r="J25" s="27">
        <f>COUNTIF(Septembre!$B$3:$B$250,$A25)</f>
        <v>0</v>
      </c>
      <c r="K25" s="27">
        <f>COUNTIF(Octobre!$B$3:$B$250,$A25)</f>
        <v>0</v>
      </c>
      <c r="L25" s="27">
        <f>COUNTIF(Novembre!$B$3:$B$250,$A25)</f>
        <v>0</v>
      </c>
      <c r="M25" s="27">
        <f>COUNTIF(Decembre!$B$3:$B$250,$A25)</f>
        <v>0</v>
      </c>
      <c r="N25" s="32">
        <f t="shared" si="0"/>
        <v>0</v>
      </c>
      <c r="O25" s="25" t="s">
        <v>31</v>
      </c>
      <c r="P25" s="27">
        <f>SUMPRODUCT((Janvier!$B$3:$B$250=$O25)*(Janvier!$C$3:$C$250))</f>
        <v>0</v>
      </c>
      <c r="Q25" s="27">
        <f>SUMPRODUCT((Fevrier!$B$3:$B$250=$O25)*(Fevrier!$C$3:$C$250))</f>
        <v>0</v>
      </c>
      <c r="R25" s="27">
        <f>SUMPRODUCT((Mars!$B$3:$B$250=$O25)*(Mars!$C$3:$C$250))</f>
        <v>0</v>
      </c>
      <c r="S25" s="27">
        <f>SUMPRODUCT((Avril!$B$3:$B$250=$O25)*(Avril!$C$3:$C$250))</f>
        <v>0</v>
      </c>
      <c r="T25" s="27">
        <f>SUMPRODUCT((Mai!$B$3:$B$250=$O25)*(Mai!$C$3:$C$250))</f>
        <v>0</v>
      </c>
      <c r="U25" s="27">
        <f>SUMPRODUCT((Juin!$B$3:$B$250=$O25)*(Juin!$C$3:$C$250))</f>
        <v>0</v>
      </c>
      <c r="V25" s="27">
        <f>SUMPRODUCT((Juillet!$B$3:$B$250=$O25)*(Juillet!$C$3:$C$250))</f>
        <v>0</v>
      </c>
      <c r="W25" s="27">
        <f>SUMPRODUCT((Aout!$B$3:$B$250=$O25)*(Aout!$C$3:$C$250))</f>
        <v>0</v>
      </c>
      <c r="X25" s="27">
        <f>SUMPRODUCT((Septembre!$B$3:$B$250=$O25)*(Septembre!$C$3:$C$250))</f>
        <v>0</v>
      </c>
      <c r="Y25" s="27">
        <f>SUMPRODUCT((Octobre!$B$3:$B$250=$O25)*(Octobre!$C$3:$C$250))</f>
        <v>0</v>
      </c>
      <c r="Z25" s="27">
        <f>SUMPRODUCT((Novembre!$B$3:$B$250=$O25)*(Novembre!$C$3:$C$250))</f>
        <v>0</v>
      </c>
      <c r="AA25" s="27">
        <f>SUMPRODUCT((Decembre!$B$3:$B$250=$O25)*(Decembre!$C$3:$C$250))</f>
        <v>0</v>
      </c>
      <c r="AB25" s="32">
        <f t="shared" si="1"/>
        <v>0</v>
      </c>
      <c r="AC25" s="25" t="s">
        <v>31</v>
      </c>
      <c r="AD25" s="27">
        <f>SUMPRODUCT((Janvier!$B$3:$B$250=$O25)*(Janvier!$D$3:$D$250))</f>
        <v>0</v>
      </c>
      <c r="AE25" s="27">
        <f>SUMPRODUCT((Fevrier!$B$3:$B$250=$O25)*(Fevrier!$D$3:$D$250))</f>
        <v>0</v>
      </c>
      <c r="AF25" s="27">
        <f>SUMPRODUCT((Mars!$B$3:$B$250=$O25)*(Mars!$D$3:$D$250))</f>
        <v>0</v>
      </c>
      <c r="AG25" s="27">
        <f>SUMPRODUCT((Avril!$B$3:$B$250=$O25)*(Avril!$D$3:$D$250))</f>
        <v>0</v>
      </c>
      <c r="AH25" s="27">
        <f>SUMPRODUCT((Mai!$B$3:$B$250=$O25)*(Mai!$D$3:$D$250))</f>
        <v>0</v>
      </c>
      <c r="AI25" s="27">
        <f>SUMPRODUCT((Juin!$B$3:$B$250=$O25)*(Juin!$D$3:$D$250))</f>
        <v>0</v>
      </c>
      <c r="AJ25" s="27">
        <f>SUMPRODUCT((Juillet!$B$3:$B$250=$O25)*(Juillet!$D$3:$D$250))</f>
        <v>0</v>
      </c>
      <c r="AK25" s="27">
        <f>SUMPRODUCT((Aout!$B$3:$B$250=$O25)*(Aout!$D$3:$D$250))</f>
        <v>0</v>
      </c>
      <c r="AL25" s="27">
        <f>SUMPRODUCT((Septembre!$B$3:$B$250=$O25)*(Septembre!$D$3:$D$250))</f>
        <v>0</v>
      </c>
      <c r="AM25" s="27">
        <f>SUMPRODUCT((Octobre!$B$3:$B$250=$O25)*(Octobre!$D$3:$D$250))</f>
        <v>0</v>
      </c>
      <c r="AN25" s="27">
        <f>SUMPRODUCT((Novembre!$B$3:$B$250=$O25)*(Novembre!$D$3:$D$250))</f>
        <v>0</v>
      </c>
      <c r="AO25" s="27">
        <f>SUMPRODUCT((Decembre!$B$3:$B$250=$O25)*(Decembre!$D$3:$D$250))</f>
        <v>0</v>
      </c>
      <c r="AP25" s="32">
        <f t="shared" si="2"/>
        <v>0</v>
      </c>
      <c r="AQ25" s="25" t="s">
        <v>31</v>
      </c>
      <c r="AR25" s="27">
        <f>SUMPRODUCT((Janvier!$B$3:$B$250=$O25)*(Janvier!$E$3:$E$250))</f>
        <v>0</v>
      </c>
      <c r="AS25" s="27">
        <f>SUMPRODUCT((Fevrier!$B$3:$B$250=$O25)*(Fevrier!$E$3:$E$250))</f>
        <v>0</v>
      </c>
      <c r="AT25" s="27">
        <f>SUMPRODUCT((Mars!$B$3:$B$250=$O25)*(Mars!$E$3:$E$250))</f>
        <v>0</v>
      </c>
      <c r="AU25" s="27">
        <f>SUMPRODUCT((Avril!$B$3:$B$250=$O25)*(Avril!$E$3:$E$250))</f>
        <v>0</v>
      </c>
      <c r="AV25" s="27">
        <f>SUMPRODUCT((Mai!$B$3:$B$250=$O25)*(Mai!$E$3:$E$250))</f>
        <v>0</v>
      </c>
      <c r="AW25" s="27">
        <f>SUMPRODUCT((Juin!$B$3:$B$250=$O25)*(Juin!$E$3:$E$250))</f>
        <v>0</v>
      </c>
      <c r="AX25" s="27">
        <f>SUMPRODUCT((Juillet!$B$3:$B$250=$O25)*(Juillet!$E$3:$E$250))</f>
        <v>0</v>
      </c>
      <c r="AY25" s="27">
        <f>SUMPRODUCT((Aout!$B$3:$B$250=$O25)*(Aout!$E$3:$E$250))</f>
        <v>0</v>
      </c>
      <c r="AZ25" s="27">
        <f>SUMPRODUCT((Septembre!$B$3:$B$250=$O25)*(Septembre!$E$3:$E$250))</f>
        <v>0</v>
      </c>
      <c r="BA25" s="27">
        <f>SUMPRODUCT((Octobre!$B$3:$B$250=$O25)*(Octobre!$E$3:$E$250))</f>
        <v>0</v>
      </c>
      <c r="BB25" s="27">
        <f>SUMPRODUCT((Novembre!$B$3:$B$250=$O25)*(Novembre!$E$3:$E$250))</f>
        <v>0</v>
      </c>
      <c r="BC25" s="27">
        <f>SUMPRODUCT((Decembre!$B$3:$B$250=$O25)*(Decembre!$E$3:$E$250))</f>
        <v>0</v>
      </c>
      <c r="BD25" s="32">
        <f t="shared" si="3"/>
        <v>0</v>
      </c>
      <c r="BE25" s="25" t="s">
        <v>31</v>
      </c>
      <c r="BF25" s="27">
        <f>SUMPRODUCT((Janvier!$B$3:$B$250=$O25)*(Janvier!$F$3:$F$250))</f>
        <v>0</v>
      </c>
      <c r="BG25" s="27">
        <f>SUMPRODUCT((Fevrier!$B$3:$B$250=$O25)*(Fevrier!$F$3:$F$250))</f>
        <v>0</v>
      </c>
      <c r="BH25" s="27">
        <f>SUMPRODUCT((Mars!$B$3:$B$250=$O25)*(Mars!$F$3:$F$250))</f>
        <v>0</v>
      </c>
      <c r="BI25" s="27">
        <f>SUMPRODUCT((Avril!$B$3:$B$250=$O25)*(Avril!$F$3:$F$250))</f>
        <v>0</v>
      </c>
      <c r="BJ25" s="27">
        <f>SUMPRODUCT((Mai!$B$3:$B$250=$O25)*(Mai!$F$3:$F$250))</f>
        <v>0</v>
      </c>
      <c r="BK25" s="27">
        <f>SUMPRODUCT((Juin!$B$3:$B$250=$O25)*(Juin!$F$3:$F$250))</f>
        <v>0</v>
      </c>
      <c r="BL25" s="27">
        <f>SUMPRODUCT((Juillet!$B$3:$B$250=$O25)*(Juillet!$F$3:$F$250))</f>
        <v>0</v>
      </c>
      <c r="BM25" s="27">
        <f>SUMPRODUCT((Aout!$B$3:$B$250=$O25)*(Aout!$F$3:$F$250))</f>
        <v>0</v>
      </c>
      <c r="BN25" s="27">
        <f>SUMPRODUCT((Septembre!$B$3:$B$250=$O25)*(Septembre!$F$3:$F$250))</f>
        <v>0</v>
      </c>
      <c r="BO25" s="27">
        <f>SUMPRODUCT((Octobre!$B$3:$B$250=$O25)*(Octobre!$F$3:$F$250))</f>
        <v>0</v>
      </c>
      <c r="BP25" s="27">
        <f>SUMPRODUCT((Novembre!$B$3:$B$250=$O25)*(Novembre!$F$3:$F$250))</f>
        <v>0</v>
      </c>
      <c r="BQ25" s="27">
        <f>SUMPRODUCT((Decembre!$B$3:$B$250=$O25)*(Decembre!$F$3:$F$250))</f>
        <v>0</v>
      </c>
      <c r="BR25" s="32">
        <f t="shared" si="4"/>
        <v>0</v>
      </c>
      <c r="BS25" s="25" t="s">
        <v>31</v>
      </c>
      <c r="BT25" s="27">
        <f>SUMPRODUCT((Janvier!$B$3:$B$250=$O25)*(Janvier!$G$3:$G$250))</f>
        <v>0</v>
      </c>
      <c r="BU25" s="27">
        <f>SUMPRODUCT((Fevrier!$B$3:$B$250=$O25)*(Fevrier!$G$3:$G$250))</f>
        <v>0</v>
      </c>
      <c r="BV25" s="27">
        <f>SUMPRODUCT((Mars!$B$3:$B$250=$O25)*(Mars!$G$3:$G$250))</f>
        <v>0</v>
      </c>
      <c r="BW25" s="27">
        <f>SUMPRODUCT((Avril!$B$3:$B$250=$O25)*(Avril!$G$3:$G$250))</f>
        <v>0</v>
      </c>
      <c r="BX25" s="27">
        <f>SUMPRODUCT((Mai!$B$3:$B$250=$O25)*(Mai!$G$3:$G$250))</f>
        <v>0</v>
      </c>
      <c r="BY25" s="27">
        <f>SUMPRODUCT((Juin!$B$3:$B$250=$O25)*(Juin!$G$3:$G$250))</f>
        <v>0</v>
      </c>
      <c r="BZ25" s="27">
        <f>SUMPRODUCT((Juillet!$B$3:$B$250=$O25)*(Juillet!$G$3:$G$250))</f>
        <v>0</v>
      </c>
      <c r="CA25" s="27">
        <f>SUMPRODUCT((Aout!$B$3:$B$250=$O25)*(Aout!$G$3:$G$250))</f>
        <v>0</v>
      </c>
      <c r="CB25" s="27">
        <f>SUMPRODUCT((Septembre!$B$3:$B$250=$O25)*(Septembre!$G$3:$G$250))</f>
        <v>0</v>
      </c>
      <c r="CC25" s="27">
        <f>SUMPRODUCT((Octobre!$B$3:$B$250=$O25)*(Octobre!$G$3:$G$250))</f>
        <v>0</v>
      </c>
      <c r="CD25" s="27">
        <f>SUMPRODUCT((Novembre!$B$3:$B$250=$O25)*(Novembre!$G$3:$G$250))</f>
        <v>0</v>
      </c>
      <c r="CE25" s="27">
        <f>SUMPRODUCT((Decembre!$B$3:$B$250=$O25)*(Decembre!$G$3:$G$250))</f>
        <v>0</v>
      </c>
      <c r="CF25" s="32">
        <f t="shared" si="5"/>
        <v>0</v>
      </c>
      <c r="CG25" s="25" t="s">
        <v>31</v>
      </c>
      <c r="CH25" s="27">
        <f>SUMPRODUCT((Janvier!$B$3:$B$250=$O25)*(Janvier!$H$3:$H$250))</f>
        <v>0</v>
      </c>
      <c r="CI25" s="27">
        <f>SUMPRODUCT((Fevrier!$B$3:$B$250=$O25)*(Fevrier!$H$3:$H$250))</f>
        <v>0</v>
      </c>
      <c r="CJ25" s="27">
        <f>SUMPRODUCT((Mars!$B$3:$B$250=$O25)*(Mars!$H$3:$H$250))</f>
        <v>0</v>
      </c>
      <c r="CK25" s="27">
        <f>SUMPRODUCT((Avril!$B$3:$B$250=$O25)*(Avril!$H$3:$H$250))</f>
        <v>0</v>
      </c>
      <c r="CL25" s="27">
        <f>SUMPRODUCT((Mai!$B$3:$B$250=$O25)*(Mai!$H$3:$H$250))</f>
        <v>0</v>
      </c>
      <c r="CM25" s="27">
        <f>SUMPRODUCT((Juin!$B$3:$B$250=$O25)*(Juin!$H$3:$H$250))</f>
        <v>0</v>
      </c>
      <c r="CN25" s="27">
        <f>SUMPRODUCT((Juillet!$B$3:$B$250=$O25)*(Juillet!$H$3:$H$250))</f>
        <v>0</v>
      </c>
      <c r="CO25" s="27">
        <f>SUMPRODUCT((Aout!$B$3:$B$250=$O25)*(Aout!$H$3:$H$250))</f>
        <v>0</v>
      </c>
      <c r="CP25" s="27">
        <f>SUMPRODUCT((Septembre!$B$3:$B$250=$O25)*(Septembre!$H$3:$H$250))</f>
        <v>0</v>
      </c>
      <c r="CQ25" s="27">
        <f>SUMPRODUCT((Octobre!$B$3:$B$250=$O25)*(Octobre!$H$3:$H$250))</f>
        <v>0</v>
      </c>
      <c r="CR25" s="27">
        <f>SUMPRODUCT((Novembre!$B$3:$B$250=$O25)*(Novembre!$H$3:$H$250))</f>
        <v>0</v>
      </c>
      <c r="CS25" s="27">
        <f>SUMPRODUCT((Decembre!$B$3:$B$250=$O25)*(Decembre!$H$3:$H$250))</f>
        <v>0</v>
      </c>
      <c r="CT25" s="39">
        <f t="shared" si="6"/>
        <v>0</v>
      </c>
    </row>
    <row r="26" spans="1:98">
      <c r="A26" s="26" t="s">
        <v>32</v>
      </c>
      <c r="B26" s="27">
        <f>COUNTIF(Janvier!$B$3:$B$250,$A26)</f>
        <v>0</v>
      </c>
      <c r="C26" s="27">
        <f>COUNTIF(Fevrier!$B$3:$B$250,$A26)</f>
        <v>0</v>
      </c>
      <c r="D26" s="27">
        <f>COUNTIF(Mars!$B$3:$B$250,$A26)</f>
        <v>0</v>
      </c>
      <c r="E26" s="27">
        <f>COUNTIF(Avril!$B$3:$B$250,$A26)</f>
        <v>0</v>
      </c>
      <c r="F26" s="27">
        <f>COUNTIF(Mai!$B$3:$B$250,$A26)</f>
        <v>0</v>
      </c>
      <c r="G26" s="27">
        <f>COUNTIF(Juin!$B$3:$B$250,$A26)</f>
        <v>0</v>
      </c>
      <c r="H26" s="27">
        <f>COUNTIF(Juillet!$B$3:$B$250,$A26)</f>
        <v>0</v>
      </c>
      <c r="I26" s="27">
        <f>COUNTIF(Aout!$B$3:$B$250,$A26)</f>
        <v>0</v>
      </c>
      <c r="J26" s="27">
        <f>COUNTIF(Septembre!$B$3:$B$250,$A26)</f>
        <v>0</v>
      </c>
      <c r="K26" s="27">
        <f>COUNTIF(Octobre!$B$3:$B$250,$A26)</f>
        <v>0</v>
      </c>
      <c r="L26" s="27">
        <f>COUNTIF(Novembre!$B$3:$B$250,$A26)</f>
        <v>0</v>
      </c>
      <c r="M26" s="27">
        <f>COUNTIF(Decembre!$B$3:$B$250,$A26)</f>
        <v>0</v>
      </c>
      <c r="N26" s="32">
        <f t="shared" si="0"/>
        <v>0</v>
      </c>
      <c r="O26" s="26" t="s">
        <v>32</v>
      </c>
      <c r="P26" s="27">
        <f>SUMPRODUCT((Janvier!$B$3:$B$250=$O26)*(Janvier!$C$3:$C$250))</f>
        <v>0</v>
      </c>
      <c r="Q26" s="27">
        <f>SUMPRODUCT((Fevrier!$B$3:$B$250=$O26)*(Fevrier!$C$3:$C$250))</f>
        <v>0</v>
      </c>
      <c r="R26" s="27">
        <f>SUMPRODUCT((Mars!$B$3:$B$250=$O26)*(Mars!$C$3:$C$250))</f>
        <v>0</v>
      </c>
      <c r="S26" s="27">
        <f>SUMPRODUCT((Avril!$B$3:$B$250=$O26)*(Avril!$C$3:$C$250))</f>
        <v>0</v>
      </c>
      <c r="T26" s="27">
        <f>SUMPRODUCT((Mai!$B$3:$B$250=$O26)*(Mai!$C$3:$C$250))</f>
        <v>0</v>
      </c>
      <c r="U26" s="27">
        <f>SUMPRODUCT((Juin!$B$3:$B$250=$O26)*(Juin!$C$3:$C$250))</f>
        <v>0</v>
      </c>
      <c r="V26" s="27">
        <f>SUMPRODUCT((Juillet!$B$3:$B$250=$O26)*(Juillet!$C$3:$C$250))</f>
        <v>0</v>
      </c>
      <c r="W26" s="27">
        <f>SUMPRODUCT((Aout!$B$3:$B$250=$O26)*(Aout!$C$3:$C$250))</f>
        <v>0</v>
      </c>
      <c r="X26" s="27">
        <f>SUMPRODUCT((Septembre!$B$3:$B$250=$O26)*(Septembre!$C$3:$C$250))</f>
        <v>0</v>
      </c>
      <c r="Y26" s="27">
        <f>SUMPRODUCT((Octobre!$B$3:$B$250=$O26)*(Octobre!$C$3:$C$250))</f>
        <v>0</v>
      </c>
      <c r="Z26" s="27">
        <f>SUMPRODUCT((Novembre!$B$3:$B$250=$O26)*(Novembre!$C$3:$C$250))</f>
        <v>0</v>
      </c>
      <c r="AA26" s="27">
        <f>SUMPRODUCT((Decembre!$B$3:$B$250=$O26)*(Decembre!$C$3:$C$250))</f>
        <v>0</v>
      </c>
      <c r="AB26" s="32">
        <f t="shared" si="1"/>
        <v>0</v>
      </c>
      <c r="AC26" s="26" t="s">
        <v>32</v>
      </c>
      <c r="AD26" s="27">
        <f>SUMPRODUCT((Janvier!$B$3:$B$250=$O26)*(Janvier!$D$3:$D$250))</f>
        <v>0</v>
      </c>
      <c r="AE26" s="27">
        <f>SUMPRODUCT((Fevrier!$B$3:$B$250=$O26)*(Fevrier!$D$3:$D$250))</f>
        <v>0</v>
      </c>
      <c r="AF26" s="27">
        <f>SUMPRODUCT((Mars!$B$3:$B$250=$O26)*(Mars!$D$3:$D$250))</f>
        <v>0</v>
      </c>
      <c r="AG26" s="27">
        <f>SUMPRODUCT((Avril!$B$3:$B$250=$O26)*(Avril!$D$3:$D$250))</f>
        <v>0</v>
      </c>
      <c r="AH26" s="27">
        <f>SUMPRODUCT((Mai!$B$3:$B$250=$O26)*(Mai!$D$3:$D$250))</f>
        <v>0</v>
      </c>
      <c r="AI26" s="27">
        <f>SUMPRODUCT((Juin!$B$3:$B$250=$O26)*(Juin!$D$3:$D$250))</f>
        <v>0</v>
      </c>
      <c r="AJ26" s="27">
        <f>SUMPRODUCT((Juillet!$B$3:$B$250=$O26)*(Juillet!$D$3:$D$250))</f>
        <v>0</v>
      </c>
      <c r="AK26" s="27">
        <f>SUMPRODUCT((Aout!$B$3:$B$250=$O26)*(Aout!$D$3:$D$250))</f>
        <v>0</v>
      </c>
      <c r="AL26" s="27">
        <f>SUMPRODUCT((Septembre!$B$3:$B$250=$O26)*(Septembre!$D$3:$D$250))</f>
        <v>0</v>
      </c>
      <c r="AM26" s="27">
        <f>SUMPRODUCT((Octobre!$B$3:$B$250=$O26)*(Octobre!$D$3:$D$250))</f>
        <v>0</v>
      </c>
      <c r="AN26" s="27">
        <f>SUMPRODUCT((Novembre!$B$3:$B$250=$O26)*(Novembre!$D$3:$D$250))</f>
        <v>0</v>
      </c>
      <c r="AO26" s="27">
        <f>SUMPRODUCT((Decembre!$B$3:$B$250=$O26)*(Decembre!$D$3:$D$250))</f>
        <v>0</v>
      </c>
      <c r="AP26" s="32">
        <f t="shared" si="2"/>
        <v>0</v>
      </c>
      <c r="AQ26" s="26" t="s">
        <v>32</v>
      </c>
      <c r="AR26" s="27">
        <f>SUMPRODUCT((Janvier!$B$3:$B$250=$O26)*(Janvier!$E$3:$E$250))</f>
        <v>0</v>
      </c>
      <c r="AS26" s="27">
        <f>SUMPRODUCT((Fevrier!$B$3:$B$250=$O26)*(Fevrier!$E$3:$E$250))</f>
        <v>0</v>
      </c>
      <c r="AT26" s="27">
        <f>SUMPRODUCT((Mars!$B$3:$B$250=$O26)*(Mars!$E$3:$E$250))</f>
        <v>0</v>
      </c>
      <c r="AU26" s="27">
        <f>SUMPRODUCT((Avril!$B$3:$B$250=$O26)*(Avril!$E$3:$E$250))</f>
        <v>0</v>
      </c>
      <c r="AV26" s="27">
        <f>SUMPRODUCT((Mai!$B$3:$B$250=$O26)*(Mai!$E$3:$E$250))</f>
        <v>0</v>
      </c>
      <c r="AW26" s="27">
        <f>SUMPRODUCT((Juin!$B$3:$B$250=$O26)*(Juin!$E$3:$E$250))</f>
        <v>0</v>
      </c>
      <c r="AX26" s="27">
        <f>SUMPRODUCT((Juillet!$B$3:$B$250=$O26)*(Juillet!$E$3:$E$250))</f>
        <v>0</v>
      </c>
      <c r="AY26" s="27">
        <f>SUMPRODUCT((Aout!$B$3:$B$250=$O26)*(Aout!$E$3:$E$250))</f>
        <v>0</v>
      </c>
      <c r="AZ26" s="27">
        <f>SUMPRODUCT((Septembre!$B$3:$B$250=$O26)*(Septembre!$E$3:$E$250))</f>
        <v>0</v>
      </c>
      <c r="BA26" s="27">
        <f>SUMPRODUCT((Octobre!$B$3:$B$250=$O26)*(Octobre!$E$3:$E$250))</f>
        <v>0</v>
      </c>
      <c r="BB26" s="27">
        <f>SUMPRODUCT((Novembre!$B$3:$B$250=$O26)*(Novembre!$E$3:$E$250))</f>
        <v>0</v>
      </c>
      <c r="BC26" s="27">
        <f>SUMPRODUCT((Decembre!$B$3:$B$250=$O26)*(Decembre!$E$3:$E$250))</f>
        <v>0</v>
      </c>
      <c r="BD26" s="32">
        <f t="shared" si="3"/>
        <v>0</v>
      </c>
      <c r="BE26" s="26" t="s">
        <v>32</v>
      </c>
      <c r="BF26" s="27">
        <f>SUMPRODUCT((Janvier!$B$3:$B$250=$O26)*(Janvier!$F$3:$F$250))</f>
        <v>0</v>
      </c>
      <c r="BG26" s="27">
        <f>SUMPRODUCT((Fevrier!$B$3:$B$250=$O26)*(Fevrier!$F$3:$F$250))</f>
        <v>0</v>
      </c>
      <c r="BH26" s="27">
        <f>SUMPRODUCT((Mars!$B$3:$B$250=$O26)*(Mars!$F$3:$F$250))</f>
        <v>0</v>
      </c>
      <c r="BI26" s="27">
        <f>SUMPRODUCT((Avril!$B$3:$B$250=$O26)*(Avril!$F$3:$F$250))</f>
        <v>0</v>
      </c>
      <c r="BJ26" s="27">
        <f>SUMPRODUCT((Mai!$B$3:$B$250=$O26)*(Mai!$F$3:$F$250))</f>
        <v>0</v>
      </c>
      <c r="BK26" s="27">
        <f>SUMPRODUCT((Juin!$B$3:$B$250=$O26)*(Juin!$F$3:$F$250))</f>
        <v>0</v>
      </c>
      <c r="BL26" s="27">
        <f>SUMPRODUCT((Juillet!$B$3:$B$250=$O26)*(Juillet!$F$3:$F$250))</f>
        <v>0</v>
      </c>
      <c r="BM26" s="27">
        <f>SUMPRODUCT((Aout!$B$3:$B$250=$O26)*(Aout!$F$3:$F$250))</f>
        <v>0</v>
      </c>
      <c r="BN26" s="27">
        <f>SUMPRODUCT((Septembre!$B$3:$B$250=$O26)*(Septembre!$F$3:$F$250))</f>
        <v>0</v>
      </c>
      <c r="BO26" s="27">
        <f>SUMPRODUCT((Octobre!$B$3:$B$250=$O26)*(Octobre!$F$3:$F$250))</f>
        <v>0</v>
      </c>
      <c r="BP26" s="27">
        <f>SUMPRODUCT((Novembre!$B$3:$B$250=$O26)*(Novembre!$F$3:$F$250))</f>
        <v>0</v>
      </c>
      <c r="BQ26" s="27">
        <f>SUMPRODUCT((Decembre!$B$3:$B$250=$O26)*(Decembre!$F$3:$F$250))</f>
        <v>0</v>
      </c>
      <c r="BR26" s="32">
        <f t="shared" si="4"/>
        <v>0</v>
      </c>
      <c r="BS26" s="26" t="s">
        <v>32</v>
      </c>
      <c r="BT26" s="27">
        <f>SUMPRODUCT((Janvier!$B$3:$B$250=$O26)*(Janvier!$G$3:$G$250))</f>
        <v>0</v>
      </c>
      <c r="BU26" s="27">
        <f>SUMPRODUCT((Fevrier!$B$3:$B$250=$O26)*(Fevrier!$G$3:$G$250))</f>
        <v>0</v>
      </c>
      <c r="BV26" s="27">
        <f>SUMPRODUCT((Mars!$B$3:$B$250=$O26)*(Mars!$G$3:$G$250))</f>
        <v>0</v>
      </c>
      <c r="BW26" s="27">
        <f>SUMPRODUCT((Avril!$B$3:$B$250=$O26)*(Avril!$G$3:$G$250))</f>
        <v>0</v>
      </c>
      <c r="BX26" s="27">
        <f>SUMPRODUCT((Mai!$B$3:$B$250=$O26)*(Mai!$G$3:$G$250))</f>
        <v>0</v>
      </c>
      <c r="BY26" s="27">
        <f>SUMPRODUCT((Juin!$B$3:$B$250=$O26)*(Juin!$G$3:$G$250))</f>
        <v>0</v>
      </c>
      <c r="BZ26" s="27">
        <f>SUMPRODUCT((Juillet!$B$3:$B$250=$O26)*(Juillet!$G$3:$G$250))</f>
        <v>0</v>
      </c>
      <c r="CA26" s="27">
        <f>SUMPRODUCT((Aout!$B$3:$B$250=$O26)*(Aout!$G$3:$G$250))</f>
        <v>0</v>
      </c>
      <c r="CB26" s="27">
        <f>SUMPRODUCT((Septembre!$B$3:$B$250=$O26)*(Septembre!$G$3:$G$250))</f>
        <v>0</v>
      </c>
      <c r="CC26" s="27">
        <f>SUMPRODUCT((Octobre!$B$3:$B$250=$O26)*(Octobre!$G$3:$G$250))</f>
        <v>0</v>
      </c>
      <c r="CD26" s="27">
        <f>SUMPRODUCT((Novembre!$B$3:$B$250=$O26)*(Novembre!$G$3:$G$250))</f>
        <v>0</v>
      </c>
      <c r="CE26" s="27">
        <f>SUMPRODUCT((Decembre!$B$3:$B$250=$O26)*(Decembre!$G$3:$G$250))</f>
        <v>0</v>
      </c>
      <c r="CF26" s="32">
        <f t="shared" si="5"/>
        <v>0</v>
      </c>
      <c r="CG26" s="26" t="s">
        <v>32</v>
      </c>
      <c r="CH26" s="27">
        <f>SUMPRODUCT((Janvier!$B$3:$B$250=$O26)*(Janvier!$H$3:$H$250))</f>
        <v>0</v>
      </c>
      <c r="CI26" s="27">
        <f>SUMPRODUCT((Fevrier!$B$3:$B$250=$O26)*(Fevrier!$H$3:$H$250))</f>
        <v>0</v>
      </c>
      <c r="CJ26" s="27">
        <f>SUMPRODUCT((Mars!$B$3:$B$250=$O26)*(Mars!$H$3:$H$250))</f>
        <v>0</v>
      </c>
      <c r="CK26" s="27">
        <f>SUMPRODUCT((Avril!$B$3:$B$250=$O26)*(Avril!$H$3:$H$250))</f>
        <v>0</v>
      </c>
      <c r="CL26" s="27">
        <f>SUMPRODUCT((Mai!$B$3:$B$250=$O26)*(Mai!$H$3:$H$250))</f>
        <v>0</v>
      </c>
      <c r="CM26" s="27">
        <f>SUMPRODUCT((Juin!$B$3:$B$250=$O26)*(Juin!$H$3:$H$250))</f>
        <v>0</v>
      </c>
      <c r="CN26" s="27">
        <f>SUMPRODUCT((Juillet!$B$3:$B$250=$O26)*(Juillet!$H$3:$H$250))</f>
        <v>0</v>
      </c>
      <c r="CO26" s="27">
        <f>SUMPRODUCT((Aout!$B$3:$B$250=$O26)*(Aout!$H$3:$H$250))</f>
        <v>0</v>
      </c>
      <c r="CP26" s="27">
        <f>SUMPRODUCT((Septembre!$B$3:$B$250=$O26)*(Septembre!$H$3:$H$250))</f>
        <v>0</v>
      </c>
      <c r="CQ26" s="27">
        <f>SUMPRODUCT((Octobre!$B$3:$B$250=$O26)*(Octobre!$H$3:$H$250))</f>
        <v>0</v>
      </c>
      <c r="CR26" s="27">
        <f>SUMPRODUCT((Novembre!$B$3:$B$250=$O26)*(Novembre!$H$3:$H$250))</f>
        <v>0</v>
      </c>
      <c r="CS26" s="27">
        <f>SUMPRODUCT((Decembre!$B$3:$B$250=$O26)*(Decembre!$H$3:$H$250))</f>
        <v>0</v>
      </c>
      <c r="CT26" s="39">
        <f t="shared" si="6"/>
        <v>0</v>
      </c>
    </row>
    <row r="27" spans="1:98">
      <c r="A27" s="25" t="s">
        <v>33</v>
      </c>
      <c r="B27" s="27">
        <f>COUNTIF(Janvier!$B$3:$B$250,$A27)</f>
        <v>0</v>
      </c>
      <c r="C27" s="27">
        <f>COUNTIF(Fevrier!$B$3:$B$250,$A27)</f>
        <v>0</v>
      </c>
      <c r="D27" s="27">
        <f>COUNTIF(Mars!$B$3:$B$250,$A27)</f>
        <v>0</v>
      </c>
      <c r="E27" s="27">
        <f>COUNTIF(Avril!$B$3:$B$250,$A27)</f>
        <v>0</v>
      </c>
      <c r="F27" s="27">
        <f>COUNTIF(Mai!$B$3:$B$250,$A27)</f>
        <v>0</v>
      </c>
      <c r="G27" s="27">
        <f>COUNTIF(Juin!$B$3:$B$250,$A27)</f>
        <v>0</v>
      </c>
      <c r="H27" s="27">
        <f>COUNTIF(Juillet!$B$3:$B$250,$A27)</f>
        <v>0</v>
      </c>
      <c r="I27" s="27">
        <f>COUNTIF(Aout!$B$3:$B$250,$A27)</f>
        <v>0</v>
      </c>
      <c r="J27" s="27">
        <f>COUNTIF(Septembre!$B$3:$B$250,$A27)</f>
        <v>0</v>
      </c>
      <c r="K27" s="27">
        <f>COUNTIF(Octobre!$B$3:$B$250,$A27)</f>
        <v>0</v>
      </c>
      <c r="L27" s="27">
        <f>COUNTIF(Novembre!$B$3:$B$250,$A27)</f>
        <v>0</v>
      </c>
      <c r="M27" s="27">
        <f>COUNTIF(Decembre!$B$3:$B$250,$A27)</f>
        <v>0</v>
      </c>
      <c r="N27" s="32">
        <f t="shared" si="0"/>
        <v>0</v>
      </c>
      <c r="O27" s="25" t="s">
        <v>33</v>
      </c>
      <c r="P27" s="27">
        <f>SUMPRODUCT((Janvier!$B$3:$B$250=$O27)*(Janvier!$C$3:$C$250))</f>
        <v>0</v>
      </c>
      <c r="Q27" s="27">
        <f>SUMPRODUCT((Fevrier!$B$3:$B$250=$O27)*(Fevrier!$C$3:$C$250))</f>
        <v>0</v>
      </c>
      <c r="R27" s="27">
        <f>SUMPRODUCT((Mars!$B$3:$B$250=$O27)*(Mars!$C$3:$C$250))</f>
        <v>0</v>
      </c>
      <c r="S27" s="27">
        <f>SUMPRODUCT((Avril!$B$3:$B$250=$O27)*(Avril!$C$3:$C$250))</f>
        <v>0</v>
      </c>
      <c r="T27" s="27">
        <f>SUMPRODUCT((Mai!$B$3:$B$250=$O27)*(Mai!$C$3:$C$250))</f>
        <v>0</v>
      </c>
      <c r="U27" s="27">
        <f>SUMPRODUCT((Juin!$B$3:$B$250=$O27)*(Juin!$C$3:$C$250))</f>
        <v>0</v>
      </c>
      <c r="V27" s="27">
        <f>SUMPRODUCT((Juillet!$B$3:$B$250=$O27)*(Juillet!$C$3:$C$250))</f>
        <v>0</v>
      </c>
      <c r="W27" s="27">
        <f>SUMPRODUCT((Aout!$B$3:$B$250=$O27)*(Aout!$C$3:$C$250))</f>
        <v>0</v>
      </c>
      <c r="X27" s="27">
        <f>SUMPRODUCT((Septembre!$B$3:$B$250=$O27)*(Septembre!$C$3:$C$250))</f>
        <v>0</v>
      </c>
      <c r="Y27" s="27">
        <f>SUMPRODUCT((Octobre!$B$3:$B$250=$O27)*(Octobre!$C$3:$C$250))</f>
        <v>0</v>
      </c>
      <c r="Z27" s="27">
        <f>SUMPRODUCT((Novembre!$B$3:$B$250=$O27)*(Novembre!$C$3:$C$250))</f>
        <v>0</v>
      </c>
      <c r="AA27" s="27">
        <f>SUMPRODUCT((Decembre!$B$3:$B$250=$O27)*(Decembre!$C$3:$C$250))</f>
        <v>0</v>
      </c>
      <c r="AB27" s="32">
        <f t="shared" si="1"/>
        <v>0</v>
      </c>
      <c r="AC27" s="25" t="s">
        <v>33</v>
      </c>
      <c r="AD27" s="27">
        <f>SUMPRODUCT((Janvier!$B$3:$B$250=$O27)*(Janvier!$D$3:$D$250))</f>
        <v>0</v>
      </c>
      <c r="AE27" s="27">
        <f>SUMPRODUCT((Fevrier!$B$3:$B$250=$O27)*(Fevrier!$D$3:$D$250))</f>
        <v>0</v>
      </c>
      <c r="AF27" s="27">
        <f>SUMPRODUCT((Mars!$B$3:$B$250=$O27)*(Mars!$D$3:$D$250))</f>
        <v>0</v>
      </c>
      <c r="AG27" s="27">
        <f>SUMPRODUCT((Avril!$B$3:$B$250=$O27)*(Avril!$D$3:$D$250))</f>
        <v>0</v>
      </c>
      <c r="AH27" s="27">
        <f>SUMPRODUCT((Mai!$B$3:$B$250=$O27)*(Mai!$D$3:$D$250))</f>
        <v>0</v>
      </c>
      <c r="AI27" s="27">
        <f>SUMPRODUCT((Juin!$B$3:$B$250=$O27)*(Juin!$D$3:$D$250))</f>
        <v>0</v>
      </c>
      <c r="AJ27" s="27">
        <f>SUMPRODUCT((Juillet!$B$3:$B$250=$O27)*(Juillet!$D$3:$D$250))</f>
        <v>0</v>
      </c>
      <c r="AK27" s="27">
        <f>SUMPRODUCT((Aout!$B$3:$B$250=$O27)*(Aout!$D$3:$D$250))</f>
        <v>0</v>
      </c>
      <c r="AL27" s="27">
        <f>SUMPRODUCT((Septembre!$B$3:$B$250=$O27)*(Septembre!$D$3:$D$250))</f>
        <v>0</v>
      </c>
      <c r="AM27" s="27">
        <f>SUMPRODUCT((Octobre!$B$3:$B$250=$O27)*(Octobre!$D$3:$D$250))</f>
        <v>0</v>
      </c>
      <c r="AN27" s="27">
        <f>SUMPRODUCT((Novembre!$B$3:$B$250=$O27)*(Novembre!$D$3:$D$250))</f>
        <v>0</v>
      </c>
      <c r="AO27" s="27">
        <f>SUMPRODUCT((Decembre!$B$3:$B$250=$O27)*(Decembre!$D$3:$D$250))</f>
        <v>0</v>
      </c>
      <c r="AP27" s="32">
        <f t="shared" si="2"/>
        <v>0</v>
      </c>
      <c r="AQ27" s="25" t="s">
        <v>33</v>
      </c>
      <c r="AR27" s="27">
        <f>SUMPRODUCT((Janvier!$B$3:$B$250=$O27)*(Janvier!$E$3:$E$250))</f>
        <v>0</v>
      </c>
      <c r="AS27" s="27">
        <f>SUMPRODUCT((Fevrier!$B$3:$B$250=$O27)*(Fevrier!$E$3:$E$250))</f>
        <v>0</v>
      </c>
      <c r="AT27" s="27">
        <f>SUMPRODUCT((Mars!$B$3:$B$250=$O27)*(Mars!$E$3:$E$250))</f>
        <v>0</v>
      </c>
      <c r="AU27" s="27">
        <f>SUMPRODUCT((Avril!$B$3:$B$250=$O27)*(Avril!$E$3:$E$250))</f>
        <v>0</v>
      </c>
      <c r="AV27" s="27">
        <f>SUMPRODUCT((Mai!$B$3:$B$250=$O27)*(Mai!$E$3:$E$250))</f>
        <v>0</v>
      </c>
      <c r="AW27" s="27">
        <f>SUMPRODUCT((Juin!$B$3:$B$250=$O27)*(Juin!$E$3:$E$250))</f>
        <v>0</v>
      </c>
      <c r="AX27" s="27">
        <f>SUMPRODUCT((Juillet!$B$3:$B$250=$O27)*(Juillet!$E$3:$E$250))</f>
        <v>0</v>
      </c>
      <c r="AY27" s="27">
        <f>SUMPRODUCT((Aout!$B$3:$B$250=$O27)*(Aout!$E$3:$E$250))</f>
        <v>0</v>
      </c>
      <c r="AZ27" s="27">
        <f>SUMPRODUCT((Septembre!$B$3:$B$250=$O27)*(Septembre!$E$3:$E$250))</f>
        <v>0</v>
      </c>
      <c r="BA27" s="27">
        <f>SUMPRODUCT((Octobre!$B$3:$B$250=$O27)*(Octobre!$E$3:$E$250))</f>
        <v>0</v>
      </c>
      <c r="BB27" s="27">
        <f>SUMPRODUCT((Novembre!$B$3:$B$250=$O27)*(Novembre!$E$3:$E$250))</f>
        <v>0</v>
      </c>
      <c r="BC27" s="27">
        <f>SUMPRODUCT((Decembre!$B$3:$B$250=$O27)*(Decembre!$E$3:$E$250))</f>
        <v>0</v>
      </c>
      <c r="BD27" s="32">
        <f t="shared" si="3"/>
        <v>0</v>
      </c>
      <c r="BE27" s="25" t="s">
        <v>33</v>
      </c>
      <c r="BF27" s="27">
        <f>SUMPRODUCT((Janvier!$B$3:$B$250=$O27)*(Janvier!$F$3:$F$250))</f>
        <v>0</v>
      </c>
      <c r="BG27" s="27">
        <f>SUMPRODUCT((Fevrier!$B$3:$B$250=$O27)*(Fevrier!$F$3:$F$250))</f>
        <v>0</v>
      </c>
      <c r="BH27" s="27">
        <f>SUMPRODUCT((Mars!$B$3:$B$250=$O27)*(Mars!$F$3:$F$250))</f>
        <v>0</v>
      </c>
      <c r="BI27" s="27">
        <f>SUMPRODUCT((Avril!$B$3:$B$250=$O27)*(Avril!$F$3:$F$250))</f>
        <v>0</v>
      </c>
      <c r="BJ27" s="27">
        <f>SUMPRODUCT((Mai!$B$3:$B$250=$O27)*(Mai!$F$3:$F$250))</f>
        <v>0</v>
      </c>
      <c r="BK27" s="27">
        <f>SUMPRODUCT((Juin!$B$3:$B$250=$O27)*(Juin!$F$3:$F$250))</f>
        <v>0</v>
      </c>
      <c r="BL27" s="27">
        <f>SUMPRODUCT((Juillet!$B$3:$B$250=$O27)*(Juillet!$F$3:$F$250))</f>
        <v>0</v>
      </c>
      <c r="BM27" s="27">
        <f>SUMPRODUCT((Aout!$B$3:$B$250=$O27)*(Aout!$F$3:$F$250))</f>
        <v>0</v>
      </c>
      <c r="BN27" s="27">
        <f>SUMPRODUCT((Septembre!$B$3:$B$250=$O27)*(Septembre!$F$3:$F$250))</f>
        <v>0</v>
      </c>
      <c r="BO27" s="27">
        <f>SUMPRODUCT((Octobre!$B$3:$B$250=$O27)*(Octobre!$F$3:$F$250))</f>
        <v>0</v>
      </c>
      <c r="BP27" s="27">
        <f>SUMPRODUCT((Novembre!$B$3:$B$250=$O27)*(Novembre!$F$3:$F$250))</f>
        <v>0</v>
      </c>
      <c r="BQ27" s="27">
        <f>SUMPRODUCT((Decembre!$B$3:$B$250=$O27)*(Decembre!$F$3:$F$250))</f>
        <v>0</v>
      </c>
      <c r="BR27" s="32">
        <f t="shared" si="4"/>
        <v>0</v>
      </c>
      <c r="BS27" s="25" t="s">
        <v>33</v>
      </c>
      <c r="BT27" s="27">
        <f>SUMPRODUCT((Janvier!$B$3:$B$250=$O27)*(Janvier!$G$3:$G$250))</f>
        <v>0</v>
      </c>
      <c r="BU27" s="27">
        <f>SUMPRODUCT((Fevrier!$B$3:$B$250=$O27)*(Fevrier!$G$3:$G$250))</f>
        <v>0</v>
      </c>
      <c r="BV27" s="27">
        <f>SUMPRODUCT((Mars!$B$3:$B$250=$O27)*(Mars!$G$3:$G$250))</f>
        <v>0</v>
      </c>
      <c r="BW27" s="27">
        <f>SUMPRODUCT((Avril!$B$3:$B$250=$O27)*(Avril!$G$3:$G$250))</f>
        <v>0</v>
      </c>
      <c r="BX27" s="27">
        <f>SUMPRODUCT((Mai!$B$3:$B$250=$O27)*(Mai!$G$3:$G$250))</f>
        <v>0</v>
      </c>
      <c r="BY27" s="27">
        <f>SUMPRODUCT((Juin!$B$3:$B$250=$O27)*(Juin!$G$3:$G$250))</f>
        <v>0</v>
      </c>
      <c r="BZ27" s="27">
        <f>SUMPRODUCT((Juillet!$B$3:$B$250=$O27)*(Juillet!$G$3:$G$250))</f>
        <v>0</v>
      </c>
      <c r="CA27" s="27">
        <f>SUMPRODUCT((Aout!$B$3:$B$250=$O27)*(Aout!$G$3:$G$250))</f>
        <v>0</v>
      </c>
      <c r="CB27" s="27">
        <f>SUMPRODUCT((Septembre!$B$3:$B$250=$O27)*(Septembre!$G$3:$G$250))</f>
        <v>0</v>
      </c>
      <c r="CC27" s="27">
        <f>SUMPRODUCT((Octobre!$B$3:$B$250=$O27)*(Octobre!$G$3:$G$250))</f>
        <v>0</v>
      </c>
      <c r="CD27" s="27">
        <f>SUMPRODUCT((Novembre!$B$3:$B$250=$O27)*(Novembre!$G$3:$G$250))</f>
        <v>0</v>
      </c>
      <c r="CE27" s="27">
        <f>SUMPRODUCT((Decembre!$B$3:$B$250=$O27)*(Decembre!$G$3:$G$250))</f>
        <v>0</v>
      </c>
      <c r="CF27" s="32">
        <f t="shared" si="5"/>
        <v>0</v>
      </c>
      <c r="CG27" s="25" t="s">
        <v>33</v>
      </c>
      <c r="CH27" s="27">
        <f>SUMPRODUCT((Janvier!$B$3:$B$250=$O27)*(Janvier!$H$3:$H$250))</f>
        <v>0</v>
      </c>
      <c r="CI27" s="27">
        <f>SUMPRODUCT((Fevrier!$B$3:$B$250=$O27)*(Fevrier!$H$3:$H$250))</f>
        <v>0</v>
      </c>
      <c r="CJ27" s="27">
        <f>SUMPRODUCT((Mars!$B$3:$B$250=$O27)*(Mars!$H$3:$H$250))</f>
        <v>0</v>
      </c>
      <c r="CK27" s="27">
        <f>SUMPRODUCT((Avril!$B$3:$B$250=$O27)*(Avril!$H$3:$H$250))</f>
        <v>0</v>
      </c>
      <c r="CL27" s="27">
        <f>SUMPRODUCT((Mai!$B$3:$B$250=$O27)*(Mai!$H$3:$H$250))</f>
        <v>0</v>
      </c>
      <c r="CM27" s="27">
        <f>SUMPRODUCT((Juin!$B$3:$B$250=$O27)*(Juin!$H$3:$H$250))</f>
        <v>0</v>
      </c>
      <c r="CN27" s="27">
        <f>SUMPRODUCT((Juillet!$B$3:$B$250=$O27)*(Juillet!$H$3:$H$250))</f>
        <v>0</v>
      </c>
      <c r="CO27" s="27">
        <f>SUMPRODUCT((Aout!$B$3:$B$250=$O27)*(Aout!$H$3:$H$250))</f>
        <v>0</v>
      </c>
      <c r="CP27" s="27">
        <f>SUMPRODUCT((Septembre!$B$3:$B$250=$O27)*(Septembre!$H$3:$H$250))</f>
        <v>0</v>
      </c>
      <c r="CQ27" s="27">
        <f>SUMPRODUCT((Octobre!$B$3:$B$250=$O27)*(Octobre!$H$3:$H$250))</f>
        <v>0</v>
      </c>
      <c r="CR27" s="27">
        <f>SUMPRODUCT((Novembre!$B$3:$B$250=$O27)*(Novembre!$H$3:$H$250))</f>
        <v>0</v>
      </c>
      <c r="CS27" s="27">
        <f>SUMPRODUCT((Decembre!$B$3:$B$250=$O27)*(Decembre!$H$3:$H$250))</f>
        <v>0</v>
      </c>
      <c r="CT27" s="39">
        <f t="shared" si="6"/>
        <v>0</v>
      </c>
    </row>
    <row r="28" spans="1:98">
      <c r="A28" s="26" t="s">
        <v>34</v>
      </c>
      <c r="B28" s="27">
        <f>COUNTIF(Janvier!$B$3:$B$250,$A28)</f>
        <v>0</v>
      </c>
      <c r="C28" s="27">
        <f>COUNTIF(Fevrier!$B$3:$B$250,$A28)</f>
        <v>0</v>
      </c>
      <c r="D28" s="27">
        <f>COUNTIF(Mars!$B$3:$B$250,$A28)</f>
        <v>0</v>
      </c>
      <c r="E28" s="27">
        <f>COUNTIF(Avril!$B$3:$B$250,$A28)</f>
        <v>0</v>
      </c>
      <c r="F28" s="27">
        <f>COUNTIF(Mai!$B$3:$B$250,$A28)</f>
        <v>0</v>
      </c>
      <c r="G28" s="27">
        <f>COUNTIF(Juin!$B$3:$B$250,$A28)</f>
        <v>0</v>
      </c>
      <c r="H28" s="27">
        <f>COUNTIF(Juillet!$B$3:$B$250,$A28)</f>
        <v>0</v>
      </c>
      <c r="I28" s="27">
        <f>COUNTIF(Aout!$B$3:$B$250,$A28)</f>
        <v>0</v>
      </c>
      <c r="J28" s="27">
        <f>COUNTIF(Septembre!$B$3:$B$250,$A28)</f>
        <v>0</v>
      </c>
      <c r="K28" s="27">
        <f>COUNTIF(Octobre!$B$3:$B$250,$A28)</f>
        <v>0</v>
      </c>
      <c r="L28" s="27">
        <f>COUNTIF(Novembre!$B$3:$B$250,$A28)</f>
        <v>0</v>
      </c>
      <c r="M28" s="27">
        <f>COUNTIF(Decembre!$B$3:$B$250,$A28)</f>
        <v>0</v>
      </c>
      <c r="N28" s="32">
        <f t="shared" si="0"/>
        <v>0</v>
      </c>
      <c r="O28" s="26" t="s">
        <v>34</v>
      </c>
      <c r="P28" s="27">
        <f>SUMPRODUCT((Janvier!$B$3:$B$250=$O28)*(Janvier!$C$3:$C$250))</f>
        <v>0</v>
      </c>
      <c r="Q28" s="27">
        <f>SUMPRODUCT((Fevrier!$B$3:$B$250=$O28)*(Fevrier!$C$3:$C$250))</f>
        <v>0</v>
      </c>
      <c r="R28" s="27">
        <f>SUMPRODUCT((Mars!$B$3:$B$250=$O28)*(Mars!$C$3:$C$250))</f>
        <v>0</v>
      </c>
      <c r="S28" s="27">
        <f>SUMPRODUCT((Avril!$B$3:$B$250=$O28)*(Avril!$C$3:$C$250))</f>
        <v>0</v>
      </c>
      <c r="T28" s="27">
        <f>SUMPRODUCT((Mai!$B$3:$B$250=$O28)*(Mai!$C$3:$C$250))</f>
        <v>0</v>
      </c>
      <c r="U28" s="27">
        <f>SUMPRODUCT((Juin!$B$3:$B$250=$O28)*(Juin!$C$3:$C$250))</f>
        <v>0</v>
      </c>
      <c r="V28" s="27">
        <f>SUMPRODUCT((Juillet!$B$3:$B$250=$O28)*(Juillet!$C$3:$C$250))</f>
        <v>0</v>
      </c>
      <c r="W28" s="27">
        <f>SUMPRODUCT((Aout!$B$3:$B$250=$O28)*(Aout!$C$3:$C$250))</f>
        <v>0</v>
      </c>
      <c r="X28" s="27">
        <f>SUMPRODUCT((Septembre!$B$3:$B$250=$O28)*(Septembre!$C$3:$C$250))</f>
        <v>0</v>
      </c>
      <c r="Y28" s="27">
        <f>SUMPRODUCT((Octobre!$B$3:$B$250=$O28)*(Octobre!$C$3:$C$250))</f>
        <v>0</v>
      </c>
      <c r="Z28" s="27">
        <f>SUMPRODUCT((Novembre!$B$3:$B$250=$O28)*(Novembre!$C$3:$C$250))</f>
        <v>0</v>
      </c>
      <c r="AA28" s="27">
        <f>SUMPRODUCT((Decembre!$B$3:$B$250=$O28)*(Decembre!$C$3:$C$250))</f>
        <v>0</v>
      </c>
      <c r="AB28" s="32">
        <f t="shared" si="1"/>
        <v>0</v>
      </c>
      <c r="AC28" s="26" t="s">
        <v>34</v>
      </c>
      <c r="AD28" s="27">
        <f>SUMPRODUCT((Janvier!$B$3:$B$250=$O28)*(Janvier!$D$3:$D$250))</f>
        <v>0</v>
      </c>
      <c r="AE28" s="27">
        <f>SUMPRODUCT((Fevrier!$B$3:$B$250=$O28)*(Fevrier!$D$3:$D$250))</f>
        <v>0</v>
      </c>
      <c r="AF28" s="27">
        <f>SUMPRODUCT((Mars!$B$3:$B$250=$O28)*(Mars!$D$3:$D$250))</f>
        <v>0</v>
      </c>
      <c r="AG28" s="27">
        <f>SUMPRODUCT((Avril!$B$3:$B$250=$O28)*(Avril!$D$3:$D$250))</f>
        <v>0</v>
      </c>
      <c r="AH28" s="27">
        <f>SUMPRODUCT((Mai!$B$3:$B$250=$O28)*(Mai!$D$3:$D$250))</f>
        <v>0</v>
      </c>
      <c r="AI28" s="27">
        <f>SUMPRODUCT((Juin!$B$3:$B$250=$O28)*(Juin!$D$3:$D$250))</f>
        <v>0</v>
      </c>
      <c r="AJ28" s="27">
        <f>SUMPRODUCT((Juillet!$B$3:$B$250=$O28)*(Juillet!$D$3:$D$250))</f>
        <v>0</v>
      </c>
      <c r="AK28" s="27">
        <f>SUMPRODUCT((Aout!$B$3:$B$250=$O28)*(Aout!$D$3:$D$250))</f>
        <v>0</v>
      </c>
      <c r="AL28" s="27">
        <f>SUMPRODUCT((Septembre!$B$3:$B$250=$O28)*(Septembre!$D$3:$D$250))</f>
        <v>0</v>
      </c>
      <c r="AM28" s="27">
        <f>SUMPRODUCT((Octobre!$B$3:$B$250=$O28)*(Octobre!$D$3:$D$250))</f>
        <v>0</v>
      </c>
      <c r="AN28" s="27">
        <f>SUMPRODUCT((Novembre!$B$3:$B$250=$O28)*(Novembre!$D$3:$D$250))</f>
        <v>0</v>
      </c>
      <c r="AO28" s="27">
        <f>SUMPRODUCT((Decembre!$B$3:$B$250=$O28)*(Decembre!$D$3:$D$250))</f>
        <v>0</v>
      </c>
      <c r="AP28" s="32">
        <f t="shared" si="2"/>
        <v>0</v>
      </c>
      <c r="AQ28" s="26" t="s">
        <v>34</v>
      </c>
      <c r="AR28" s="27">
        <f>SUMPRODUCT((Janvier!$B$3:$B$250=$O28)*(Janvier!$E$3:$E$250))</f>
        <v>0</v>
      </c>
      <c r="AS28" s="27">
        <f>SUMPRODUCT((Fevrier!$B$3:$B$250=$O28)*(Fevrier!$E$3:$E$250))</f>
        <v>0</v>
      </c>
      <c r="AT28" s="27">
        <f>SUMPRODUCT((Mars!$B$3:$B$250=$O28)*(Mars!$E$3:$E$250))</f>
        <v>0</v>
      </c>
      <c r="AU28" s="27">
        <f>SUMPRODUCT((Avril!$B$3:$B$250=$O28)*(Avril!$E$3:$E$250))</f>
        <v>0</v>
      </c>
      <c r="AV28" s="27">
        <f>SUMPRODUCT((Mai!$B$3:$B$250=$O28)*(Mai!$E$3:$E$250))</f>
        <v>0</v>
      </c>
      <c r="AW28" s="27">
        <f>SUMPRODUCT((Juin!$B$3:$B$250=$O28)*(Juin!$E$3:$E$250))</f>
        <v>0</v>
      </c>
      <c r="AX28" s="27">
        <f>SUMPRODUCT((Juillet!$B$3:$B$250=$O28)*(Juillet!$E$3:$E$250))</f>
        <v>0</v>
      </c>
      <c r="AY28" s="27">
        <f>SUMPRODUCT((Aout!$B$3:$B$250=$O28)*(Aout!$E$3:$E$250))</f>
        <v>0</v>
      </c>
      <c r="AZ28" s="27">
        <f>SUMPRODUCT((Septembre!$B$3:$B$250=$O28)*(Septembre!$E$3:$E$250))</f>
        <v>0</v>
      </c>
      <c r="BA28" s="27">
        <f>SUMPRODUCT((Octobre!$B$3:$B$250=$O28)*(Octobre!$E$3:$E$250))</f>
        <v>0</v>
      </c>
      <c r="BB28" s="27">
        <f>SUMPRODUCT((Novembre!$B$3:$B$250=$O28)*(Novembre!$E$3:$E$250))</f>
        <v>0</v>
      </c>
      <c r="BC28" s="27">
        <f>SUMPRODUCT((Decembre!$B$3:$B$250=$O28)*(Decembre!$E$3:$E$250))</f>
        <v>0</v>
      </c>
      <c r="BD28" s="32">
        <f t="shared" si="3"/>
        <v>0</v>
      </c>
      <c r="BE28" s="26" t="s">
        <v>34</v>
      </c>
      <c r="BF28" s="27">
        <f>SUMPRODUCT((Janvier!$B$3:$B$250=$O28)*(Janvier!$F$3:$F$250))</f>
        <v>0</v>
      </c>
      <c r="BG28" s="27">
        <f>SUMPRODUCT((Fevrier!$B$3:$B$250=$O28)*(Fevrier!$F$3:$F$250))</f>
        <v>0</v>
      </c>
      <c r="BH28" s="27">
        <f>SUMPRODUCT((Mars!$B$3:$B$250=$O28)*(Mars!$F$3:$F$250))</f>
        <v>0</v>
      </c>
      <c r="BI28" s="27">
        <f>SUMPRODUCT((Avril!$B$3:$B$250=$O28)*(Avril!$F$3:$F$250))</f>
        <v>0</v>
      </c>
      <c r="BJ28" s="27">
        <f>SUMPRODUCT((Mai!$B$3:$B$250=$O28)*(Mai!$F$3:$F$250))</f>
        <v>0</v>
      </c>
      <c r="BK28" s="27">
        <f>SUMPRODUCT((Juin!$B$3:$B$250=$O28)*(Juin!$F$3:$F$250))</f>
        <v>0</v>
      </c>
      <c r="BL28" s="27">
        <f>SUMPRODUCT((Juillet!$B$3:$B$250=$O28)*(Juillet!$F$3:$F$250))</f>
        <v>0</v>
      </c>
      <c r="BM28" s="27">
        <f>SUMPRODUCT((Aout!$B$3:$B$250=$O28)*(Aout!$F$3:$F$250))</f>
        <v>0</v>
      </c>
      <c r="BN28" s="27">
        <f>SUMPRODUCT((Septembre!$B$3:$B$250=$O28)*(Septembre!$F$3:$F$250))</f>
        <v>0</v>
      </c>
      <c r="BO28" s="27">
        <f>SUMPRODUCT((Octobre!$B$3:$B$250=$O28)*(Octobre!$F$3:$F$250))</f>
        <v>0</v>
      </c>
      <c r="BP28" s="27">
        <f>SUMPRODUCT((Novembre!$B$3:$B$250=$O28)*(Novembre!$F$3:$F$250))</f>
        <v>0</v>
      </c>
      <c r="BQ28" s="27">
        <f>SUMPRODUCT((Decembre!$B$3:$B$250=$O28)*(Decembre!$F$3:$F$250))</f>
        <v>0</v>
      </c>
      <c r="BR28" s="32">
        <f t="shared" si="4"/>
        <v>0</v>
      </c>
      <c r="BS28" s="26" t="s">
        <v>34</v>
      </c>
      <c r="BT28" s="27">
        <f>SUMPRODUCT((Janvier!$B$3:$B$250=$O28)*(Janvier!$G$3:$G$250))</f>
        <v>0</v>
      </c>
      <c r="BU28" s="27">
        <f>SUMPRODUCT((Fevrier!$B$3:$B$250=$O28)*(Fevrier!$G$3:$G$250))</f>
        <v>0</v>
      </c>
      <c r="BV28" s="27">
        <f>SUMPRODUCT((Mars!$B$3:$B$250=$O28)*(Mars!$G$3:$G$250))</f>
        <v>0</v>
      </c>
      <c r="BW28" s="27">
        <f>SUMPRODUCT((Avril!$B$3:$B$250=$O28)*(Avril!$G$3:$G$250))</f>
        <v>0</v>
      </c>
      <c r="BX28" s="27">
        <f>SUMPRODUCT((Mai!$B$3:$B$250=$O28)*(Mai!$G$3:$G$250))</f>
        <v>0</v>
      </c>
      <c r="BY28" s="27">
        <f>SUMPRODUCT((Juin!$B$3:$B$250=$O28)*(Juin!$G$3:$G$250))</f>
        <v>0</v>
      </c>
      <c r="BZ28" s="27">
        <f>SUMPRODUCT((Juillet!$B$3:$B$250=$O28)*(Juillet!$G$3:$G$250))</f>
        <v>0</v>
      </c>
      <c r="CA28" s="27">
        <f>SUMPRODUCT((Aout!$B$3:$B$250=$O28)*(Aout!$G$3:$G$250))</f>
        <v>0</v>
      </c>
      <c r="CB28" s="27">
        <f>SUMPRODUCT((Septembre!$B$3:$B$250=$O28)*(Septembre!$G$3:$G$250))</f>
        <v>0</v>
      </c>
      <c r="CC28" s="27">
        <f>SUMPRODUCT((Octobre!$B$3:$B$250=$O28)*(Octobre!$G$3:$G$250))</f>
        <v>0</v>
      </c>
      <c r="CD28" s="27">
        <f>SUMPRODUCT((Novembre!$B$3:$B$250=$O28)*(Novembre!$G$3:$G$250))</f>
        <v>0</v>
      </c>
      <c r="CE28" s="27">
        <f>SUMPRODUCT((Decembre!$B$3:$B$250=$O28)*(Decembre!$G$3:$G$250))</f>
        <v>0</v>
      </c>
      <c r="CF28" s="32">
        <f t="shared" si="5"/>
        <v>0</v>
      </c>
      <c r="CG28" s="26" t="s">
        <v>34</v>
      </c>
      <c r="CH28" s="27">
        <f>SUMPRODUCT((Janvier!$B$3:$B$250=$O28)*(Janvier!$H$3:$H$250))</f>
        <v>0</v>
      </c>
      <c r="CI28" s="27">
        <f>SUMPRODUCT((Fevrier!$B$3:$B$250=$O28)*(Fevrier!$H$3:$H$250))</f>
        <v>0</v>
      </c>
      <c r="CJ28" s="27">
        <f>SUMPRODUCT((Mars!$B$3:$B$250=$O28)*(Mars!$H$3:$H$250))</f>
        <v>0</v>
      </c>
      <c r="CK28" s="27">
        <f>SUMPRODUCT((Avril!$B$3:$B$250=$O28)*(Avril!$H$3:$H$250))</f>
        <v>0</v>
      </c>
      <c r="CL28" s="27">
        <f>SUMPRODUCT((Mai!$B$3:$B$250=$O28)*(Mai!$H$3:$H$250))</f>
        <v>0</v>
      </c>
      <c r="CM28" s="27">
        <f>SUMPRODUCT((Juin!$B$3:$B$250=$O28)*(Juin!$H$3:$H$250))</f>
        <v>0</v>
      </c>
      <c r="CN28" s="27">
        <f>SUMPRODUCT((Juillet!$B$3:$B$250=$O28)*(Juillet!$H$3:$H$250))</f>
        <v>0</v>
      </c>
      <c r="CO28" s="27">
        <f>SUMPRODUCT((Aout!$B$3:$B$250=$O28)*(Aout!$H$3:$H$250))</f>
        <v>0</v>
      </c>
      <c r="CP28" s="27">
        <f>SUMPRODUCT((Septembre!$B$3:$B$250=$O28)*(Septembre!$H$3:$H$250))</f>
        <v>0</v>
      </c>
      <c r="CQ28" s="27">
        <f>SUMPRODUCT((Octobre!$B$3:$B$250=$O28)*(Octobre!$H$3:$H$250))</f>
        <v>0</v>
      </c>
      <c r="CR28" s="27">
        <f>SUMPRODUCT((Novembre!$B$3:$B$250=$O28)*(Novembre!$H$3:$H$250))</f>
        <v>0</v>
      </c>
      <c r="CS28" s="27">
        <f>SUMPRODUCT((Decembre!$B$3:$B$250=$O28)*(Decembre!$H$3:$H$250))</f>
        <v>0</v>
      </c>
      <c r="CT28" s="39">
        <f t="shared" si="6"/>
        <v>0</v>
      </c>
    </row>
    <row r="29" spans="1:98">
      <c r="A29" s="26" t="s">
        <v>36</v>
      </c>
      <c r="B29" s="27">
        <f>COUNTIF(Janvier!$B$3:$B$250,$A29)</f>
        <v>0</v>
      </c>
      <c r="C29" s="27">
        <f>COUNTIF(Fevrier!$B$3:$B$250,$A29)</f>
        <v>0</v>
      </c>
      <c r="D29" s="27">
        <f>COUNTIF(Mars!$B$3:$B$250,$A29)</f>
        <v>0</v>
      </c>
      <c r="E29" s="27">
        <f>COUNTIF(Avril!$B$3:$B$250,$A29)</f>
        <v>0</v>
      </c>
      <c r="F29" s="27">
        <f>COUNTIF(Mai!$B$3:$B$250,$A29)</f>
        <v>0</v>
      </c>
      <c r="G29" s="27">
        <f>COUNTIF(Juin!$B$3:$B$250,$A29)</f>
        <v>0</v>
      </c>
      <c r="H29" s="27">
        <f>COUNTIF(Juillet!$B$3:$B$250,$A29)</f>
        <v>0</v>
      </c>
      <c r="I29" s="27">
        <f>COUNTIF(Aout!$B$3:$B$250,$A29)</f>
        <v>0</v>
      </c>
      <c r="J29" s="27">
        <f>COUNTIF(Septembre!$B$3:$B$250,$A29)</f>
        <v>0</v>
      </c>
      <c r="K29" s="27">
        <f>COUNTIF(Octobre!$B$3:$B$250,$A29)</f>
        <v>0</v>
      </c>
      <c r="L29" s="27">
        <f>COUNTIF(Novembre!$B$3:$B$250,$A29)</f>
        <v>0</v>
      </c>
      <c r="M29" s="27">
        <f>COUNTIF(Decembre!$B$3:$B$250,$A29)</f>
        <v>0</v>
      </c>
      <c r="N29" s="32">
        <f t="shared" si="0"/>
        <v>0</v>
      </c>
      <c r="O29" s="26" t="s">
        <v>36</v>
      </c>
      <c r="P29" s="27">
        <f>SUMPRODUCT((Janvier!$B$3:$B$250=$O29)*(Janvier!$C$3:$C$250))</f>
        <v>0</v>
      </c>
      <c r="Q29" s="27">
        <f>SUMPRODUCT((Fevrier!$B$3:$B$250=$O29)*(Fevrier!$C$3:$C$250))</f>
        <v>0</v>
      </c>
      <c r="R29" s="27">
        <f>SUMPRODUCT((Mars!$B$3:$B$250=$O29)*(Mars!$C$3:$C$250))</f>
        <v>0</v>
      </c>
      <c r="S29" s="27">
        <f>SUMPRODUCT((Avril!$B$3:$B$250=$O29)*(Avril!$C$3:$C$250))</f>
        <v>0</v>
      </c>
      <c r="T29" s="27">
        <f>SUMPRODUCT((Mai!$B$3:$B$250=$O29)*(Mai!$C$3:$C$250))</f>
        <v>0</v>
      </c>
      <c r="U29" s="27">
        <f>SUMPRODUCT((Juin!$B$3:$B$250=$O29)*(Juin!$C$3:$C$250))</f>
        <v>0</v>
      </c>
      <c r="V29" s="27">
        <f>SUMPRODUCT((Juillet!$B$3:$B$250=$O29)*(Juillet!$C$3:$C$250))</f>
        <v>0</v>
      </c>
      <c r="W29" s="27">
        <f>SUMPRODUCT((Aout!$B$3:$B$250=$O29)*(Aout!$C$3:$C$250))</f>
        <v>0</v>
      </c>
      <c r="X29" s="27">
        <f>SUMPRODUCT((Septembre!$B$3:$B$250=$O29)*(Septembre!$C$3:$C$250))</f>
        <v>0</v>
      </c>
      <c r="Y29" s="27">
        <f>SUMPRODUCT((Octobre!$B$3:$B$250=$O29)*(Octobre!$C$3:$C$250))</f>
        <v>0</v>
      </c>
      <c r="Z29" s="27">
        <f>SUMPRODUCT((Novembre!$B$3:$B$250=$O29)*(Novembre!$C$3:$C$250))</f>
        <v>0</v>
      </c>
      <c r="AA29" s="27">
        <f>SUMPRODUCT((Decembre!$B$3:$B$250=$O29)*(Decembre!$C$3:$C$250))</f>
        <v>0</v>
      </c>
      <c r="AB29" s="32">
        <f t="shared" si="1"/>
        <v>0</v>
      </c>
      <c r="AC29" s="26" t="s">
        <v>36</v>
      </c>
      <c r="AD29" s="27">
        <f>SUMPRODUCT((Janvier!$B$3:$B$250=$O29)*(Janvier!$D$3:$D$250))</f>
        <v>0</v>
      </c>
      <c r="AE29" s="27">
        <f>SUMPRODUCT((Fevrier!$B$3:$B$250=$O29)*(Fevrier!$D$3:$D$250))</f>
        <v>0</v>
      </c>
      <c r="AF29" s="27">
        <f>SUMPRODUCT((Mars!$B$3:$B$250=$O29)*(Mars!$D$3:$D$250))</f>
        <v>0</v>
      </c>
      <c r="AG29" s="27">
        <f>SUMPRODUCT((Avril!$B$3:$B$250=$O29)*(Avril!$D$3:$D$250))</f>
        <v>0</v>
      </c>
      <c r="AH29" s="27">
        <f>SUMPRODUCT((Mai!$B$3:$B$250=$O29)*(Mai!$D$3:$D$250))</f>
        <v>0</v>
      </c>
      <c r="AI29" s="27">
        <f>SUMPRODUCT((Juin!$B$3:$B$250=$O29)*(Juin!$D$3:$D$250))</f>
        <v>0</v>
      </c>
      <c r="AJ29" s="27">
        <f>SUMPRODUCT((Juillet!$B$3:$B$250=$O29)*(Juillet!$D$3:$D$250))</f>
        <v>0</v>
      </c>
      <c r="AK29" s="27">
        <f>SUMPRODUCT((Aout!$B$3:$B$250=$O29)*(Aout!$D$3:$D$250))</f>
        <v>0</v>
      </c>
      <c r="AL29" s="27">
        <f>SUMPRODUCT((Septembre!$B$3:$B$250=$O29)*(Septembre!$D$3:$D$250))</f>
        <v>0</v>
      </c>
      <c r="AM29" s="27">
        <f>SUMPRODUCT((Octobre!$B$3:$B$250=$O29)*(Octobre!$D$3:$D$250))</f>
        <v>0</v>
      </c>
      <c r="AN29" s="27">
        <f>SUMPRODUCT((Novembre!$B$3:$B$250=$O29)*(Novembre!$D$3:$D$250))</f>
        <v>0</v>
      </c>
      <c r="AO29" s="27">
        <f>SUMPRODUCT((Decembre!$B$3:$B$250=$O29)*(Decembre!$D$3:$D$250))</f>
        <v>0</v>
      </c>
      <c r="AP29" s="32">
        <f t="shared" si="2"/>
        <v>0</v>
      </c>
      <c r="AQ29" s="26" t="s">
        <v>36</v>
      </c>
      <c r="AR29" s="27">
        <f>SUMPRODUCT((Janvier!$B$3:$B$250=$O29)*(Janvier!$E$3:$E$250))</f>
        <v>0</v>
      </c>
      <c r="AS29" s="27">
        <f>SUMPRODUCT((Fevrier!$B$3:$B$250=$O29)*(Fevrier!$E$3:$E$250))</f>
        <v>0</v>
      </c>
      <c r="AT29" s="27">
        <f>SUMPRODUCT((Mars!$B$3:$B$250=$O29)*(Mars!$E$3:$E$250))</f>
        <v>0</v>
      </c>
      <c r="AU29" s="27">
        <f>SUMPRODUCT((Avril!$B$3:$B$250=$O29)*(Avril!$E$3:$E$250))</f>
        <v>0</v>
      </c>
      <c r="AV29" s="27">
        <f>SUMPRODUCT((Mai!$B$3:$B$250=$O29)*(Mai!$E$3:$E$250))</f>
        <v>0</v>
      </c>
      <c r="AW29" s="27">
        <f>SUMPRODUCT((Juin!$B$3:$B$250=$O29)*(Juin!$E$3:$E$250))</f>
        <v>0</v>
      </c>
      <c r="AX29" s="27">
        <f>SUMPRODUCT((Juillet!$B$3:$B$250=$O29)*(Juillet!$E$3:$E$250))</f>
        <v>0</v>
      </c>
      <c r="AY29" s="27">
        <f>SUMPRODUCT((Aout!$B$3:$B$250=$O29)*(Aout!$E$3:$E$250))</f>
        <v>0</v>
      </c>
      <c r="AZ29" s="27">
        <f>SUMPRODUCT((Septembre!$B$3:$B$250=$O29)*(Septembre!$E$3:$E$250))</f>
        <v>0</v>
      </c>
      <c r="BA29" s="27">
        <f>SUMPRODUCT((Octobre!$B$3:$B$250=$O29)*(Octobre!$E$3:$E$250))</f>
        <v>0</v>
      </c>
      <c r="BB29" s="27">
        <f>SUMPRODUCT((Novembre!$B$3:$B$250=$O29)*(Novembre!$E$3:$E$250))</f>
        <v>0</v>
      </c>
      <c r="BC29" s="27">
        <f>SUMPRODUCT((Decembre!$B$3:$B$250=$O29)*(Decembre!$E$3:$E$250))</f>
        <v>0</v>
      </c>
      <c r="BD29" s="32">
        <f t="shared" si="3"/>
        <v>0</v>
      </c>
      <c r="BE29" s="26" t="s">
        <v>36</v>
      </c>
      <c r="BF29" s="27">
        <f>SUMPRODUCT((Janvier!$B$3:$B$250=$O29)*(Janvier!$F$3:$F$250))</f>
        <v>0</v>
      </c>
      <c r="BG29" s="27">
        <f>SUMPRODUCT((Fevrier!$B$3:$B$250=$O29)*(Fevrier!$F$3:$F$250))</f>
        <v>0</v>
      </c>
      <c r="BH29" s="27">
        <f>SUMPRODUCT((Mars!$B$3:$B$250=$O29)*(Mars!$F$3:$F$250))</f>
        <v>0</v>
      </c>
      <c r="BI29" s="27">
        <f>SUMPRODUCT((Avril!$B$3:$B$250=$O29)*(Avril!$F$3:$F$250))</f>
        <v>0</v>
      </c>
      <c r="BJ29" s="27">
        <f>SUMPRODUCT((Mai!$B$3:$B$250=$O29)*(Mai!$F$3:$F$250))</f>
        <v>0</v>
      </c>
      <c r="BK29" s="27">
        <f>SUMPRODUCT((Juin!$B$3:$B$250=$O29)*(Juin!$F$3:$F$250))</f>
        <v>0</v>
      </c>
      <c r="BL29" s="27">
        <f>SUMPRODUCT((Juillet!$B$3:$B$250=$O29)*(Juillet!$F$3:$F$250))</f>
        <v>0</v>
      </c>
      <c r="BM29" s="27">
        <f>SUMPRODUCT((Aout!$B$3:$B$250=$O29)*(Aout!$F$3:$F$250))</f>
        <v>0</v>
      </c>
      <c r="BN29" s="27">
        <f>SUMPRODUCT((Septembre!$B$3:$B$250=$O29)*(Septembre!$F$3:$F$250))</f>
        <v>0</v>
      </c>
      <c r="BO29" s="27">
        <f>SUMPRODUCT((Octobre!$B$3:$B$250=$O29)*(Octobre!$F$3:$F$250))</f>
        <v>0</v>
      </c>
      <c r="BP29" s="27">
        <f>SUMPRODUCT((Novembre!$B$3:$B$250=$O29)*(Novembre!$F$3:$F$250))</f>
        <v>0</v>
      </c>
      <c r="BQ29" s="27">
        <f>SUMPRODUCT((Decembre!$B$3:$B$250=$O29)*(Decembre!$F$3:$F$250))</f>
        <v>0</v>
      </c>
      <c r="BR29" s="32">
        <f t="shared" si="4"/>
        <v>0</v>
      </c>
      <c r="BS29" s="26" t="s">
        <v>36</v>
      </c>
      <c r="BT29" s="27">
        <f>SUMPRODUCT((Janvier!$B$3:$B$250=$O29)*(Janvier!$G$3:$G$250))</f>
        <v>0</v>
      </c>
      <c r="BU29" s="27">
        <f>SUMPRODUCT((Fevrier!$B$3:$B$250=$O29)*(Fevrier!$G$3:$G$250))</f>
        <v>0</v>
      </c>
      <c r="BV29" s="27">
        <f>SUMPRODUCT((Mars!$B$3:$B$250=$O29)*(Mars!$G$3:$G$250))</f>
        <v>0</v>
      </c>
      <c r="BW29" s="27">
        <f>SUMPRODUCT((Avril!$B$3:$B$250=$O29)*(Avril!$G$3:$G$250))</f>
        <v>0</v>
      </c>
      <c r="BX29" s="27">
        <f>SUMPRODUCT((Mai!$B$3:$B$250=$O29)*(Mai!$G$3:$G$250))</f>
        <v>0</v>
      </c>
      <c r="BY29" s="27">
        <f>SUMPRODUCT((Juin!$B$3:$B$250=$O29)*(Juin!$G$3:$G$250))</f>
        <v>0</v>
      </c>
      <c r="BZ29" s="27">
        <f>SUMPRODUCT((Juillet!$B$3:$B$250=$O29)*(Juillet!$G$3:$G$250))</f>
        <v>0</v>
      </c>
      <c r="CA29" s="27">
        <f>SUMPRODUCT((Aout!$B$3:$B$250=$O29)*(Aout!$G$3:$G$250))</f>
        <v>0</v>
      </c>
      <c r="CB29" s="27">
        <f>SUMPRODUCT((Septembre!$B$3:$B$250=$O29)*(Septembre!$G$3:$G$250))</f>
        <v>0</v>
      </c>
      <c r="CC29" s="27">
        <f>SUMPRODUCT((Octobre!$B$3:$B$250=$O29)*(Octobre!$G$3:$G$250))</f>
        <v>0</v>
      </c>
      <c r="CD29" s="27">
        <f>SUMPRODUCT((Novembre!$B$3:$B$250=$O29)*(Novembre!$G$3:$G$250))</f>
        <v>0</v>
      </c>
      <c r="CE29" s="27">
        <f>SUMPRODUCT((Decembre!$B$3:$B$250=$O29)*(Decembre!$G$3:$G$250))</f>
        <v>0</v>
      </c>
      <c r="CF29" s="32">
        <f t="shared" si="5"/>
        <v>0</v>
      </c>
      <c r="CG29" s="26" t="s">
        <v>36</v>
      </c>
      <c r="CH29" s="27">
        <f>SUMPRODUCT((Janvier!$B$3:$B$250=$O29)*(Janvier!$H$3:$H$250))</f>
        <v>0</v>
      </c>
      <c r="CI29" s="27">
        <f>SUMPRODUCT((Fevrier!$B$3:$B$250=$O29)*(Fevrier!$H$3:$H$250))</f>
        <v>0</v>
      </c>
      <c r="CJ29" s="27">
        <f>SUMPRODUCT((Mars!$B$3:$B$250=$O29)*(Mars!$H$3:$H$250))</f>
        <v>0</v>
      </c>
      <c r="CK29" s="27">
        <f>SUMPRODUCT((Avril!$B$3:$B$250=$O29)*(Avril!$H$3:$H$250))</f>
        <v>0</v>
      </c>
      <c r="CL29" s="27">
        <f>SUMPRODUCT((Mai!$B$3:$B$250=$O29)*(Mai!$H$3:$H$250))</f>
        <v>0</v>
      </c>
      <c r="CM29" s="27">
        <f>SUMPRODUCT((Juin!$B$3:$B$250=$O29)*(Juin!$H$3:$H$250))</f>
        <v>0</v>
      </c>
      <c r="CN29" s="27">
        <f>SUMPRODUCT((Juillet!$B$3:$B$250=$O29)*(Juillet!$H$3:$H$250))</f>
        <v>0</v>
      </c>
      <c r="CO29" s="27">
        <f>SUMPRODUCT((Aout!$B$3:$B$250=$O29)*(Aout!$H$3:$H$250))</f>
        <v>0</v>
      </c>
      <c r="CP29" s="27">
        <f>SUMPRODUCT((Septembre!$B$3:$B$250=$O29)*(Septembre!$H$3:$H$250))</f>
        <v>0</v>
      </c>
      <c r="CQ29" s="27">
        <f>SUMPRODUCT((Octobre!$B$3:$B$250=$O29)*(Octobre!$H$3:$H$250))</f>
        <v>0</v>
      </c>
      <c r="CR29" s="27">
        <f>SUMPRODUCT((Novembre!$B$3:$B$250=$O29)*(Novembre!$H$3:$H$250))</f>
        <v>0</v>
      </c>
      <c r="CS29" s="27">
        <f>SUMPRODUCT((Decembre!$B$3:$B$250=$O29)*(Decembre!$H$3:$H$250))</f>
        <v>0</v>
      </c>
      <c r="CT29" s="39">
        <f t="shared" si="6"/>
        <v>0</v>
      </c>
    </row>
    <row r="30" spans="1:98">
      <c r="A30" s="25" t="s">
        <v>37</v>
      </c>
      <c r="B30" s="27">
        <f>COUNTIF(Janvier!$B$3:$B$250,$A30)</f>
        <v>0</v>
      </c>
      <c r="C30" s="27">
        <f>COUNTIF(Fevrier!$B$3:$B$250,$A30)</f>
        <v>0</v>
      </c>
      <c r="D30" s="27">
        <f>COUNTIF(Mars!$B$3:$B$250,$A30)</f>
        <v>0</v>
      </c>
      <c r="E30" s="27">
        <f>COUNTIF(Avril!$B$3:$B$250,$A30)</f>
        <v>0</v>
      </c>
      <c r="F30" s="27">
        <f>COUNTIF(Mai!$B$3:$B$250,$A30)</f>
        <v>0</v>
      </c>
      <c r="G30" s="27">
        <f>COUNTIF(Juin!$B$3:$B$250,$A30)</f>
        <v>0</v>
      </c>
      <c r="H30" s="27">
        <f>COUNTIF(Juillet!$B$3:$B$250,$A30)</f>
        <v>0</v>
      </c>
      <c r="I30" s="27">
        <f>COUNTIF(Aout!$B$3:$B$250,$A30)</f>
        <v>0</v>
      </c>
      <c r="J30" s="27">
        <f>COUNTIF(Septembre!$B$3:$B$250,$A30)</f>
        <v>0</v>
      </c>
      <c r="K30" s="27">
        <f>COUNTIF(Octobre!$B$3:$B$250,$A30)</f>
        <v>0</v>
      </c>
      <c r="L30" s="27">
        <f>COUNTIF(Novembre!$B$3:$B$250,$A30)</f>
        <v>0</v>
      </c>
      <c r="M30" s="27">
        <f>COUNTIF(Decembre!$B$3:$B$250,$A30)</f>
        <v>0</v>
      </c>
      <c r="N30" s="32">
        <f t="shared" si="0"/>
        <v>0</v>
      </c>
      <c r="O30" s="25" t="s">
        <v>37</v>
      </c>
      <c r="P30" s="27">
        <f>SUMPRODUCT((Janvier!$B$3:$B$250=$O30)*(Janvier!$C$3:$C$250))</f>
        <v>0</v>
      </c>
      <c r="Q30" s="27">
        <f>SUMPRODUCT((Fevrier!$B$3:$B$250=$O30)*(Fevrier!$C$3:$C$250))</f>
        <v>0</v>
      </c>
      <c r="R30" s="27">
        <f>SUMPRODUCT((Mars!$B$3:$B$250=$O30)*(Mars!$C$3:$C$250))</f>
        <v>0</v>
      </c>
      <c r="S30" s="27">
        <f>SUMPRODUCT((Avril!$B$3:$B$250=$O30)*(Avril!$C$3:$C$250))</f>
        <v>0</v>
      </c>
      <c r="T30" s="27">
        <f>SUMPRODUCT((Mai!$B$3:$B$250=$O30)*(Mai!$C$3:$C$250))</f>
        <v>0</v>
      </c>
      <c r="U30" s="27">
        <f>SUMPRODUCT((Juin!$B$3:$B$250=$O30)*(Juin!$C$3:$C$250))</f>
        <v>0</v>
      </c>
      <c r="V30" s="27">
        <f>SUMPRODUCT((Juillet!$B$3:$B$250=$O30)*(Juillet!$C$3:$C$250))</f>
        <v>0</v>
      </c>
      <c r="W30" s="27">
        <f>SUMPRODUCT((Aout!$B$3:$B$250=$O30)*(Aout!$C$3:$C$250))</f>
        <v>0</v>
      </c>
      <c r="X30" s="27">
        <f>SUMPRODUCT((Septembre!$B$3:$B$250=$O30)*(Septembre!$C$3:$C$250))</f>
        <v>0</v>
      </c>
      <c r="Y30" s="27">
        <f>SUMPRODUCT((Octobre!$B$3:$B$250=$O30)*(Octobre!$C$3:$C$250))</f>
        <v>0</v>
      </c>
      <c r="Z30" s="27">
        <f>SUMPRODUCT((Novembre!$B$3:$B$250=$O30)*(Novembre!$C$3:$C$250))</f>
        <v>0</v>
      </c>
      <c r="AA30" s="27">
        <f>SUMPRODUCT((Decembre!$B$3:$B$250=$O30)*(Decembre!$C$3:$C$250))</f>
        <v>0</v>
      </c>
      <c r="AB30" s="32">
        <f t="shared" si="1"/>
        <v>0</v>
      </c>
      <c r="AC30" s="25" t="s">
        <v>37</v>
      </c>
      <c r="AD30" s="27">
        <f>SUMPRODUCT((Janvier!$B$3:$B$250=$O30)*(Janvier!$D$3:$D$250))</f>
        <v>0</v>
      </c>
      <c r="AE30" s="27">
        <f>SUMPRODUCT((Fevrier!$B$3:$B$250=$O30)*(Fevrier!$D$3:$D$250))</f>
        <v>0</v>
      </c>
      <c r="AF30" s="27">
        <f>SUMPRODUCT((Mars!$B$3:$B$250=$O30)*(Mars!$D$3:$D$250))</f>
        <v>0</v>
      </c>
      <c r="AG30" s="27">
        <f>SUMPRODUCT((Avril!$B$3:$B$250=$O30)*(Avril!$D$3:$D$250))</f>
        <v>0</v>
      </c>
      <c r="AH30" s="27">
        <f>SUMPRODUCT((Mai!$B$3:$B$250=$O30)*(Mai!$D$3:$D$250))</f>
        <v>0</v>
      </c>
      <c r="AI30" s="27">
        <f>SUMPRODUCT((Juin!$B$3:$B$250=$O30)*(Juin!$D$3:$D$250))</f>
        <v>0</v>
      </c>
      <c r="AJ30" s="27">
        <f>SUMPRODUCT((Juillet!$B$3:$B$250=$O30)*(Juillet!$D$3:$D$250))</f>
        <v>0</v>
      </c>
      <c r="AK30" s="27">
        <f>SUMPRODUCT((Aout!$B$3:$B$250=$O30)*(Aout!$D$3:$D$250))</f>
        <v>0</v>
      </c>
      <c r="AL30" s="27">
        <f>SUMPRODUCT((Septembre!$B$3:$B$250=$O30)*(Septembre!$D$3:$D$250))</f>
        <v>0</v>
      </c>
      <c r="AM30" s="27">
        <f>SUMPRODUCT((Octobre!$B$3:$B$250=$O30)*(Octobre!$D$3:$D$250))</f>
        <v>0</v>
      </c>
      <c r="AN30" s="27">
        <f>SUMPRODUCT((Novembre!$B$3:$B$250=$O30)*(Novembre!$D$3:$D$250))</f>
        <v>0</v>
      </c>
      <c r="AO30" s="27">
        <f>SUMPRODUCT((Decembre!$B$3:$B$250=$O30)*(Decembre!$D$3:$D$250))</f>
        <v>0</v>
      </c>
      <c r="AP30" s="32">
        <f t="shared" si="2"/>
        <v>0</v>
      </c>
      <c r="AQ30" s="25" t="s">
        <v>37</v>
      </c>
      <c r="AR30" s="27">
        <f>SUMPRODUCT((Janvier!$B$3:$B$250=$O30)*(Janvier!$E$3:$E$250))</f>
        <v>0</v>
      </c>
      <c r="AS30" s="27">
        <f>SUMPRODUCT((Fevrier!$B$3:$B$250=$O30)*(Fevrier!$E$3:$E$250))</f>
        <v>0</v>
      </c>
      <c r="AT30" s="27">
        <f>SUMPRODUCT((Mars!$B$3:$B$250=$O30)*(Mars!$E$3:$E$250))</f>
        <v>0</v>
      </c>
      <c r="AU30" s="27">
        <f>SUMPRODUCT((Avril!$B$3:$B$250=$O30)*(Avril!$E$3:$E$250))</f>
        <v>0</v>
      </c>
      <c r="AV30" s="27">
        <f>SUMPRODUCT((Mai!$B$3:$B$250=$O30)*(Mai!$E$3:$E$250))</f>
        <v>0</v>
      </c>
      <c r="AW30" s="27">
        <f>SUMPRODUCT((Juin!$B$3:$B$250=$O30)*(Juin!$E$3:$E$250))</f>
        <v>0</v>
      </c>
      <c r="AX30" s="27">
        <f>SUMPRODUCT((Juillet!$B$3:$B$250=$O30)*(Juillet!$E$3:$E$250))</f>
        <v>0</v>
      </c>
      <c r="AY30" s="27">
        <f>SUMPRODUCT((Aout!$B$3:$B$250=$O30)*(Aout!$E$3:$E$250))</f>
        <v>0</v>
      </c>
      <c r="AZ30" s="27">
        <f>SUMPRODUCT((Septembre!$B$3:$B$250=$O30)*(Septembre!$E$3:$E$250))</f>
        <v>0</v>
      </c>
      <c r="BA30" s="27">
        <f>SUMPRODUCT((Octobre!$B$3:$B$250=$O30)*(Octobre!$E$3:$E$250))</f>
        <v>0</v>
      </c>
      <c r="BB30" s="27">
        <f>SUMPRODUCT((Novembre!$B$3:$B$250=$O30)*(Novembre!$E$3:$E$250))</f>
        <v>0</v>
      </c>
      <c r="BC30" s="27">
        <f>SUMPRODUCT((Decembre!$B$3:$B$250=$O30)*(Decembre!$E$3:$E$250))</f>
        <v>0</v>
      </c>
      <c r="BD30" s="32">
        <f t="shared" si="3"/>
        <v>0</v>
      </c>
      <c r="BE30" s="25" t="s">
        <v>37</v>
      </c>
      <c r="BF30" s="27">
        <f>SUMPRODUCT((Janvier!$B$3:$B$250=$O30)*(Janvier!$F$3:$F$250))</f>
        <v>0</v>
      </c>
      <c r="BG30" s="27">
        <f>SUMPRODUCT((Fevrier!$B$3:$B$250=$O30)*(Fevrier!$F$3:$F$250))</f>
        <v>0</v>
      </c>
      <c r="BH30" s="27">
        <f>SUMPRODUCT((Mars!$B$3:$B$250=$O30)*(Mars!$F$3:$F$250))</f>
        <v>0</v>
      </c>
      <c r="BI30" s="27">
        <f>SUMPRODUCT((Avril!$B$3:$B$250=$O30)*(Avril!$F$3:$F$250))</f>
        <v>0</v>
      </c>
      <c r="BJ30" s="27">
        <f>SUMPRODUCT((Mai!$B$3:$B$250=$O30)*(Mai!$F$3:$F$250))</f>
        <v>0</v>
      </c>
      <c r="BK30" s="27">
        <f>SUMPRODUCT((Juin!$B$3:$B$250=$O30)*(Juin!$F$3:$F$250))</f>
        <v>0</v>
      </c>
      <c r="BL30" s="27">
        <f>SUMPRODUCT((Juillet!$B$3:$B$250=$O30)*(Juillet!$F$3:$F$250))</f>
        <v>0</v>
      </c>
      <c r="BM30" s="27">
        <f>SUMPRODUCT((Aout!$B$3:$B$250=$O30)*(Aout!$F$3:$F$250))</f>
        <v>0</v>
      </c>
      <c r="BN30" s="27">
        <f>SUMPRODUCT((Septembre!$B$3:$B$250=$O30)*(Septembre!$F$3:$F$250))</f>
        <v>0</v>
      </c>
      <c r="BO30" s="27">
        <f>SUMPRODUCT((Octobre!$B$3:$B$250=$O30)*(Octobre!$F$3:$F$250))</f>
        <v>0</v>
      </c>
      <c r="BP30" s="27">
        <f>SUMPRODUCT((Novembre!$B$3:$B$250=$O30)*(Novembre!$F$3:$F$250))</f>
        <v>0</v>
      </c>
      <c r="BQ30" s="27">
        <f>SUMPRODUCT((Decembre!$B$3:$B$250=$O30)*(Decembre!$F$3:$F$250))</f>
        <v>0</v>
      </c>
      <c r="BR30" s="32">
        <f t="shared" si="4"/>
        <v>0</v>
      </c>
      <c r="BS30" s="25" t="s">
        <v>37</v>
      </c>
      <c r="BT30" s="27">
        <f>SUMPRODUCT((Janvier!$B$3:$B$250=$O30)*(Janvier!$G$3:$G$250))</f>
        <v>0</v>
      </c>
      <c r="BU30" s="27">
        <f>SUMPRODUCT((Fevrier!$B$3:$B$250=$O30)*(Fevrier!$G$3:$G$250))</f>
        <v>0</v>
      </c>
      <c r="BV30" s="27">
        <f>SUMPRODUCT((Mars!$B$3:$B$250=$O30)*(Mars!$G$3:$G$250))</f>
        <v>0</v>
      </c>
      <c r="BW30" s="27">
        <f>SUMPRODUCT((Avril!$B$3:$B$250=$O30)*(Avril!$G$3:$G$250))</f>
        <v>0</v>
      </c>
      <c r="BX30" s="27">
        <f>SUMPRODUCT((Mai!$B$3:$B$250=$O30)*(Mai!$G$3:$G$250))</f>
        <v>0</v>
      </c>
      <c r="BY30" s="27">
        <f>SUMPRODUCT((Juin!$B$3:$B$250=$O30)*(Juin!$G$3:$G$250))</f>
        <v>0</v>
      </c>
      <c r="BZ30" s="27">
        <f>SUMPRODUCT((Juillet!$B$3:$B$250=$O30)*(Juillet!$G$3:$G$250))</f>
        <v>0</v>
      </c>
      <c r="CA30" s="27">
        <f>SUMPRODUCT((Aout!$B$3:$B$250=$O30)*(Aout!$G$3:$G$250))</f>
        <v>0</v>
      </c>
      <c r="CB30" s="27">
        <f>SUMPRODUCT((Septembre!$B$3:$B$250=$O30)*(Septembre!$G$3:$G$250))</f>
        <v>0</v>
      </c>
      <c r="CC30" s="27">
        <f>SUMPRODUCT((Octobre!$B$3:$B$250=$O30)*(Octobre!$G$3:$G$250))</f>
        <v>0</v>
      </c>
      <c r="CD30" s="27">
        <f>SUMPRODUCT((Novembre!$B$3:$B$250=$O30)*(Novembre!$G$3:$G$250))</f>
        <v>0</v>
      </c>
      <c r="CE30" s="27">
        <f>SUMPRODUCT((Decembre!$B$3:$B$250=$O30)*(Decembre!$G$3:$G$250))</f>
        <v>0</v>
      </c>
      <c r="CF30" s="32">
        <f t="shared" si="5"/>
        <v>0</v>
      </c>
      <c r="CG30" s="25" t="s">
        <v>37</v>
      </c>
      <c r="CH30" s="27">
        <f>SUMPRODUCT((Janvier!$B$3:$B$250=$O30)*(Janvier!$H$3:$H$250))</f>
        <v>0</v>
      </c>
      <c r="CI30" s="27">
        <f>SUMPRODUCT((Fevrier!$B$3:$B$250=$O30)*(Fevrier!$H$3:$H$250))</f>
        <v>0</v>
      </c>
      <c r="CJ30" s="27">
        <f>SUMPRODUCT((Mars!$B$3:$B$250=$O30)*(Mars!$H$3:$H$250))</f>
        <v>0</v>
      </c>
      <c r="CK30" s="27">
        <f>SUMPRODUCT((Avril!$B$3:$B$250=$O30)*(Avril!$H$3:$H$250))</f>
        <v>0</v>
      </c>
      <c r="CL30" s="27">
        <f>SUMPRODUCT((Mai!$B$3:$B$250=$O30)*(Mai!$H$3:$H$250))</f>
        <v>0</v>
      </c>
      <c r="CM30" s="27">
        <f>SUMPRODUCT((Juin!$B$3:$B$250=$O30)*(Juin!$H$3:$H$250))</f>
        <v>0</v>
      </c>
      <c r="CN30" s="27">
        <f>SUMPRODUCT((Juillet!$B$3:$B$250=$O30)*(Juillet!$H$3:$H$250))</f>
        <v>0</v>
      </c>
      <c r="CO30" s="27">
        <f>SUMPRODUCT((Aout!$B$3:$B$250=$O30)*(Aout!$H$3:$H$250))</f>
        <v>0</v>
      </c>
      <c r="CP30" s="27">
        <f>SUMPRODUCT((Septembre!$B$3:$B$250=$O30)*(Septembre!$H$3:$H$250))</f>
        <v>0</v>
      </c>
      <c r="CQ30" s="27">
        <f>SUMPRODUCT((Octobre!$B$3:$B$250=$O30)*(Octobre!$H$3:$H$250))</f>
        <v>0</v>
      </c>
      <c r="CR30" s="27">
        <f>SUMPRODUCT((Novembre!$B$3:$B$250=$O30)*(Novembre!$H$3:$H$250))</f>
        <v>0</v>
      </c>
      <c r="CS30" s="27">
        <f>SUMPRODUCT((Decembre!$B$3:$B$250=$O30)*(Decembre!$H$3:$H$250))</f>
        <v>0</v>
      </c>
      <c r="CT30" s="39">
        <f t="shared" si="6"/>
        <v>0</v>
      </c>
    </row>
    <row r="31" spans="1:98">
      <c r="A31" s="26" t="s">
        <v>38</v>
      </c>
      <c r="B31" s="27">
        <f>COUNTIF(Janvier!$B$3:$B$250,$A31)</f>
        <v>0</v>
      </c>
      <c r="C31" s="27">
        <f>COUNTIF(Fevrier!$B$3:$B$250,$A31)</f>
        <v>0</v>
      </c>
      <c r="D31" s="27">
        <f>COUNTIF(Mars!$B$3:$B$250,$A31)</f>
        <v>0</v>
      </c>
      <c r="E31" s="27">
        <f>COUNTIF(Avril!$B$3:$B$250,$A31)</f>
        <v>0</v>
      </c>
      <c r="F31" s="27">
        <f>COUNTIF(Mai!$B$3:$B$250,$A31)</f>
        <v>0</v>
      </c>
      <c r="G31" s="27">
        <f>COUNTIF(Juin!$B$3:$B$250,$A31)</f>
        <v>0</v>
      </c>
      <c r="H31" s="27">
        <f>COUNTIF(Juillet!$B$3:$B$250,$A31)</f>
        <v>0</v>
      </c>
      <c r="I31" s="27">
        <f>COUNTIF(Aout!$B$3:$B$250,$A31)</f>
        <v>0</v>
      </c>
      <c r="J31" s="27">
        <f>COUNTIF(Septembre!$B$3:$B$250,$A31)</f>
        <v>0</v>
      </c>
      <c r="K31" s="27">
        <f>COUNTIF(Octobre!$B$3:$B$250,$A31)</f>
        <v>0</v>
      </c>
      <c r="L31" s="27">
        <f>COUNTIF(Novembre!$B$3:$B$250,$A31)</f>
        <v>0</v>
      </c>
      <c r="M31" s="27">
        <f>COUNTIF(Decembre!$B$3:$B$250,$A31)</f>
        <v>0</v>
      </c>
      <c r="N31" s="32">
        <f t="shared" si="0"/>
        <v>0</v>
      </c>
      <c r="O31" s="26" t="s">
        <v>38</v>
      </c>
      <c r="P31" s="27">
        <f>SUMPRODUCT((Janvier!$B$3:$B$250=$O31)*(Janvier!$C$3:$C$250))</f>
        <v>0</v>
      </c>
      <c r="Q31" s="27">
        <f>SUMPRODUCT((Fevrier!$B$3:$B$250=$O31)*(Fevrier!$C$3:$C$250))</f>
        <v>0</v>
      </c>
      <c r="R31" s="27">
        <f>SUMPRODUCT((Mars!$B$3:$B$250=$O31)*(Mars!$C$3:$C$250))</f>
        <v>0</v>
      </c>
      <c r="S31" s="27">
        <f>SUMPRODUCT((Avril!$B$3:$B$250=$O31)*(Avril!$C$3:$C$250))</f>
        <v>0</v>
      </c>
      <c r="T31" s="27">
        <f>SUMPRODUCT((Mai!$B$3:$B$250=$O31)*(Mai!$C$3:$C$250))</f>
        <v>0</v>
      </c>
      <c r="U31" s="27">
        <f>SUMPRODUCT((Juin!$B$3:$B$250=$O31)*(Juin!$C$3:$C$250))</f>
        <v>0</v>
      </c>
      <c r="V31" s="27">
        <f>SUMPRODUCT((Juillet!$B$3:$B$250=$O31)*(Juillet!$C$3:$C$250))</f>
        <v>0</v>
      </c>
      <c r="W31" s="27">
        <f>SUMPRODUCT((Aout!$B$3:$B$250=$O31)*(Aout!$C$3:$C$250))</f>
        <v>0</v>
      </c>
      <c r="X31" s="27">
        <f>SUMPRODUCT((Septembre!$B$3:$B$250=$O31)*(Septembre!$C$3:$C$250))</f>
        <v>0</v>
      </c>
      <c r="Y31" s="27">
        <f>SUMPRODUCT((Octobre!$B$3:$B$250=$O31)*(Octobre!$C$3:$C$250))</f>
        <v>0</v>
      </c>
      <c r="Z31" s="27">
        <f>SUMPRODUCT((Novembre!$B$3:$B$250=$O31)*(Novembre!$C$3:$C$250))</f>
        <v>0</v>
      </c>
      <c r="AA31" s="27">
        <f>SUMPRODUCT((Decembre!$B$3:$B$250=$O31)*(Decembre!$C$3:$C$250))</f>
        <v>0</v>
      </c>
      <c r="AB31" s="32">
        <f t="shared" si="1"/>
        <v>0</v>
      </c>
      <c r="AC31" s="26" t="s">
        <v>38</v>
      </c>
      <c r="AD31" s="27">
        <f>SUMPRODUCT((Janvier!$B$3:$B$250=$O31)*(Janvier!$D$3:$D$250))</f>
        <v>0</v>
      </c>
      <c r="AE31" s="27">
        <f>SUMPRODUCT((Fevrier!$B$3:$B$250=$O31)*(Fevrier!$D$3:$D$250))</f>
        <v>0</v>
      </c>
      <c r="AF31" s="27">
        <f>SUMPRODUCT((Mars!$B$3:$B$250=$O31)*(Mars!$D$3:$D$250))</f>
        <v>0</v>
      </c>
      <c r="AG31" s="27">
        <f>SUMPRODUCT((Avril!$B$3:$B$250=$O31)*(Avril!$D$3:$D$250))</f>
        <v>0</v>
      </c>
      <c r="AH31" s="27">
        <f>SUMPRODUCT((Mai!$B$3:$B$250=$O31)*(Mai!$D$3:$D$250))</f>
        <v>0</v>
      </c>
      <c r="AI31" s="27">
        <f>SUMPRODUCT((Juin!$B$3:$B$250=$O31)*(Juin!$D$3:$D$250))</f>
        <v>0</v>
      </c>
      <c r="AJ31" s="27">
        <f>SUMPRODUCT((Juillet!$B$3:$B$250=$O31)*(Juillet!$D$3:$D$250))</f>
        <v>0</v>
      </c>
      <c r="AK31" s="27">
        <f>SUMPRODUCT((Aout!$B$3:$B$250=$O31)*(Aout!$D$3:$D$250))</f>
        <v>0</v>
      </c>
      <c r="AL31" s="27">
        <f>SUMPRODUCT((Septembre!$B$3:$B$250=$O31)*(Septembre!$D$3:$D$250))</f>
        <v>0</v>
      </c>
      <c r="AM31" s="27">
        <f>SUMPRODUCT((Octobre!$B$3:$B$250=$O31)*(Octobre!$D$3:$D$250))</f>
        <v>0</v>
      </c>
      <c r="AN31" s="27">
        <f>SUMPRODUCT((Novembre!$B$3:$B$250=$O31)*(Novembre!$D$3:$D$250))</f>
        <v>0</v>
      </c>
      <c r="AO31" s="27">
        <f>SUMPRODUCT((Decembre!$B$3:$B$250=$O31)*(Decembre!$D$3:$D$250))</f>
        <v>0</v>
      </c>
      <c r="AP31" s="32">
        <f t="shared" si="2"/>
        <v>0</v>
      </c>
      <c r="AQ31" s="26" t="s">
        <v>38</v>
      </c>
      <c r="AR31" s="27">
        <f>SUMPRODUCT((Janvier!$B$3:$B$250=$O31)*(Janvier!$E$3:$E$250))</f>
        <v>0</v>
      </c>
      <c r="AS31" s="27">
        <f>SUMPRODUCT((Fevrier!$B$3:$B$250=$O31)*(Fevrier!$E$3:$E$250))</f>
        <v>0</v>
      </c>
      <c r="AT31" s="27">
        <f>SUMPRODUCT((Mars!$B$3:$B$250=$O31)*(Mars!$E$3:$E$250))</f>
        <v>0</v>
      </c>
      <c r="AU31" s="27">
        <f>SUMPRODUCT((Avril!$B$3:$B$250=$O31)*(Avril!$E$3:$E$250))</f>
        <v>0</v>
      </c>
      <c r="AV31" s="27">
        <f>SUMPRODUCT((Mai!$B$3:$B$250=$O31)*(Mai!$E$3:$E$250))</f>
        <v>0</v>
      </c>
      <c r="AW31" s="27">
        <f>SUMPRODUCT((Juin!$B$3:$B$250=$O31)*(Juin!$E$3:$E$250))</f>
        <v>0</v>
      </c>
      <c r="AX31" s="27">
        <f>SUMPRODUCT((Juillet!$B$3:$B$250=$O31)*(Juillet!$E$3:$E$250))</f>
        <v>0</v>
      </c>
      <c r="AY31" s="27">
        <f>SUMPRODUCT((Aout!$B$3:$B$250=$O31)*(Aout!$E$3:$E$250))</f>
        <v>0</v>
      </c>
      <c r="AZ31" s="27">
        <f>SUMPRODUCT((Septembre!$B$3:$B$250=$O31)*(Septembre!$E$3:$E$250))</f>
        <v>0</v>
      </c>
      <c r="BA31" s="27">
        <f>SUMPRODUCT((Octobre!$B$3:$B$250=$O31)*(Octobre!$E$3:$E$250))</f>
        <v>0</v>
      </c>
      <c r="BB31" s="27">
        <f>SUMPRODUCT((Novembre!$B$3:$B$250=$O31)*(Novembre!$E$3:$E$250))</f>
        <v>0</v>
      </c>
      <c r="BC31" s="27">
        <f>SUMPRODUCT((Decembre!$B$3:$B$250=$O31)*(Decembre!$E$3:$E$250))</f>
        <v>0</v>
      </c>
      <c r="BD31" s="32">
        <f t="shared" si="3"/>
        <v>0</v>
      </c>
      <c r="BE31" s="26" t="s">
        <v>38</v>
      </c>
      <c r="BF31" s="27">
        <f>SUMPRODUCT((Janvier!$B$3:$B$250=$O31)*(Janvier!$F$3:$F$250))</f>
        <v>0</v>
      </c>
      <c r="BG31" s="27">
        <f>SUMPRODUCT((Fevrier!$B$3:$B$250=$O31)*(Fevrier!$F$3:$F$250))</f>
        <v>0</v>
      </c>
      <c r="BH31" s="27">
        <f>SUMPRODUCT((Mars!$B$3:$B$250=$O31)*(Mars!$F$3:$F$250))</f>
        <v>0</v>
      </c>
      <c r="BI31" s="27">
        <f>SUMPRODUCT((Avril!$B$3:$B$250=$O31)*(Avril!$F$3:$F$250))</f>
        <v>0</v>
      </c>
      <c r="BJ31" s="27">
        <f>SUMPRODUCT((Mai!$B$3:$B$250=$O31)*(Mai!$F$3:$F$250))</f>
        <v>0</v>
      </c>
      <c r="BK31" s="27">
        <f>SUMPRODUCT((Juin!$B$3:$B$250=$O31)*(Juin!$F$3:$F$250))</f>
        <v>0</v>
      </c>
      <c r="BL31" s="27">
        <f>SUMPRODUCT((Juillet!$B$3:$B$250=$O31)*(Juillet!$F$3:$F$250))</f>
        <v>0</v>
      </c>
      <c r="BM31" s="27">
        <f>SUMPRODUCT((Aout!$B$3:$B$250=$O31)*(Aout!$F$3:$F$250))</f>
        <v>0</v>
      </c>
      <c r="BN31" s="27">
        <f>SUMPRODUCT((Septembre!$B$3:$B$250=$O31)*(Septembre!$F$3:$F$250))</f>
        <v>0</v>
      </c>
      <c r="BO31" s="27">
        <f>SUMPRODUCT((Octobre!$B$3:$B$250=$O31)*(Octobre!$F$3:$F$250))</f>
        <v>0</v>
      </c>
      <c r="BP31" s="27">
        <f>SUMPRODUCT((Novembre!$B$3:$B$250=$O31)*(Novembre!$F$3:$F$250))</f>
        <v>0</v>
      </c>
      <c r="BQ31" s="27">
        <f>SUMPRODUCT((Decembre!$B$3:$B$250=$O31)*(Decembre!$F$3:$F$250))</f>
        <v>0</v>
      </c>
      <c r="BR31" s="32">
        <f t="shared" si="4"/>
        <v>0</v>
      </c>
      <c r="BS31" s="26" t="s">
        <v>38</v>
      </c>
      <c r="BT31" s="27">
        <f>SUMPRODUCT((Janvier!$B$3:$B$250=$O31)*(Janvier!$G$3:$G$250))</f>
        <v>0</v>
      </c>
      <c r="BU31" s="27">
        <f>SUMPRODUCT((Fevrier!$B$3:$B$250=$O31)*(Fevrier!$G$3:$G$250))</f>
        <v>0</v>
      </c>
      <c r="BV31" s="27">
        <f>SUMPRODUCT((Mars!$B$3:$B$250=$O31)*(Mars!$G$3:$G$250))</f>
        <v>0</v>
      </c>
      <c r="BW31" s="27">
        <f>SUMPRODUCT((Avril!$B$3:$B$250=$O31)*(Avril!$G$3:$G$250))</f>
        <v>0</v>
      </c>
      <c r="BX31" s="27">
        <f>SUMPRODUCT((Mai!$B$3:$B$250=$O31)*(Mai!$G$3:$G$250))</f>
        <v>0</v>
      </c>
      <c r="BY31" s="27">
        <f>SUMPRODUCT((Juin!$B$3:$B$250=$O31)*(Juin!$G$3:$G$250))</f>
        <v>0</v>
      </c>
      <c r="BZ31" s="27">
        <f>SUMPRODUCT((Juillet!$B$3:$B$250=$O31)*(Juillet!$G$3:$G$250))</f>
        <v>0</v>
      </c>
      <c r="CA31" s="27">
        <f>SUMPRODUCT((Aout!$B$3:$B$250=$O31)*(Aout!$G$3:$G$250))</f>
        <v>0</v>
      </c>
      <c r="CB31" s="27">
        <f>SUMPRODUCT((Septembre!$B$3:$B$250=$O31)*(Septembre!$G$3:$G$250))</f>
        <v>0</v>
      </c>
      <c r="CC31" s="27">
        <f>SUMPRODUCT((Octobre!$B$3:$B$250=$O31)*(Octobre!$G$3:$G$250))</f>
        <v>0</v>
      </c>
      <c r="CD31" s="27">
        <f>SUMPRODUCT((Novembre!$B$3:$B$250=$O31)*(Novembre!$G$3:$G$250))</f>
        <v>0</v>
      </c>
      <c r="CE31" s="27">
        <f>SUMPRODUCT((Decembre!$B$3:$B$250=$O31)*(Decembre!$G$3:$G$250))</f>
        <v>0</v>
      </c>
      <c r="CF31" s="32">
        <f t="shared" si="5"/>
        <v>0</v>
      </c>
      <c r="CG31" s="26" t="s">
        <v>38</v>
      </c>
      <c r="CH31" s="27">
        <f>SUMPRODUCT((Janvier!$B$3:$B$250=$O31)*(Janvier!$H$3:$H$250))</f>
        <v>0</v>
      </c>
      <c r="CI31" s="27">
        <f>SUMPRODUCT((Fevrier!$B$3:$B$250=$O31)*(Fevrier!$H$3:$H$250))</f>
        <v>0</v>
      </c>
      <c r="CJ31" s="27">
        <f>SUMPRODUCT((Mars!$B$3:$B$250=$O31)*(Mars!$H$3:$H$250))</f>
        <v>0</v>
      </c>
      <c r="CK31" s="27">
        <f>SUMPRODUCT((Avril!$B$3:$B$250=$O31)*(Avril!$H$3:$H$250))</f>
        <v>0</v>
      </c>
      <c r="CL31" s="27">
        <f>SUMPRODUCT((Mai!$B$3:$B$250=$O31)*(Mai!$H$3:$H$250))</f>
        <v>0</v>
      </c>
      <c r="CM31" s="27">
        <f>SUMPRODUCT((Juin!$B$3:$B$250=$O31)*(Juin!$H$3:$H$250))</f>
        <v>0</v>
      </c>
      <c r="CN31" s="27">
        <f>SUMPRODUCT((Juillet!$B$3:$B$250=$O31)*(Juillet!$H$3:$H$250))</f>
        <v>0</v>
      </c>
      <c r="CO31" s="27">
        <f>SUMPRODUCT((Aout!$B$3:$B$250=$O31)*(Aout!$H$3:$H$250))</f>
        <v>0</v>
      </c>
      <c r="CP31" s="27">
        <f>SUMPRODUCT((Septembre!$B$3:$B$250=$O31)*(Septembre!$H$3:$H$250))</f>
        <v>0</v>
      </c>
      <c r="CQ31" s="27">
        <f>SUMPRODUCT((Octobre!$B$3:$B$250=$O31)*(Octobre!$H$3:$H$250))</f>
        <v>0</v>
      </c>
      <c r="CR31" s="27">
        <f>SUMPRODUCT((Novembre!$B$3:$B$250=$O31)*(Novembre!$H$3:$H$250))</f>
        <v>0</v>
      </c>
      <c r="CS31" s="27">
        <f>SUMPRODUCT((Decembre!$B$3:$B$250=$O31)*(Decembre!$H$3:$H$250))</f>
        <v>0</v>
      </c>
      <c r="CT31" s="39">
        <f t="shared" si="6"/>
        <v>0</v>
      </c>
    </row>
    <row r="32" spans="1:98">
      <c r="A32" s="25" t="s">
        <v>100</v>
      </c>
      <c r="B32" s="27">
        <f>COUNTIF(Janvier!$B$3:$B$250,$A32)</f>
        <v>0</v>
      </c>
      <c r="C32" s="27">
        <f>COUNTIF(Fevrier!$B$3:$B$250,$A32)</f>
        <v>0</v>
      </c>
      <c r="D32" s="27">
        <f>COUNTIF(Mars!$B$3:$B$250,$A32)</f>
        <v>0</v>
      </c>
      <c r="E32" s="27">
        <f>COUNTIF(Avril!$B$3:$B$250,$A32)</f>
        <v>0</v>
      </c>
      <c r="F32" s="27">
        <f>COUNTIF(Mai!$B$3:$B$250,$A32)</f>
        <v>0</v>
      </c>
      <c r="G32" s="27">
        <f>COUNTIF(Juin!$B$3:$B$250,$A32)</f>
        <v>0</v>
      </c>
      <c r="H32" s="27">
        <f>COUNTIF(Juillet!$B$3:$B$250,$A32)</f>
        <v>0</v>
      </c>
      <c r="I32" s="27">
        <f>COUNTIF(Aout!$B$3:$B$250,$A32)</f>
        <v>0</v>
      </c>
      <c r="J32" s="27">
        <f>COUNTIF(Septembre!$B$3:$B$250,$A32)</f>
        <v>0</v>
      </c>
      <c r="K32" s="27">
        <f>COUNTIF(Octobre!$B$3:$B$250,$A32)</f>
        <v>0</v>
      </c>
      <c r="L32" s="27">
        <f>COUNTIF(Novembre!$B$3:$B$250,$A32)</f>
        <v>0</v>
      </c>
      <c r="M32" s="27">
        <f>COUNTIF(Decembre!$B$3:$B$250,$A32)</f>
        <v>0</v>
      </c>
      <c r="N32" s="32">
        <f t="shared" si="0"/>
        <v>0</v>
      </c>
      <c r="O32" s="25" t="s">
        <v>100</v>
      </c>
      <c r="P32" s="27">
        <f>SUMPRODUCT((Janvier!$B$3:$B$250=$O32)*(Janvier!$C$3:$C$250))</f>
        <v>0</v>
      </c>
      <c r="Q32" s="27">
        <f>SUMPRODUCT((Fevrier!$B$3:$B$250=$O32)*(Fevrier!$C$3:$C$250))</f>
        <v>0</v>
      </c>
      <c r="R32" s="27">
        <f>SUMPRODUCT((Mars!$B$3:$B$250=$O32)*(Mars!$C$3:$C$250))</f>
        <v>0</v>
      </c>
      <c r="S32" s="27">
        <f>SUMPRODUCT((Avril!$B$3:$B$250=$O32)*(Avril!$C$3:$C$250))</f>
        <v>0</v>
      </c>
      <c r="T32" s="27">
        <f>SUMPRODUCT((Mai!$B$3:$B$250=$O32)*(Mai!$C$3:$C$250))</f>
        <v>0</v>
      </c>
      <c r="U32" s="27">
        <f>SUMPRODUCT((Juin!$B$3:$B$250=$O32)*(Juin!$C$3:$C$250))</f>
        <v>0</v>
      </c>
      <c r="V32" s="27">
        <f>SUMPRODUCT((Juillet!$B$3:$B$250=$O32)*(Juillet!$C$3:$C$250))</f>
        <v>0</v>
      </c>
      <c r="W32" s="27">
        <f>SUMPRODUCT((Aout!$B$3:$B$250=$O32)*(Aout!$C$3:$C$250))</f>
        <v>0</v>
      </c>
      <c r="X32" s="27">
        <f>SUMPRODUCT((Septembre!$B$3:$B$250=$O32)*(Septembre!$C$3:$C$250))</f>
        <v>0</v>
      </c>
      <c r="Y32" s="27">
        <f>SUMPRODUCT((Octobre!$B$3:$B$250=$O32)*(Octobre!$C$3:$C$250))</f>
        <v>0</v>
      </c>
      <c r="Z32" s="27">
        <f>SUMPRODUCT((Novembre!$B$3:$B$250=$O32)*(Novembre!$C$3:$C$250))</f>
        <v>0</v>
      </c>
      <c r="AA32" s="27">
        <f>SUMPRODUCT((Decembre!$B$3:$B$250=$O32)*(Decembre!$C$3:$C$250))</f>
        <v>0</v>
      </c>
      <c r="AB32" s="32">
        <f t="shared" si="1"/>
        <v>0</v>
      </c>
      <c r="AC32" s="25" t="s">
        <v>100</v>
      </c>
      <c r="AD32" s="27">
        <f>SUMPRODUCT((Janvier!$B$3:$B$250=$O32)*(Janvier!$D$3:$D$250))</f>
        <v>0</v>
      </c>
      <c r="AE32" s="27">
        <f>SUMPRODUCT((Fevrier!$B$3:$B$250=$O32)*(Fevrier!$D$3:$D$250))</f>
        <v>0</v>
      </c>
      <c r="AF32" s="27">
        <f>SUMPRODUCT((Mars!$B$3:$B$250=$O32)*(Mars!$D$3:$D$250))</f>
        <v>0</v>
      </c>
      <c r="AG32" s="27">
        <f>SUMPRODUCT((Avril!$B$3:$B$250=$O32)*(Avril!$D$3:$D$250))</f>
        <v>0</v>
      </c>
      <c r="AH32" s="27">
        <f>SUMPRODUCT((Mai!$B$3:$B$250=$O32)*(Mai!$D$3:$D$250))</f>
        <v>0</v>
      </c>
      <c r="AI32" s="27">
        <f>SUMPRODUCT((Juin!$B$3:$B$250=$O32)*(Juin!$D$3:$D$250))</f>
        <v>0</v>
      </c>
      <c r="AJ32" s="27">
        <f>SUMPRODUCT((Juillet!$B$3:$B$250=$O32)*(Juillet!$D$3:$D$250))</f>
        <v>0</v>
      </c>
      <c r="AK32" s="27">
        <f>SUMPRODUCT((Aout!$B$3:$B$250=$O32)*(Aout!$D$3:$D$250))</f>
        <v>0</v>
      </c>
      <c r="AL32" s="27">
        <f>SUMPRODUCT((Septembre!$B$3:$B$250=$O32)*(Septembre!$D$3:$D$250))</f>
        <v>0</v>
      </c>
      <c r="AM32" s="27">
        <f>SUMPRODUCT((Octobre!$B$3:$B$250=$O32)*(Octobre!$D$3:$D$250))</f>
        <v>0</v>
      </c>
      <c r="AN32" s="27">
        <f>SUMPRODUCT((Novembre!$B$3:$B$250=$O32)*(Novembre!$D$3:$D$250))</f>
        <v>0</v>
      </c>
      <c r="AO32" s="27">
        <f>SUMPRODUCT((Decembre!$B$3:$B$250=$O32)*(Decembre!$D$3:$D$250))</f>
        <v>0</v>
      </c>
      <c r="AP32" s="32">
        <f t="shared" si="2"/>
        <v>0</v>
      </c>
      <c r="AQ32" s="25" t="s">
        <v>100</v>
      </c>
      <c r="AR32" s="27">
        <f>SUMPRODUCT((Janvier!$B$3:$B$250=$O32)*(Janvier!$E$3:$E$250))</f>
        <v>0</v>
      </c>
      <c r="AS32" s="27">
        <f>SUMPRODUCT((Fevrier!$B$3:$B$250=$O32)*(Fevrier!$E$3:$E$250))</f>
        <v>0</v>
      </c>
      <c r="AT32" s="27">
        <f>SUMPRODUCT((Mars!$B$3:$B$250=$O32)*(Mars!$E$3:$E$250))</f>
        <v>0</v>
      </c>
      <c r="AU32" s="27">
        <f>SUMPRODUCT((Avril!$B$3:$B$250=$O32)*(Avril!$E$3:$E$250))</f>
        <v>0</v>
      </c>
      <c r="AV32" s="27">
        <f>SUMPRODUCT((Mai!$B$3:$B$250=$O32)*(Mai!$E$3:$E$250))</f>
        <v>0</v>
      </c>
      <c r="AW32" s="27">
        <f>SUMPRODUCT((Juin!$B$3:$B$250=$O32)*(Juin!$E$3:$E$250))</f>
        <v>0</v>
      </c>
      <c r="AX32" s="27">
        <f>SUMPRODUCT((Juillet!$B$3:$B$250=$O32)*(Juillet!$E$3:$E$250))</f>
        <v>0</v>
      </c>
      <c r="AY32" s="27">
        <f>SUMPRODUCT((Aout!$B$3:$B$250=$O32)*(Aout!$E$3:$E$250))</f>
        <v>0</v>
      </c>
      <c r="AZ32" s="27">
        <f>SUMPRODUCT((Septembre!$B$3:$B$250=$O32)*(Septembre!$E$3:$E$250))</f>
        <v>0</v>
      </c>
      <c r="BA32" s="27">
        <f>SUMPRODUCT((Octobre!$B$3:$B$250=$O32)*(Octobre!$E$3:$E$250))</f>
        <v>0</v>
      </c>
      <c r="BB32" s="27">
        <f>SUMPRODUCT((Novembre!$B$3:$B$250=$O32)*(Novembre!$E$3:$E$250))</f>
        <v>0</v>
      </c>
      <c r="BC32" s="27">
        <f>SUMPRODUCT((Decembre!$B$3:$B$250=$O32)*(Decembre!$E$3:$E$250))</f>
        <v>0</v>
      </c>
      <c r="BD32" s="32">
        <f t="shared" si="3"/>
        <v>0</v>
      </c>
      <c r="BE32" s="25" t="s">
        <v>100</v>
      </c>
      <c r="BF32" s="27">
        <f>SUMPRODUCT((Janvier!$B$3:$B$250=$O32)*(Janvier!$F$3:$F$250))</f>
        <v>0</v>
      </c>
      <c r="BG32" s="27">
        <f>SUMPRODUCT((Fevrier!$B$3:$B$250=$O32)*(Fevrier!$F$3:$F$250))</f>
        <v>0</v>
      </c>
      <c r="BH32" s="27">
        <f>SUMPRODUCT((Mars!$B$3:$B$250=$O32)*(Mars!$F$3:$F$250))</f>
        <v>0</v>
      </c>
      <c r="BI32" s="27">
        <f>SUMPRODUCT((Avril!$B$3:$B$250=$O32)*(Avril!$F$3:$F$250))</f>
        <v>0</v>
      </c>
      <c r="BJ32" s="27">
        <f>SUMPRODUCT((Mai!$B$3:$B$250=$O32)*(Mai!$F$3:$F$250))</f>
        <v>0</v>
      </c>
      <c r="BK32" s="27">
        <f>SUMPRODUCT((Juin!$B$3:$B$250=$O32)*(Juin!$F$3:$F$250))</f>
        <v>0</v>
      </c>
      <c r="BL32" s="27">
        <f>SUMPRODUCT((Juillet!$B$3:$B$250=$O32)*(Juillet!$F$3:$F$250))</f>
        <v>0</v>
      </c>
      <c r="BM32" s="27">
        <f>SUMPRODUCT((Aout!$B$3:$B$250=$O32)*(Aout!$F$3:$F$250))</f>
        <v>0</v>
      </c>
      <c r="BN32" s="27">
        <f>SUMPRODUCT((Septembre!$B$3:$B$250=$O32)*(Septembre!$F$3:$F$250))</f>
        <v>0</v>
      </c>
      <c r="BO32" s="27">
        <f>SUMPRODUCT((Octobre!$B$3:$B$250=$O32)*(Octobre!$F$3:$F$250))</f>
        <v>0</v>
      </c>
      <c r="BP32" s="27">
        <f>SUMPRODUCT((Novembre!$B$3:$B$250=$O32)*(Novembre!$F$3:$F$250))</f>
        <v>0</v>
      </c>
      <c r="BQ32" s="27">
        <f>SUMPRODUCT((Decembre!$B$3:$B$250=$O32)*(Decembre!$F$3:$F$250))</f>
        <v>0</v>
      </c>
      <c r="BR32" s="32">
        <f t="shared" si="4"/>
        <v>0</v>
      </c>
      <c r="BS32" s="25" t="s">
        <v>100</v>
      </c>
      <c r="BT32" s="27">
        <f>SUMPRODUCT((Janvier!$B$3:$B$250=$O32)*(Janvier!$G$3:$G$250))</f>
        <v>0</v>
      </c>
      <c r="BU32" s="27">
        <f>SUMPRODUCT((Fevrier!$B$3:$B$250=$O32)*(Fevrier!$G$3:$G$250))</f>
        <v>0</v>
      </c>
      <c r="BV32" s="27">
        <f>SUMPRODUCT((Mars!$B$3:$B$250=$O32)*(Mars!$G$3:$G$250))</f>
        <v>0</v>
      </c>
      <c r="BW32" s="27">
        <f>SUMPRODUCT((Avril!$B$3:$B$250=$O32)*(Avril!$G$3:$G$250))</f>
        <v>0</v>
      </c>
      <c r="BX32" s="27">
        <f>SUMPRODUCT((Mai!$B$3:$B$250=$O32)*(Mai!$G$3:$G$250))</f>
        <v>0</v>
      </c>
      <c r="BY32" s="27">
        <f>SUMPRODUCT((Juin!$B$3:$B$250=$O32)*(Juin!$G$3:$G$250))</f>
        <v>0</v>
      </c>
      <c r="BZ32" s="27">
        <f>SUMPRODUCT((Juillet!$B$3:$B$250=$O32)*(Juillet!$G$3:$G$250))</f>
        <v>0</v>
      </c>
      <c r="CA32" s="27">
        <f>SUMPRODUCT((Aout!$B$3:$B$250=$O32)*(Aout!$G$3:$G$250))</f>
        <v>0</v>
      </c>
      <c r="CB32" s="27">
        <f>SUMPRODUCT((Septembre!$B$3:$B$250=$O32)*(Septembre!$G$3:$G$250))</f>
        <v>0</v>
      </c>
      <c r="CC32" s="27">
        <f>SUMPRODUCT((Octobre!$B$3:$B$250=$O32)*(Octobre!$G$3:$G$250))</f>
        <v>0</v>
      </c>
      <c r="CD32" s="27">
        <f>SUMPRODUCT((Novembre!$B$3:$B$250=$O32)*(Novembre!$G$3:$G$250))</f>
        <v>0</v>
      </c>
      <c r="CE32" s="27">
        <f>SUMPRODUCT((Decembre!$B$3:$B$250=$O32)*(Decembre!$G$3:$G$250))</f>
        <v>0</v>
      </c>
      <c r="CF32" s="32">
        <f t="shared" si="5"/>
        <v>0</v>
      </c>
      <c r="CG32" s="25" t="s">
        <v>100</v>
      </c>
      <c r="CH32" s="27">
        <f>SUMPRODUCT((Janvier!$B$3:$B$250=$O32)*(Janvier!$H$3:$H$250))</f>
        <v>0</v>
      </c>
      <c r="CI32" s="27">
        <f>SUMPRODUCT((Fevrier!$B$3:$B$250=$O32)*(Fevrier!$H$3:$H$250))</f>
        <v>0</v>
      </c>
      <c r="CJ32" s="27">
        <f>SUMPRODUCT((Mars!$B$3:$B$250=$O32)*(Mars!$H$3:$H$250))</f>
        <v>0</v>
      </c>
      <c r="CK32" s="27">
        <f>SUMPRODUCT((Avril!$B$3:$B$250=$O32)*(Avril!$H$3:$H$250))</f>
        <v>0</v>
      </c>
      <c r="CL32" s="27">
        <f>SUMPRODUCT((Mai!$B$3:$B$250=$O32)*(Mai!$H$3:$H$250))</f>
        <v>0</v>
      </c>
      <c r="CM32" s="27">
        <f>SUMPRODUCT((Juin!$B$3:$B$250=$O32)*(Juin!$H$3:$H$250))</f>
        <v>0</v>
      </c>
      <c r="CN32" s="27">
        <f>SUMPRODUCT((Juillet!$B$3:$B$250=$O32)*(Juillet!$H$3:$H$250))</f>
        <v>0</v>
      </c>
      <c r="CO32" s="27">
        <f>SUMPRODUCT((Aout!$B$3:$B$250=$O32)*(Aout!$H$3:$H$250))</f>
        <v>0</v>
      </c>
      <c r="CP32" s="27">
        <f>SUMPRODUCT((Septembre!$B$3:$B$250=$O32)*(Septembre!$H$3:$H$250))</f>
        <v>0</v>
      </c>
      <c r="CQ32" s="27">
        <f>SUMPRODUCT((Octobre!$B$3:$B$250=$O32)*(Octobre!$H$3:$H$250))</f>
        <v>0</v>
      </c>
      <c r="CR32" s="27">
        <f>SUMPRODUCT((Novembre!$B$3:$B$250=$O32)*(Novembre!$H$3:$H$250))</f>
        <v>0</v>
      </c>
      <c r="CS32" s="27">
        <f>SUMPRODUCT((Decembre!$B$3:$B$250=$O32)*(Decembre!$H$3:$H$250))</f>
        <v>0</v>
      </c>
      <c r="CT32" s="39">
        <f t="shared" si="6"/>
        <v>0</v>
      </c>
    </row>
    <row r="33" spans="1:98">
      <c r="A33" s="26" t="s">
        <v>40</v>
      </c>
      <c r="B33" s="27">
        <f>COUNTIF(Janvier!$B$3:$B$250,$A33)</f>
        <v>0</v>
      </c>
      <c r="C33" s="27">
        <f>COUNTIF(Fevrier!$B$3:$B$250,$A33)</f>
        <v>0</v>
      </c>
      <c r="D33" s="27">
        <f>COUNTIF(Mars!$B$3:$B$250,$A33)</f>
        <v>0</v>
      </c>
      <c r="E33" s="27">
        <f>COUNTIF(Avril!$B$3:$B$250,$A33)</f>
        <v>0</v>
      </c>
      <c r="F33" s="27">
        <f>COUNTIF(Mai!$B$3:$B$250,$A33)</f>
        <v>0</v>
      </c>
      <c r="G33" s="27">
        <f>COUNTIF(Juin!$B$3:$B$250,$A33)</f>
        <v>0</v>
      </c>
      <c r="H33" s="27">
        <f>COUNTIF(Juillet!$B$3:$B$250,$A33)</f>
        <v>0</v>
      </c>
      <c r="I33" s="27">
        <f>COUNTIF(Aout!$B$3:$B$250,$A33)</f>
        <v>0</v>
      </c>
      <c r="J33" s="27">
        <f>COUNTIF(Septembre!$B$3:$B$250,$A33)</f>
        <v>0</v>
      </c>
      <c r="K33" s="27">
        <f>COUNTIF(Octobre!$B$3:$B$250,$A33)</f>
        <v>0</v>
      </c>
      <c r="L33" s="27">
        <f>COUNTIF(Novembre!$B$3:$B$250,$A33)</f>
        <v>0</v>
      </c>
      <c r="M33" s="27">
        <f>COUNTIF(Decembre!$B$3:$B$250,$A33)</f>
        <v>0</v>
      </c>
      <c r="N33" s="32">
        <f t="shared" si="0"/>
        <v>0</v>
      </c>
      <c r="O33" s="26" t="s">
        <v>40</v>
      </c>
      <c r="P33" s="27">
        <f>SUMPRODUCT((Janvier!$B$3:$B$250=$O33)*(Janvier!$C$3:$C$250))</f>
        <v>0</v>
      </c>
      <c r="Q33" s="27">
        <f>SUMPRODUCT((Fevrier!$B$3:$B$250=$O33)*(Fevrier!$C$3:$C$250))</f>
        <v>0</v>
      </c>
      <c r="R33" s="27">
        <f>SUMPRODUCT((Mars!$B$3:$B$250=$O33)*(Mars!$C$3:$C$250))</f>
        <v>0</v>
      </c>
      <c r="S33" s="27">
        <f>SUMPRODUCT((Avril!$B$3:$B$250=$O33)*(Avril!$C$3:$C$250))</f>
        <v>0</v>
      </c>
      <c r="T33" s="27">
        <f>SUMPRODUCT((Mai!$B$3:$B$250=$O33)*(Mai!$C$3:$C$250))</f>
        <v>0</v>
      </c>
      <c r="U33" s="27">
        <f>SUMPRODUCT((Juin!$B$3:$B$250=$O33)*(Juin!$C$3:$C$250))</f>
        <v>0</v>
      </c>
      <c r="V33" s="27">
        <f>SUMPRODUCT((Juillet!$B$3:$B$250=$O33)*(Juillet!$C$3:$C$250))</f>
        <v>0</v>
      </c>
      <c r="W33" s="27">
        <f>SUMPRODUCT((Aout!$B$3:$B$250=$O33)*(Aout!$C$3:$C$250))</f>
        <v>0</v>
      </c>
      <c r="X33" s="27">
        <f>SUMPRODUCT((Septembre!$B$3:$B$250=$O33)*(Septembre!$C$3:$C$250))</f>
        <v>0</v>
      </c>
      <c r="Y33" s="27">
        <f>SUMPRODUCT((Octobre!$B$3:$B$250=$O33)*(Octobre!$C$3:$C$250))</f>
        <v>0</v>
      </c>
      <c r="Z33" s="27">
        <f>SUMPRODUCT((Novembre!$B$3:$B$250=$O33)*(Novembre!$C$3:$C$250))</f>
        <v>0</v>
      </c>
      <c r="AA33" s="27">
        <f>SUMPRODUCT((Decembre!$B$3:$B$250=$O33)*(Decembre!$C$3:$C$250))</f>
        <v>0</v>
      </c>
      <c r="AB33" s="32">
        <f t="shared" si="1"/>
        <v>0</v>
      </c>
      <c r="AC33" s="26" t="s">
        <v>40</v>
      </c>
      <c r="AD33" s="27">
        <f>SUMPRODUCT((Janvier!$B$3:$B$250=$O33)*(Janvier!$D$3:$D$250))</f>
        <v>0</v>
      </c>
      <c r="AE33" s="27">
        <f>SUMPRODUCT((Fevrier!$B$3:$B$250=$O33)*(Fevrier!$D$3:$D$250))</f>
        <v>0</v>
      </c>
      <c r="AF33" s="27">
        <f>SUMPRODUCT((Mars!$B$3:$B$250=$O33)*(Mars!$D$3:$D$250))</f>
        <v>0</v>
      </c>
      <c r="AG33" s="27">
        <f>SUMPRODUCT((Avril!$B$3:$B$250=$O33)*(Avril!$D$3:$D$250))</f>
        <v>0</v>
      </c>
      <c r="AH33" s="27">
        <f>SUMPRODUCT((Mai!$B$3:$B$250=$O33)*(Mai!$D$3:$D$250))</f>
        <v>0</v>
      </c>
      <c r="AI33" s="27">
        <f>SUMPRODUCT((Juin!$B$3:$B$250=$O33)*(Juin!$D$3:$D$250))</f>
        <v>0</v>
      </c>
      <c r="AJ33" s="27">
        <f>SUMPRODUCT((Juillet!$B$3:$B$250=$O33)*(Juillet!$D$3:$D$250))</f>
        <v>0</v>
      </c>
      <c r="AK33" s="27">
        <f>SUMPRODUCT((Aout!$B$3:$B$250=$O33)*(Aout!$D$3:$D$250))</f>
        <v>0</v>
      </c>
      <c r="AL33" s="27">
        <f>SUMPRODUCT((Septembre!$B$3:$B$250=$O33)*(Septembre!$D$3:$D$250))</f>
        <v>0</v>
      </c>
      <c r="AM33" s="27">
        <f>SUMPRODUCT((Octobre!$B$3:$B$250=$O33)*(Octobre!$D$3:$D$250))</f>
        <v>0</v>
      </c>
      <c r="AN33" s="27">
        <f>SUMPRODUCT((Novembre!$B$3:$B$250=$O33)*(Novembre!$D$3:$D$250))</f>
        <v>0</v>
      </c>
      <c r="AO33" s="27">
        <f>SUMPRODUCT((Decembre!$B$3:$B$250=$O33)*(Decembre!$D$3:$D$250))</f>
        <v>0</v>
      </c>
      <c r="AP33" s="32">
        <f t="shared" si="2"/>
        <v>0</v>
      </c>
      <c r="AQ33" s="26" t="s">
        <v>40</v>
      </c>
      <c r="AR33" s="27">
        <f>SUMPRODUCT((Janvier!$B$3:$B$250=$O33)*(Janvier!$E$3:$E$250))</f>
        <v>0</v>
      </c>
      <c r="AS33" s="27">
        <f>SUMPRODUCT((Fevrier!$B$3:$B$250=$O33)*(Fevrier!$E$3:$E$250))</f>
        <v>0</v>
      </c>
      <c r="AT33" s="27">
        <f>SUMPRODUCT((Mars!$B$3:$B$250=$O33)*(Mars!$E$3:$E$250))</f>
        <v>0</v>
      </c>
      <c r="AU33" s="27">
        <f>SUMPRODUCT((Avril!$B$3:$B$250=$O33)*(Avril!$E$3:$E$250))</f>
        <v>0</v>
      </c>
      <c r="AV33" s="27">
        <f>SUMPRODUCT((Mai!$B$3:$B$250=$O33)*(Mai!$E$3:$E$250))</f>
        <v>0</v>
      </c>
      <c r="AW33" s="27">
        <f>SUMPRODUCT((Juin!$B$3:$B$250=$O33)*(Juin!$E$3:$E$250))</f>
        <v>0</v>
      </c>
      <c r="AX33" s="27">
        <f>SUMPRODUCT((Juillet!$B$3:$B$250=$O33)*(Juillet!$E$3:$E$250))</f>
        <v>0</v>
      </c>
      <c r="AY33" s="27">
        <f>SUMPRODUCT((Aout!$B$3:$B$250=$O33)*(Aout!$E$3:$E$250))</f>
        <v>0</v>
      </c>
      <c r="AZ33" s="27">
        <f>SUMPRODUCT((Septembre!$B$3:$B$250=$O33)*(Septembre!$E$3:$E$250))</f>
        <v>0</v>
      </c>
      <c r="BA33" s="27">
        <f>SUMPRODUCT((Octobre!$B$3:$B$250=$O33)*(Octobre!$E$3:$E$250))</f>
        <v>0</v>
      </c>
      <c r="BB33" s="27">
        <f>SUMPRODUCT((Novembre!$B$3:$B$250=$O33)*(Novembre!$E$3:$E$250))</f>
        <v>0</v>
      </c>
      <c r="BC33" s="27">
        <f>SUMPRODUCT((Decembre!$B$3:$B$250=$O33)*(Decembre!$E$3:$E$250))</f>
        <v>0</v>
      </c>
      <c r="BD33" s="32">
        <f t="shared" si="3"/>
        <v>0</v>
      </c>
      <c r="BE33" s="26" t="s">
        <v>40</v>
      </c>
      <c r="BF33" s="27">
        <f>SUMPRODUCT((Janvier!$B$3:$B$250=$O33)*(Janvier!$F$3:$F$250))</f>
        <v>0</v>
      </c>
      <c r="BG33" s="27">
        <f>SUMPRODUCT((Fevrier!$B$3:$B$250=$O33)*(Fevrier!$F$3:$F$250))</f>
        <v>0</v>
      </c>
      <c r="BH33" s="27">
        <f>SUMPRODUCT((Mars!$B$3:$B$250=$O33)*(Mars!$F$3:$F$250))</f>
        <v>0</v>
      </c>
      <c r="BI33" s="27">
        <f>SUMPRODUCT((Avril!$B$3:$B$250=$O33)*(Avril!$F$3:$F$250))</f>
        <v>0</v>
      </c>
      <c r="BJ33" s="27">
        <f>SUMPRODUCT((Mai!$B$3:$B$250=$O33)*(Mai!$F$3:$F$250))</f>
        <v>0</v>
      </c>
      <c r="BK33" s="27">
        <f>SUMPRODUCT((Juin!$B$3:$B$250=$O33)*(Juin!$F$3:$F$250))</f>
        <v>0</v>
      </c>
      <c r="BL33" s="27">
        <f>SUMPRODUCT((Juillet!$B$3:$B$250=$O33)*(Juillet!$F$3:$F$250))</f>
        <v>0</v>
      </c>
      <c r="BM33" s="27">
        <f>SUMPRODUCT((Aout!$B$3:$B$250=$O33)*(Aout!$F$3:$F$250))</f>
        <v>0</v>
      </c>
      <c r="BN33" s="27">
        <f>SUMPRODUCT((Septembre!$B$3:$B$250=$O33)*(Septembre!$F$3:$F$250))</f>
        <v>0</v>
      </c>
      <c r="BO33" s="27">
        <f>SUMPRODUCT((Octobre!$B$3:$B$250=$O33)*(Octobre!$F$3:$F$250))</f>
        <v>0</v>
      </c>
      <c r="BP33" s="27">
        <f>SUMPRODUCT((Novembre!$B$3:$B$250=$O33)*(Novembre!$F$3:$F$250))</f>
        <v>0</v>
      </c>
      <c r="BQ33" s="27">
        <f>SUMPRODUCT((Decembre!$B$3:$B$250=$O33)*(Decembre!$F$3:$F$250))</f>
        <v>0</v>
      </c>
      <c r="BR33" s="32">
        <f t="shared" si="4"/>
        <v>0</v>
      </c>
      <c r="BS33" s="26" t="s">
        <v>40</v>
      </c>
      <c r="BT33" s="27">
        <f>SUMPRODUCT((Janvier!$B$3:$B$250=$O33)*(Janvier!$G$3:$G$250))</f>
        <v>0</v>
      </c>
      <c r="BU33" s="27">
        <f>SUMPRODUCT((Fevrier!$B$3:$B$250=$O33)*(Fevrier!$G$3:$G$250))</f>
        <v>0</v>
      </c>
      <c r="BV33" s="27">
        <f>SUMPRODUCT((Mars!$B$3:$B$250=$O33)*(Mars!$G$3:$G$250))</f>
        <v>0</v>
      </c>
      <c r="BW33" s="27">
        <f>SUMPRODUCT((Avril!$B$3:$B$250=$O33)*(Avril!$G$3:$G$250))</f>
        <v>0</v>
      </c>
      <c r="BX33" s="27">
        <f>SUMPRODUCT((Mai!$B$3:$B$250=$O33)*(Mai!$G$3:$G$250))</f>
        <v>0</v>
      </c>
      <c r="BY33" s="27">
        <f>SUMPRODUCT((Juin!$B$3:$B$250=$O33)*(Juin!$G$3:$G$250))</f>
        <v>0</v>
      </c>
      <c r="BZ33" s="27">
        <f>SUMPRODUCT((Juillet!$B$3:$B$250=$O33)*(Juillet!$G$3:$G$250))</f>
        <v>0</v>
      </c>
      <c r="CA33" s="27">
        <f>SUMPRODUCT((Aout!$B$3:$B$250=$O33)*(Aout!$G$3:$G$250))</f>
        <v>0</v>
      </c>
      <c r="CB33" s="27">
        <f>SUMPRODUCT((Septembre!$B$3:$B$250=$O33)*(Septembre!$G$3:$G$250))</f>
        <v>0</v>
      </c>
      <c r="CC33" s="27">
        <f>SUMPRODUCT((Octobre!$B$3:$B$250=$O33)*(Octobre!$G$3:$G$250))</f>
        <v>0</v>
      </c>
      <c r="CD33" s="27">
        <f>SUMPRODUCT((Novembre!$B$3:$B$250=$O33)*(Novembre!$G$3:$G$250))</f>
        <v>0</v>
      </c>
      <c r="CE33" s="27">
        <f>SUMPRODUCT((Decembre!$B$3:$B$250=$O33)*(Decembre!$G$3:$G$250))</f>
        <v>0</v>
      </c>
      <c r="CF33" s="32">
        <f t="shared" si="5"/>
        <v>0</v>
      </c>
      <c r="CG33" s="26" t="s">
        <v>40</v>
      </c>
      <c r="CH33" s="27">
        <f>SUMPRODUCT((Janvier!$B$3:$B$250=$O33)*(Janvier!$H$3:$H$250))</f>
        <v>0</v>
      </c>
      <c r="CI33" s="27">
        <f>SUMPRODUCT((Fevrier!$B$3:$B$250=$O33)*(Fevrier!$H$3:$H$250))</f>
        <v>0</v>
      </c>
      <c r="CJ33" s="27">
        <f>SUMPRODUCT((Mars!$B$3:$B$250=$O33)*(Mars!$H$3:$H$250))</f>
        <v>0</v>
      </c>
      <c r="CK33" s="27">
        <f>SUMPRODUCT((Avril!$B$3:$B$250=$O33)*(Avril!$H$3:$H$250))</f>
        <v>0</v>
      </c>
      <c r="CL33" s="27">
        <f>SUMPRODUCT((Mai!$B$3:$B$250=$O33)*(Mai!$H$3:$H$250))</f>
        <v>0</v>
      </c>
      <c r="CM33" s="27">
        <f>SUMPRODUCT((Juin!$B$3:$B$250=$O33)*(Juin!$H$3:$H$250))</f>
        <v>0</v>
      </c>
      <c r="CN33" s="27">
        <f>SUMPRODUCT((Juillet!$B$3:$B$250=$O33)*(Juillet!$H$3:$H$250))</f>
        <v>0</v>
      </c>
      <c r="CO33" s="27">
        <f>SUMPRODUCT((Aout!$B$3:$B$250=$O33)*(Aout!$H$3:$H$250))</f>
        <v>0</v>
      </c>
      <c r="CP33" s="27">
        <f>SUMPRODUCT((Septembre!$B$3:$B$250=$O33)*(Septembre!$H$3:$H$250))</f>
        <v>0</v>
      </c>
      <c r="CQ33" s="27">
        <f>SUMPRODUCT((Octobre!$B$3:$B$250=$O33)*(Octobre!$H$3:$H$250))</f>
        <v>0</v>
      </c>
      <c r="CR33" s="27">
        <f>SUMPRODUCT((Novembre!$B$3:$B$250=$O33)*(Novembre!$H$3:$H$250))</f>
        <v>0</v>
      </c>
      <c r="CS33" s="27">
        <f>SUMPRODUCT((Decembre!$B$3:$B$250=$O33)*(Decembre!$H$3:$H$250))</f>
        <v>0</v>
      </c>
      <c r="CT33" s="39">
        <f t="shared" si="6"/>
        <v>0</v>
      </c>
    </row>
    <row r="34" spans="1:98">
      <c r="A34" s="25" t="s">
        <v>41</v>
      </c>
      <c r="B34" s="27">
        <f>COUNTIF(Janvier!$B$3:$B$250,$A34)</f>
        <v>0</v>
      </c>
      <c r="C34" s="27">
        <f>COUNTIF(Fevrier!$B$3:$B$250,$A34)</f>
        <v>0</v>
      </c>
      <c r="D34" s="27">
        <f>COUNTIF(Mars!$B$3:$B$250,$A34)</f>
        <v>0</v>
      </c>
      <c r="E34" s="27">
        <f>COUNTIF(Avril!$B$3:$B$250,$A34)</f>
        <v>0</v>
      </c>
      <c r="F34" s="27">
        <f>COUNTIF(Mai!$B$3:$B$250,$A34)</f>
        <v>0</v>
      </c>
      <c r="G34" s="27">
        <f>COUNTIF(Juin!$B$3:$B$250,$A34)</f>
        <v>0</v>
      </c>
      <c r="H34" s="27">
        <f>COUNTIF(Juillet!$B$3:$B$250,$A34)</f>
        <v>0</v>
      </c>
      <c r="I34" s="27">
        <f>COUNTIF(Aout!$B$3:$B$250,$A34)</f>
        <v>0</v>
      </c>
      <c r="J34" s="27">
        <f>COUNTIF(Septembre!$B$3:$B$250,$A34)</f>
        <v>0</v>
      </c>
      <c r="K34" s="27">
        <f>COUNTIF(Octobre!$B$3:$B$250,$A34)</f>
        <v>0</v>
      </c>
      <c r="L34" s="27">
        <f>COUNTIF(Novembre!$B$3:$B$250,$A34)</f>
        <v>0</v>
      </c>
      <c r="M34" s="27">
        <f>COUNTIF(Decembre!$B$3:$B$250,$A34)</f>
        <v>0</v>
      </c>
      <c r="N34" s="32">
        <f t="shared" si="0"/>
        <v>0</v>
      </c>
      <c r="O34" s="25" t="s">
        <v>41</v>
      </c>
      <c r="P34" s="27">
        <f>SUMPRODUCT((Janvier!$B$3:$B$250=$O34)*(Janvier!$C$3:$C$250))</f>
        <v>0</v>
      </c>
      <c r="Q34" s="27">
        <f>SUMPRODUCT((Fevrier!$B$3:$B$250=$O34)*(Fevrier!$C$3:$C$250))</f>
        <v>0</v>
      </c>
      <c r="R34" s="27">
        <f>SUMPRODUCT((Mars!$B$3:$B$250=$O34)*(Mars!$C$3:$C$250))</f>
        <v>0</v>
      </c>
      <c r="S34" s="27">
        <f>SUMPRODUCT((Avril!$B$3:$B$250=$O34)*(Avril!$C$3:$C$250))</f>
        <v>0</v>
      </c>
      <c r="T34" s="27">
        <f>SUMPRODUCT((Mai!$B$3:$B$250=$O34)*(Mai!$C$3:$C$250))</f>
        <v>0</v>
      </c>
      <c r="U34" s="27">
        <f>SUMPRODUCT((Juin!$B$3:$B$250=$O34)*(Juin!$C$3:$C$250))</f>
        <v>0</v>
      </c>
      <c r="V34" s="27">
        <f>SUMPRODUCT((Juillet!$B$3:$B$250=$O34)*(Juillet!$C$3:$C$250))</f>
        <v>0</v>
      </c>
      <c r="W34" s="27">
        <f>SUMPRODUCT((Aout!$B$3:$B$250=$O34)*(Aout!$C$3:$C$250))</f>
        <v>0</v>
      </c>
      <c r="X34" s="27">
        <f>SUMPRODUCT((Septembre!$B$3:$B$250=$O34)*(Septembre!$C$3:$C$250))</f>
        <v>0</v>
      </c>
      <c r="Y34" s="27">
        <f>SUMPRODUCT((Octobre!$B$3:$B$250=$O34)*(Octobre!$C$3:$C$250))</f>
        <v>0</v>
      </c>
      <c r="Z34" s="27">
        <f>SUMPRODUCT((Novembre!$B$3:$B$250=$O34)*(Novembre!$C$3:$C$250))</f>
        <v>0</v>
      </c>
      <c r="AA34" s="27">
        <f>SUMPRODUCT((Decembre!$B$3:$B$250=$O34)*(Decembre!$C$3:$C$250))</f>
        <v>0</v>
      </c>
      <c r="AB34" s="32">
        <f t="shared" si="1"/>
        <v>0</v>
      </c>
      <c r="AC34" s="25" t="s">
        <v>41</v>
      </c>
      <c r="AD34" s="27">
        <f>SUMPRODUCT((Janvier!$B$3:$B$250=$O34)*(Janvier!$D$3:$D$250))</f>
        <v>0</v>
      </c>
      <c r="AE34" s="27">
        <f>SUMPRODUCT((Fevrier!$B$3:$B$250=$O34)*(Fevrier!$D$3:$D$250))</f>
        <v>0</v>
      </c>
      <c r="AF34" s="27">
        <f>SUMPRODUCT((Mars!$B$3:$B$250=$O34)*(Mars!$D$3:$D$250))</f>
        <v>0</v>
      </c>
      <c r="AG34" s="27">
        <f>SUMPRODUCT((Avril!$B$3:$B$250=$O34)*(Avril!$D$3:$D$250))</f>
        <v>0</v>
      </c>
      <c r="AH34" s="27">
        <f>SUMPRODUCT((Mai!$B$3:$B$250=$O34)*(Mai!$D$3:$D$250))</f>
        <v>0</v>
      </c>
      <c r="AI34" s="27">
        <f>SUMPRODUCT((Juin!$B$3:$B$250=$O34)*(Juin!$D$3:$D$250))</f>
        <v>0</v>
      </c>
      <c r="AJ34" s="27">
        <f>SUMPRODUCT((Juillet!$B$3:$B$250=$O34)*(Juillet!$D$3:$D$250))</f>
        <v>0</v>
      </c>
      <c r="AK34" s="27">
        <f>SUMPRODUCT((Aout!$B$3:$B$250=$O34)*(Aout!$D$3:$D$250))</f>
        <v>0</v>
      </c>
      <c r="AL34" s="27">
        <f>SUMPRODUCT((Septembre!$B$3:$B$250=$O34)*(Septembre!$D$3:$D$250))</f>
        <v>0</v>
      </c>
      <c r="AM34" s="27">
        <f>SUMPRODUCT((Octobre!$B$3:$B$250=$O34)*(Octobre!$D$3:$D$250))</f>
        <v>0</v>
      </c>
      <c r="AN34" s="27">
        <f>SUMPRODUCT((Novembre!$B$3:$B$250=$O34)*(Novembre!$D$3:$D$250))</f>
        <v>0</v>
      </c>
      <c r="AO34" s="27">
        <f>SUMPRODUCT((Decembre!$B$3:$B$250=$O34)*(Decembre!$D$3:$D$250))</f>
        <v>0</v>
      </c>
      <c r="AP34" s="32">
        <f t="shared" si="2"/>
        <v>0</v>
      </c>
      <c r="AQ34" s="25" t="s">
        <v>41</v>
      </c>
      <c r="AR34" s="27">
        <f>SUMPRODUCT((Janvier!$B$3:$B$250=$O34)*(Janvier!$E$3:$E$250))</f>
        <v>0</v>
      </c>
      <c r="AS34" s="27">
        <f>SUMPRODUCT((Fevrier!$B$3:$B$250=$O34)*(Fevrier!$E$3:$E$250))</f>
        <v>0</v>
      </c>
      <c r="AT34" s="27">
        <f>SUMPRODUCT((Mars!$B$3:$B$250=$O34)*(Mars!$E$3:$E$250))</f>
        <v>0</v>
      </c>
      <c r="AU34" s="27">
        <f>SUMPRODUCT((Avril!$B$3:$B$250=$O34)*(Avril!$E$3:$E$250))</f>
        <v>0</v>
      </c>
      <c r="AV34" s="27">
        <f>SUMPRODUCT((Mai!$B$3:$B$250=$O34)*(Mai!$E$3:$E$250))</f>
        <v>0</v>
      </c>
      <c r="AW34" s="27">
        <f>SUMPRODUCT((Juin!$B$3:$B$250=$O34)*(Juin!$E$3:$E$250))</f>
        <v>0</v>
      </c>
      <c r="AX34" s="27">
        <f>SUMPRODUCT((Juillet!$B$3:$B$250=$O34)*(Juillet!$E$3:$E$250))</f>
        <v>0</v>
      </c>
      <c r="AY34" s="27">
        <f>SUMPRODUCT((Aout!$B$3:$B$250=$O34)*(Aout!$E$3:$E$250))</f>
        <v>0</v>
      </c>
      <c r="AZ34" s="27">
        <f>SUMPRODUCT((Septembre!$B$3:$B$250=$O34)*(Septembre!$E$3:$E$250))</f>
        <v>0</v>
      </c>
      <c r="BA34" s="27">
        <f>SUMPRODUCT((Octobre!$B$3:$B$250=$O34)*(Octobre!$E$3:$E$250))</f>
        <v>0</v>
      </c>
      <c r="BB34" s="27">
        <f>SUMPRODUCT((Novembre!$B$3:$B$250=$O34)*(Novembre!$E$3:$E$250))</f>
        <v>0</v>
      </c>
      <c r="BC34" s="27">
        <f>SUMPRODUCT((Decembre!$B$3:$B$250=$O34)*(Decembre!$E$3:$E$250))</f>
        <v>0</v>
      </c>
      <c r="BD34" s="32">
        <f t="shared" si="3"/>
        <v>0</v>
      </c>
      <c r="BE34" s="25" t="s">
        <v>41</v>
      </c>
      <c r="BF34" s="27">
        <f>SUMPRODUCT((Janvier!$B$3:$B$250=$O34)*(Janvier!$F$3:$F$250))</f>
        <v>0</v>
      </c>
      <c r="BG34" s="27">
        <f>SUMPRODUCT((Fevrier!$B$3:$B$250=$O34)*(Fevrier!$F$3:$F$250))</f>
        <v>0</v>
      </c>
      <c r="BH34" s="27">
        <f>SUMPRODUCT((Mars!$B$3:$B$250=$O34)*(Mars!$F$3:$F$250))</f>
        <v>0</v>
      </c>
      <c r="BI34" s="27">
        <f>SUMPRODUCT((Avril!$B$3:$B$250=$O34)*(Avril!$F$3:$F$250))</f>
        <v>0</v>
      </c>
      <c r="BJ34" s="27">
        <f>SUMPRODUCT((Mai!$B$3:$B$250=$O34)*(Mai!$F$3:$F$250))</f>
        <v>0</v>
      </c>
      <c r="BK34" s="27">
        <f>SUMPRODUCT((Juin!$B$3:$B$250=$O34)*(Juin!$F$3:$F$250))</f>
        <v>0</v>
      </c>
      <c r="BL34" s="27">
        <f>SUMPRODUCT((Juillet!$B$3:$B$250=$O34)*(Juillet!$F$3:$F$250))</f>
        <v>0</v>
      </c>
      <c r="BM34" s="27">
        <f>SUMPRODUCT((Aout!$B$3:$B$250=$O34)*(Aout!$F$3:$F$250))</f>
        <v>0</v>
      </c>
      <c r="BN34" s="27">
        <f>SUMPRODUCT((Septembre!$B$3:$B$250=$O34)*(Septembre!$F$3:$F$250))</f>
        <v>0</v>
      </c>
      <c r="BO34" s="27">
        <f>SUMPRODUCT((Octobre!$B$3:$B$250=$O34)*(Octobre!$F$3:$F$250))</f>
        <v>0</v>
      </c>
      <c r="BP34" s="27">
        <f>SUMPRODUCT((Novembre!$B$3:$B$250=$O34)*(Novembre!$F$3:$F$250))</f>
        <v>0</v>
      </c>
      <c r="BQ34" s="27">
        <f>SUMPRODUCT((Decembre!$B$3:$B$250=$O34)*(Decembre!$F$3:$F$250))</f>
        <v>0</v>
      </c>
      <c r="BR34" s="32">
        <f t="shared" si="4"/>
        <v>0</v>
      </c>
      <c r="BS34" s="25" t="s">
        <v>41</v>
      </c>
      <c r="BT34" s="27">
        <f>SUMPRODUCT((Janvier!$B$3:$B$250=$O34)*(Janvier!$G$3:$G$250))</f>
        <v>0</v>
      </c>
      <c r="BU34" s="27">
        <f>SUMPRODUCT((Fevrier!$B$3:$B$250=$O34)*(Fevrier!$G$3:$G$250))</f>
        <v>0</v>
      </c>
      <c r="BV34" s="27">
        <f>SUMPRODUCT((Mars!$B$3:$B$250=$O34)*(Mars!$G$3:$G$250))</f>
        <v>0</v>
      </c>
      <c r="BW34" s="27">
        <f>SUMPRODUCT((Avril!$B$3:$B$250=$O34)*(Avril!$G$3:$G$250))</f>
        <v>0</v>
      </c>
      <c r="BX34" s="27">
        <f>SUMPRODUCT((Mai!$B$3:$B$250=$O34)*(Mai!$G$3:$G$250))</f>
        <v>0</v>
      </c>
      <c r="BY34" s="27">
        <f>SUMPRODUCT((Juin!$B$3:$B$250=$O34)*(Juin!$G$3:$G$250))</f>
        <v>0</v>
      </c>
      <c r="BZ34" s="27">
        <f>SUMPRODUCT((Juillet!$B$3:$B$250=$O34)*(Juillet!$G$3:$G$250))</f>
        <v>0</v>
      </c>
      <c r="CA34" s="27">
        <f>SUMPRODUCT((Aout!$B$3:$B$250=$O34)*(Aout!$G$3:$G$250))</f>
        <v>0</v>
      </c>
      <c r="CB34" s="27">
        <f>SUMPRODUCT((Septembre!$B$3:$B$250=$O34)*(Septembre!$G$3:$G$250))</f>
        <v>0</v>
      </c>
      <c r="CC34" s="27">
        <f>SUMPRODUCT((Octobre!$B$3:$B$250=$O34)*(Octobre!$G$3:$G$250))</f>
        <v>0</v>
      </c>
      <c r="CD34" s="27">
        <f>SUMPRODUCT((Novembre!$B$3:$B$250=$O34)*(Novembre!$G$3:$G$250))</f>
        <v>0</v>
      </c>
      <c r="CE34" s="27">
        <f>SUMPRODUCT((Decembre!$B$3:$B$250=$O34)*(Decembre!$G$3:$G$250))</f>
        <v>0</v>
      </c>
      <c r="CF34" s="32">
        <f t="shared" si="5"/>
        <v>0</v>
      </c>
      <c r="CG34" s="25" t="s">
        <v>41</v>
      </c>
      <c r="CH34" s="27">
        <f>SUMPRODUCT((Janvier!$B$3:$B$250=$O34)*(Janvier!$H$3:$H$250))</f>
        <v>0</v>
      </c>
      <c r="CI34" s="27">
        <f>SUMPRODUCT((Fevrier!$B$3:$B$250=$O34)*(Fevrier!$H$3:$H$250))</f>
        <v>0</v>
      </c>
      <c r="CJ34" s="27">
        <f>SUMPRODUCT((Mars!$B$3:$B$250=$O34)*(Mars!$H$3:$H$250))</f>
        <v>0</v>
      </c>
      <c r="CK34" s="27">
        <f>SUMPRODUCT((Avril!$B$3:$B$250=$O34)*(Avril!$H$3:$H$250))</f>
        <v>0</v>
      </c>
      <c r="CL34" s="27">
        <f>SUMPRODUCT((Mai!$B$3:$B$250=$O34)*(Mai!$H$3:$H$250))</f>
        <v>0</v>
      </c>
      <c r="CM34" s="27">
        <f>SUMPRODUCT((Juin!$B$3:$B$250=$O34)*(Juin!$H$3:$H$250))</f>
        <v>0</v>
      </c>
      <c r="CN34" s="27">
        <f>SUMPRODUCT((Juillet!$B$3:$B$250=$O34)*(Juillet!$H$3:$H$250))</f>
        <v>0</v>
      </c>
      <c r="CO34" s="27">
        <f>SUMPRODUCT((Aout!$B$3:$B$250=$O34)*(Aout!$H$3:$H$250))</f>
        <v>0</v>
      </c>
      <c r="CP34" s="27">
        <f>SUMPRODUCT((Septembre!$B$3:$B$250=$O34)*(Septembre!$H$3:$H$250))</f>
        <v>0</v>
      </c>
      <c r="CQ34" s="27">
        <f>SUMPRODUCT((Octobre!$B$3:$B$250=$O34)*(Octobre!$H$3:$H$250))</f>
        <v>0</v>
      </c>
      <c r="CR34" s="27">
        <f>SUMPRODUCT((Novembre!$B$3:$B$250=$O34)*(Novembre!$H$3:$H$250))</f>
        <v>0</v>
      </c>
      <c r="CS34" s="27">
        <f>SUMPRODUCT((Decembre!$B$3:$B$250=$O34)*(Decembre!$H$3:$H$250))</f>
        <v>0</v>
      </c>
      <c r="CT34" s="39">
        <f t="shared" si="6"/>
        <v>0</v>
      </c>
    </row>
    <row r="35" spans="1:98">
      <c r="A35" s="26" t="s">
        <v>42</v>
      </c>
      <c r="B35" s="27">
        <f>COUNTIF(Janvier!$B$3:$B$250,$A35)</f>
        <v>0</v>
      </c>
      <c r="C35" s="27">
        <f>COUNTIF(Fevrier!$B$3:$B$250,$A35)</f>
        <v>0</v>
      </c>
      <c r="D35" s="27">
        <f>COUNTIF(Mars!$B$3:$B$250,$A35)</f>
        <v>0</v>
      </c>
      <c r="E35" s="27">
        <f>COUNTIF(Avril!$B$3:$B$250,$A35)</f>
        <v>0</v>
      </c>
      <c r="F35" s="27">
        <f>COUNTIF(Mai!$B$3:$B$250,$A35)</f>
        <v>0</v>
      </c>
      <c r="G35" s="27">
        <f>COUNTIF(Juin!$B$3:$B$250,$A35)</f>
        <v>0</v>
      </c>
      <c r="H35" s="27">
        <f>COUNTIF(Juillet!$B$3:$B$250,$A35)</f>
        <v>0</v>
      </c>
      <c r="I35" s="27">
        <f>COUNTIF(Aout!$B$3:$B$250,$A35)</f>
        <v>0</v>
      </c>
      <c r="J35" s="27">
        <f>COUNTIF(Septembre!$B$3:$B$250,$A35)</f>
        <v>0</v>
      </c>
      <c r="K35" s="27">
        <f>COUNTIF(Octobre!$B$3:$B$250,$A35)</f>
        <v>0</v>
      </c>
      <c r="L35" s="27">
        <f>COUNTIF(Novembre!$B$3:$B$250,$A35)</f>
        <v>0</v>
      </c>
      <c r="M35" s="27">
        <f>COUNTIF(Decembre!$B$3:$B$250,$A35)</f>
        <v>0</v>
      </c>
      <c r="N35" s="32">
        <f t="shared" si="0"/>
        <v>0</v>
      </c>
      <c r="O35" s="26" t="s">
        <v>42</v>
      </c>
      <c r="P35" s="27">
        <f>SUMPRODUCT((Janvier!$B$3:$B$250=$O35)*(Janvier!$C$3:$C$250))</f>
        <v>0</v>
      </c>
      <c r="Q35" s="27">
        <f>SUMPRODUCT((Fevrier!$B$3:$B$250=$O35)*(Fevrier!$C$3:$C$250))</f>
        <v>0</v>
      </c>
      <c r="R35" s="27">
        <f>SUMPRODUCT((Mars!$B$3:$B$250=$O35)*(Mars!$C$3:$C$250))</f>
        <v>0</v>
      </c>
      <c r="S35" s="27">
        <f>SUMPRODUCT((Avril!$B$3:$B$250=$O35)*(Avril!$C$3:$C$250))</f>
        <v>0</v>
      </c>
      <c r="T35" s="27">
        <f>SUMPRODUCT((Mai!$B$3:$B$250=$O35)*(Mai!$C$3:$C$250))</f>
        <v>0</v>
      </c>
      <c r="U35" s="27">
        <f>SUMPRODUCT((Juin!$B$3:$B$250=$O35)*(Juin!$C$3:$C$250))</f>
        <v>0</v>
      </c>
      <c r="V35" s="27">
        <f>SUMPRODUCT((Juillet!$B$3:$B$250=$O35)*(Juillet!$C$3:$C$250))</f>
        <v>0</v>
      </c>
      <c r="W35" s="27">
        <f>SUMPRODUCT((Aout!$B$3:$B$250=$O35)*(Aout!$C$3:$C$250))</f>
        <v>0</v>
      </c>
      <c r="X35" s="27">
        <f>SUMPRODUCT((Septembre!$B$3:$B$250=$O35)*(Septembre!$C$3:$C$250))</f>
        <v>0</v>
      </c>
      <c r="Y35" s="27">
        <f>SUMPRODUCT((Octobre!$B$3:$B$250=$O35)*(Octobre!$C$3:$C$250))</f>
        <v>0</v>
      </c>
      <c r="Z35" s="27">
        <f>SUMPRODUCT((Novembre!$B$3:$B$250=$O35)*(Novembre!$C$3:$C$250))</f>
        <v>0</v>
      </c>
      <c r="AA35" s="27">
        <f>SUMPRODUCT((Decembre!$B$3:$B$250=$O35)*(Decembre!$C$3:$C$250))</f>
        <v>0</v>
      </c>
      <c r="AB35" s="32">
        <f t="shared" si="1"/>
        <v>0</v>
      </c>
      <c r="AC35" s="26" t="s">
        <v>42</v>
      </c>
      <c r="AD35" s="27">
        <f>SUMPRODUCT((Janvier!$B$3:$B$250=$O35)*(Janvier!$D$3:$D$250))</f>
        <v>0</v>
      </c>
      <c r="AE35" s="27">
        <f>SUMPRODUCT((Fevrier!$B$3:$B$250=$O35)*(Fevrier!$D$3:$D$250))</f>
        <v>0</v>
      </c>
      <c r="AF35" s="27">
        <f>SUMPRODUCT((Mars!$B$3:$B$250=$O35)*(Mars!$D$3:$D$250))</f>
        <v>0</v>
      </c>
      <c r="AG35" s="27">
        <f>SUMPRODUCT((Avril!$B$3:$B$250=$O35)*(Avril!$D$3:$D$250))</f>
        <v>0</v>
      </c>
      <c r="AH35" s="27">
        <f>SUMPRODUCT((Mai!$B$3:$B$250=$O35)*(Mai!$D$3:$D$250))</f>
        <v>0</v>
      </c>
      <c r="AI35" s="27">
        <f>SUMPRODUCT((Juin!$B$3:$B$250=$O35)*(Juin!$D$3:$D$250))</f>
        <v>0</v>
      </c>
      <c r="AJ35" s="27">
        <f>SUMPRODUCT((Juillet!$B$3:$B$250=$O35)*(Juillet!$D$3:$D$250))</f>
        <v>0</v>
      </c>
      <c r="AK35" s="27">
        <f>SUMPRODUCT((Aout!$B$3:$B$250=$O35)*(Aout!$D$3:$D$250))</f>
        <v>0</v>
      </c>
      <c r="AL35" s="27">
        <f>SUMPRODUCT((Septembre!$B$3:$B$250=$O35)*(Septembre!$D$3:$D$250))</f>
        <v>0</v>
      </c>
      <c r="AM35" s="27">
        <f>SUMPRODUCT((Octobre!$B$3:$B$250=$O35)*(Octobre!$D$3:$D$250))</f>
        <v>0</v>
      </c>
      <c r="AN35" s="27">
        <f>SUMPRODUCT((Novembre!$B$3:$B$250=$O35)*(Novembre!$D$3:$D$250))</f>
        <v>0</v>
      </c>
      <c r="AO35" s="27">
        <f>SUMPRODUCT((Decembre!$B$3:$B$250=$O35)*(Decembre!$D$3:$D$250))</f>
        <v>0</v>
      </c>
      <c r="AP35" s="32">
        <f t="shared" si="2"/>
        <v>0</v>
      </c>
      <c r="AQ35" s="26" t="s">
        <v>42</v>
      </c>
      <c r="AR35" s="27">
        <f>SUMPRODUCT((Janvier!$B$3:$B$250=$O35)*(Janvier!$E$3:$E$250))</f>
        <v>0</v>
      </c>
      <c r="AS35" s="27">
        <f>SUMPRODUCT((Fevrier!$B$3:$B$250=$O35)*(Fevrier!$E$3:$E$250))</f>
        <v>0</v>
      </c>
      <c r="AT35" s="27">
        <f>SUMPRODUCT((Mars!$B$3:$B$250=$O35)*(Mars!$E$3:$E$250))</f>
        <v>0</v>
      </c>
      <c r="AU35" s="27">
        <f>SUMPRODUCT((Avril!$B$3:$B$250=$O35)*(Avril!$E$3:$E$250))</f>
        <v>0</v>
      </c>
      <c r="AV35" s="27">
        <f>SUMPRODUCT((Mai!$B$3:$B$250=$O35)*(Mai!$E$3:$E$250))</f>
        <v>0</v>
      </c>
      <c r="AW35" s="27">
        <f>SUMPRODUCT((Juin!$B$3:$B$250=$O35)*(Juin!$E$3:$E$250))</f>
        <v>0</v>
      </c>
      <c r="AX35" s="27">
        <f>SUMPRODUCT((Juillet!$B$3:$B$250=$O35)*(Juillet!$E$3:$E$250))</f>
        <v>0</v>
      </c>
      <c r="AY35" s="27">
        <f>SUMPRODUCT((Aout!$B$3:$B$250=$O35)*(Aout!$E$3:$E$250))</f>
        <v>0</v>
      </c>
      <c r="AZ35" s="27">
        <f>SUMPRODUCT((Septembre!$B$3:$B$250=$O35)*(Septembre!$E$3:$E$250))</f>
        <v>0</v>
      </c>
      <c r="BA35" s="27">
        <f>SUMPRODUCT((Octobre!$B$3:$B$250=$O35)*(Octobre!$E$3:$E$250))</f>
        <v>0</v>
      </c>
      <c r="BB35" s="27">
        <f>SUMPRODUCT((Novembre!$B$3:$B$250=$O35)*(Novembre!$E$3:$E$250))</f>
        <v>0</v>
      </c>
      <c r="BC35" s="27">
        <f>SUMPRODUCT((Decembre!$B$3:$B$250=$O35)*(Decembre!$E$3:$E$250))</f>
        <v>0</v>
      </c>
      <c r="BD35" s="32">
        <f t="shared" si="3"/>
        <v>0</v>
      </c>
      <c r="BE35" s="26" t="s">
        <v>42</v>
      </c>
      <c r="BF35" s="27">
        <f>SUMPRODUCT((Janvier!$B$3:$B$250=$O35)*(Janvier!$F$3:$F$250))</f>
        <v>0</v>
      </c>
      <c r="BG35" s="27">
        <f>SUMPRODUCT((Fevrier!$B$3:$B$250=$O35)*(Fevrier!$F$3:$F$250))</f>
        <v>0</v>
      </c>
      <c r="BH35" s="27">
        <f>SUMPRODUCT((Mars!$B$3:$B$250=$O35)*(Mars!$F$3:$F$250))</f>
        <v>0</v>
      </c>
      <c r="BI35" s="27">
        <f>SUMPRODUCT((Avril!$B$3:$B$250=$O35)*(Avril!$F$3:$F$250))</f>
        <v>0</v>
      </c>
      <c r="BJ35" s="27">
        <f>SUMPRODUCT((Mai!$B$3:$B$250=$O35)*(Mai!$F$3:$F$250))</f>
        <v>0</v>
      </c>
      <c r="BK35" s="27">
        <f>SUMPRODUCT((Juin!$B$3:$B$250=$O35)*(Juin!$F$3:$F$250))</f>
        <v>0</v>
      </c>
      <c r="BL35" s="27">
        <f>SUMPRODUCT((Juillet!$B$3:$B$250=$O35)*(Juillet!$F$3:$F$250))</f>
        <v>0</v>
      </c>
      <c r="BM35" s="27">
        <f>SUMPRODUCT((Aout!$B$3:$B$250=$O35)*(Aout!$F$3:$F$250))</f>
        <v>0</v>
      </c>
      <c r="BN35" s="27">
        <f>SUMPRODUCT((Septembre!$B$3:$B$250=$O35)*(Septembre!$F$3:$F$250))</f>
        <v>0</v>
      </c>
      <c r="BO35" s="27">
        <f>SUMPRODUCT((Octobre!$B$3:$B$250=$O35)*(Octobre!$F$3:$F$250))</f>
        <v>0</v>
      </c>
      <c r="BP35" s="27">
        <f>SUMPRODUCT((Novembre!$B$3:$B$250=$O35)*(Novembre!$F$3:$F$250))</f>
        <v>0</v>
      </c>
      <c r="BQ35" s="27">
        <f>SUMPRODUCT((Decembre!$B$3:$B$250=$O35)*(Decembre!$F$3:$F$250))</f>
        <v>0</v>
      </c>
      <c r="BR35" s="32">
        <f t="shared" si="4"/>
        <v>0</v>
      </c>
      <c r="BS35" s="26" t="s">
        <v>42</v>
      </c>
      <c r="BT35" s="27">
        <f>SUMPRODUCT((Janvier!$B$3:$B$250=$O35)*(Janvier!$G$3:$G$250))</f>
        <v>0</v>
      </c>
      <c r="BU35" s="27">
        <f>SUMPRODUCT((Fevrier!$B$3:$B$250=$O35)*(Fevrier!$G$3:$G$250))</f>
        <v>0</v>
      </c>
      <c r="BV35" s="27">
        <f>SUMPRODUCT((Mars!$B$3:$B$250=$O35)*(Mars!$G$3:$G$250))</f>
        <v>0</v>
      </c>
      <c r="BW35" s="27">
        <f>SUMPRODUCT((Avril!$B$3:$B$250=$O35)*(Avril!$G$3:$G$250))</f>
        <v>0</v>
      </c>
      <c r="BX35" s="27">
        <f>SUMPRODUCT((Mai!$B$3:$B$250=$O35)*(Mai!$G$3:$G$250))</f>
        <v>0</v>
      </c>
      <c r="BY35" s="27">
        <f>SUMPRODUCT((Juin!$B$3:$B$250=$O35)*(Juin!$G$3:$G$250))</f>
        <v>0</v>
      </c>
      <c r="BZ35" s="27">
        <f>SUMPRODUCT((Juillet!$B$3:$B$250=$O35)*(Juillet!$G$3:$G$250))</f>
        <v>0</v>
      </c>
      <c r="CA35" s="27">
        <f>SUMPRODUCT((Aout!$B$3:$B$250=$O35)*(Aout!$G$3:$G$250))</f>
        <v>0</v>
      </c>
      <c r="CB35" s="27">
        <f>SUMPRODUCT((Septembre!$B$3:$B$250=$O35)*(Septembre!$G$3:$G$250))</f>
        <v>0</v>
      </c>
      <c r="CC35" s="27">
        <f>SUMPRODUCT((Octobre!$B$3:$B$250=$O35)*(Octobre!$G$3:$G$250))</f>
        <v>0</v>
      </c>
      <c r="CD35" s="27">
        <f>SUMPRODUCT((Novembre!$B$3:$B$250=$O35)*(Novembre!$G$3:$G$250))</f>
        <v>0</v>
      </c>
      <c r="CE35" s="27">
        <f>SUMPRODUCT((Decembre!$B$3:$B$250=$O35)*(Decembre!$G$3:$G$250))</f>
        <v>0</v>
      </c>
      <c r="CF35" s="32">
        <f t="shared" si="5"/>
        <v>0</v>
      </c>
      <c r="CG35" s="26" t="s">
        <v>42</v>
      </c>
      <c r="CH35" s="27">
        <f>SUMPRODUCT((Janvier!$B$3:$B$250=$O35)*(Janvier!$H$3:$H$250))</f>
        <v>0</v>
      </c>
      <c r="CI35" s="27">
        <f>SUMPRODUCT((Fevrier!$B$3:$B$250=$O35)*(Fevrier!$H$3:$H$250))</f>
        <v>0</v>
      </c>
      <c r="CJ35" s="27">
        <f>SUMPRODUCT((Mars!$B$3:$B$250=$O35)*(Mars!$H$3:$H$250))</f>
        <v>0</v>
      </c>
      <c r="CK35" s="27">
        <f>SUMPRODUCT((Avril!$B$3:$B$250=$O35)*(Avril!$H$3:$H$250))</f>
        <v>0</v>
      </c>
      <c r="CL35" s="27">
        <f>SUMPRODUCT((Mai!$B$3:$B$250=$O35)*(Mai!$H$3:$H$250))</f>
        <v>0</v>
      </c>
      <c r="CM35" s="27">
        <f>SUMPRODUCT((Juin!$B$3:$B$250=$O35)*(Juin!$H$3:$H$250))</f>
        <v>0</v>
      </c>
      <c r="CN35" s="27">
        <f>SUMPRODUCT((Juillet!$B$3:$B$250=$O35)*(Juillet!$H$3:$H$250))</f>
        <v>0</v>
      </c>
      <c r="CO35" s="27">
        <f>SUMPRODUCT((Aout!$B$3:$B$250=$O35)*(Aout!$H$3:$H$250))</f>
        <v>0</v>
      </c>
      <c r="CP35" s="27">
        <f>SUMPRODUCT((Septembre!$B$3:$B$250=$O35)*(Septembre!$H$3:$H$250))</f>
        <v>0</v>
      </c>
      <c r="CQ35" s="27">
        <f>SUMPRODUCT((Octobre!$B$3:$B$250=$O35)*(Octobre!$H$3:$H$250))</f>
        <v>0</v>
      </c>
      <c r="CR35" s="27">
        <f>SUMPRODUCT((Novembre!$B$3:$B$250=$O35)*(Novembre!$H$3:$H$250))</f>
        <v>0</v>
      </c>
      <c r="CS35" s="27">
        <f>SUMPRODUCT((Decembre!$B$3:$B$250=$O35)*(Decembre!$H$3:$H$250))</f>
        <v>0</v>
      </c>
      <c r="CT35" s="39">
        <f t="shared" si="6"/>
        <v>0</v>
      </c>
    </row>
    <row r="36" spans="1:98">
      <c r="A36" s="26" t="s">
        <v>44</v>
      </c>
      <c r="B36" s="27">
        <f>COUNTIF(Janvier!$B$3:$B$250,$A36)</f>
        <v>0</v>
      </c>
      <c r="C36" s="27">
        <f>COUNTIF(Fevrier!$B$3:$B$250,$A36)</f>
        <v>0</v>
      </c>
      <c r="D36" s="27">
        <f>COUNTIF(Mars!$B$3:$B$250,$A36)</f>
        <v>0</v>
      </c>
      <c r="E36" s="27">
        <f>COUNTIF(Avril!$B$3:$B$250,$A36)</f>
        <v>0</v>
      </c>
      <c r="F36" s="27">
        <f>COUNTIF(Mai!$B$3:$B$250,$A36)</f>
        <v>0</v>
      </c>
      <c r="G36" s="27">
        <f>COUNTIF(Juin!$B$3:$B$250,$A36)</f>
        <v>0</v>
      </c>
      <c r="H36" s="27">
        <f>COUNTIF(Juillet!$B$3:$B$250,$A36)</f>
        <v>0</v>
      </c>
      <c r="I36" s="27">
        <f>COUNTIF(Aout!$B$3:$B$250,$A36)</f>
        <v>0</v>
      </c>
      <c r="J36" s="27">
        <f>COUNTIF(Septembre!$B$3:$B$250,$A36)</f>
        <v>0</v>
      </c>
      <c r="K36" s="27">
        <f>COUNTIF(Octobre!$B$3:$B$250,$A36)</f>
        <v>0</v>
      </c>
      <c r="L36" s="27">
        <f>COUNTIF(Novembre!$B$3:$B$250,$A36)</f>
        <v>0</v>
      </c>
      <c r="M36" s="27">
        <f>COUNTIF(Decembre!$B$3:$B$250,$A36)</f>
        <v>0</v>
      </c>
      <c r="N36" s="32">
        <f t="shared" si="0"/>
        <v>0</v>
      </c>
      <c r="O36" s="26" t="s">
        <v>44</v>
      </c>
      <c r="P36" s="27">
        <f>SUMPRODUCT((Janvier!$B$3:$B$250=$O36)*(Janvier!$C$3:$C$250))</f>
        <v>0</v>
      </c>
      <c r="Q36" s="27">
        <f>SUMPRODUCT((Fevrier!$B$3:$B$250=$O36)*(Fevrier!$C$3:$C$250))</f>
        <v>0</v>
      </c>
      <c r="R36" s="27">
        <f>SUMPRODUCT((Mars!$B$3:$B$250=$O36)*(Mars!$C$3:$C$250))</f>
        <v>0</v>
      </c>
      <c r="S36" s="27">
        <f>SUMPRODUCT((Avril!$B$3:$B$250=$O36)*(Avril!$C$3:$C$250))</f>
        <v>0</v>
      </c>
      <c r="T36" s="27">
        <f>SUMPRODUCT((Mai!$B$3:$B$250=$O36)*(Mai!$C$3:$C$250))</f>
        <v>0</v>
      </c>
      <c r="U36" s="27">
        <f>SUMPRODUCT((Juin!$B$3:$B$250=$O36)*(Juin!$C$3:$C$250))</f>
        <v>0</v>
      </c>
      <c r="V36" s="27">
        <f>SUMPRODUCT((Juillet!$B$3:$B$250=$O36)*(Juillet!$C$3:$C$250))</f>
        <v>0</v>
      </c>
      <c r="W36" s="27">
        <f>SUMPRODUCT((Aout!$B$3:$B$250=$O36)*(Aout!$C$3:$C$250))</f>
        <v>0</v>
      </c>
      <c r="X36" s="27">
        <f>SUMPRODUCT((Septembre!$B$3:$B$250=$O36)*(Septembre!$C$3:$C$250))</f>
        <v>0</v>
      </c>
      <c r="Y36" s="27">
        <f>SUMPRODUCT((Octobre!$B$3:$B$250=$O36)*(Octobre!$C$3:$C$250))</f>
        <v>0</v>
      </c>
      <c r="Z36" s="27">
        <f>SUMPRODUCT((Novembre!$B$3:$B$250=$O36)*(Novembre!$C$3:$C$250))</f>
        <v>0</v>
      </c>
      <c r="AA36" s="27">
        <f>SUMPRODUCT((Decembre!$B$3:$B$250=$O36)*(Decembre!$C$3:$C$250))</f>
        <v>0</v>
      </c>
      <c r="AB36" s="32">
        <f t="shared" si="1"/>
        <v>0</v>
      </c>
      <c r="AC36" s="26" t="s">
        <v>44</v>
      </c>
      <c r="AD36" s="27">
        <f>SUMPRODUCT((Janvier!$B$3:$B$250=$O36)*(Janvier!$D$3:$D$250))</f>
        <v>0</v>
      </c>
      <c r="AE36" s="27">
        <f>SUMPRODUCT((Fevrier!$B$3:$B$250=$O36)*(Fevrier!$D$3:$D$250))</f>
        <v>0</v>
      </c>
      <c r="AF36" s="27">
        <f>SUMPRODUCT((Mars!$B$3:$B$250=$O36)*(Mars!$D$3:$D$250))</f>
        <v>0</v>
      </c>
      <c r="AG36" s="27">
        <f>SUMPRODUCT((Avril!$B$3:$B$250=$O36)*(Avril!$D$3:$D$250))</f>
        <v>0</v>
      </c>
      <c r="AH36" s="27">
        <f>SUMPRODUCT((Mai!$B$3:$B$250=$O36)*(Mai!$D$3:$D$250))</f>
        <v>0</v>
      </c>
      <c r="AI36" s="27">
        <f>SUMPRODUCT((Juin!$B$3:$B$250=$O36)*(Juin!$D$3:$D$250))</f>
        <v>0</v>
      </c>
      <c r="AJ36" s="27">
        <f>SUMPRODUCT((Juillet!$B$3:$B$250=$O36)*(Juillet!$D$3:$D$250))</f>
        <v>0</v>
      </c>
      <c r="AK36" s="27">
        <f>SUMPRODUCT((Aout!$B$3:$B$250=$O36)*(Aout!$D$3:$D$250))</f>
        <v>0</v>
      </c>
      <c r="AL36" s="27">
        <f>SUMPRODUCT((Septembre!$B$3:$B$250=$O36)*(Septembre!$D$3:$D$250))</f>
        <v>0</v>
      </c>
      <c r="AM36" s="27">
        <f>SUMPRODUCT((Octobre!$B$3:$B$250=$O36)*(Octobre!$D$3:$D$250))</f>
        <v>0</v>
      </c>
      <c r="AN36" s="27">
        <f>SUMPRODUCT((Novembre!$B$3:$B$250=$O36)*(Novembre!$D$3:$D$250))</f>
        <v>0</v>
      </c>
      <c r="AO36" s="27">
        <f>SUMPRODUCT((Decembre!$B$3:$B$250=$O36)*(Decembre!$D$3:$D$250))</f>
        <v>0</v>
      </c>
      <c r="AP36" s="32">
        <f t="shared" si="2"/>
        <v>0</v>
      </c>
      <c r="AQ36" s="26" t="s">
        <v>44</v>
      </c>
      <c r="AR36" s="27">
        <f>SUMPRODUCT((Janvier!$B$3:$B$250=$O36)*(Janvier!$E$3:$E$250))</f>
        <v>0</v>
      </c>
      <c r="AS36" s="27">
        <f>SUMPRODUCT((Fevrier!$B$3:$B$250=$O36)*(Fevrier!$E$3:$E$250))</f>
        <v>0</v>
      </c>
      <c r="AT36" s="27">
        <f>SUMPRODUCT((Mars!$B$3:$B$250=$O36)*(Mars!$E$3:$E$250))</f>
        <v>0</v>
      </c>
      <c r="AU36" s="27">
        <f>SUMPRODUCT((Avril!$B$3:$B$250=$O36)*(Avril!$E$3:$E$250))</f>
        <v>0</v>
      </c>
      <c r="AV36" s="27">
        <f>SUMPRODUCT((Mai!$B$3:$B$250=$O36)*(Mai!$E$3:$E$250))</f>
        <v>0</v>
      </c>
      <c r="AW36" s="27">
        <f>SUMPRODUCT((Juin!$B$3:$B$250=$O36)*(Juin!$E$3:$E$250))</f>
        <v>0</v>
      </c>
      <c r="AX36" s="27">
        <f>SUMPRODUCT((Juillet!$B$3:$B$250=$O36)*(Juillet!$E$3:$E$250))</f>
        <v>0</v>
      </c>
      <c r="AY36" s="27">
        <f>SUMPRODUCT((Aout!$B$3:$B$250=$O36)*(Aout!$E$3:$E$250))</f>
        <v>0</v>
      </c>
      <c r="AZ36" s="27">
        <f>SUMPRODUCT((Septembre!$B$3:$B$250=$O36)*(Septembre!$E$3:$E$250))</f>
        <v>0</v>
      </c>
      <c r="BA36" s="27">
        <f>SUMPRODUCT((Octobre!$B$3:$B$250=$O36)*(Octobre!$E$3:$E$250))</f>
        <v>0</v>
      </c>
      <c r="BB36" s="27">
        <f>SUMPRODUCT((Novembre!$B$3:$B$250=$O36)*(Novembre!$E$3:$E$250))</f>
        <v>0</v>
      </c>
      <c r="BC36" s="27">
        <f>SUMPRODUCT((Decembre!$B$3:$B$250=$O36)*(Decembre!$E$3:$E$250))</f>
        <v>0</v>
      </c>
      <c r="BD36" s="32">
        <f t="shared" si="3"/>
        <v>0</v>
      </c>
      <c r="BE36" s="26" t="s">
        <v>44</v>
      </c>
      <c r="BF36" s="27">
        <f>SUMPRODUCT((Janvier!$B$3:$B$250=$O36)*(Janvier!$F$3:$F$250))</f>
        <v>0</v>
      </c>
      <c r="BG36" s="27">
        <f>SUMPRODUCT((Fevrier!$B$3:$B$250=$O36)*(Fevrier!$F$3:$F$250))</f>
        <v>0</v>
      </c>
      <c r="BH36" s="27">
        <f>SUMPRODUCT((Mars!$B$3:$B$250=$O36)*(Mars!$F$3:$F$250))</f>
        <v>0</v>
      </c>
      <c r="BI36" s="27">
        <f>SUMPRODUCT((Avril!$B$3:$B$250=$O36)*(Avril!$F$3:$F$250))</f>
        <v>0</v>
      </c>
      <c r="BJ36" s="27">
        <f>SUMPRODUCT((Mai!$B$3:$B$250=$O36)*(Mai!$F$3:$F$250))</f>
        <v>0</v>
      </c>
      <c r="BK36" s="27">
        <f>SUMPRODUCT((Juin!$B$3:$B$250=$O36)*(Juin!$F$3:$F$250))</f>
        <v>0</v>
      </c>
      <c r="BL36" s="27">
        <f>SUMPRODUCT((Juillet!$B$3:$B$250=$O36)*(Juillet!$F$3:$F$250))</f>
        <v>0</v>
      </c>
      <c r="BM36" s="27">
        <f>SUMPRODUCT((Aout!$B$3:$B$250=$O36)*(Aout!$F$3:$F$250))</f>
        <v>0</v>
      </c>
      <c r="BN36" s="27">
        <f>SUMPRODUCT((Septembre!$B$3:$B$250=$O36)*(Septembre!$F$3:$F$250))</f>
        <v>0</v>
      </c>
      <c r="BO36" s="27">
        <f>SUMPRODUCT((Octobre!$B$3:$B$250=$O36)*(Octobre!$F$3:$F$250))</f>
        <v>0</v>
      </c>
      <c r="BP36" s="27">
        <f>SUMPRODUCT((Novembre!$B$3:$B$250=$O36)*(Novembre!$F$3:$F$250))</f>
        <v>0</v>
      </c>
      <c r="BQ36" s="27">
        <f>SUMPRODUCT((Decembre!$B$3:$B$250=$O36)*(Decembre!$F$3:$F$250))</f>
        <v>0</v>
      </c>
      <c r="BR36" s="32">
        <f t="shared" si="4"/>
        <v>0</v>
      </c>
      <c r="BS36" s="26" t="s">
        <v>44</v>
      </c>
      <c r="BT36" s="27">
        <f>SUMPRODUCT((Janvier!$B$3:$B$250=$O36)*(Janvier!$G$3:$G$250))</f>
        <v>0</v>
      </c>
      <c r="BU36" s="27">
        <f>SUMPRODUCT((Fevrier!$B$3:$B$250=$O36)*(Fevrier!$G$3:$G$250))</f>
        <v>0</v>
      </c>
      <c r="BV36" s="27">
        <f>SUMPRODUCT((Mars!$B$3:$B$250=$O36)*(Mars!$G$3:$G$250))</f>
        <v>0</v>
      </c>
      <c r="BW36" s="27">
        <f>SUMPRODUCT((Avril!$B$3:$B$250=$O36)*(Avril!$G$3:$G$250))</f>
        <v>0</v>
      </c>
      <c r="BX36" s="27">
        <f>SUMPRODUCT((Mai!$B$3:$B$250=$O36)*(Mai!$G$3:$G$250))</f>
        <v>0</v>
      </c>
      <c r="BY36" s="27">
        <f>SUMPRODUCT((Juin!$B$3:$B$250=$O36)*(Juin!$G$3:$G$250))</f>
        <v>0</v>
      </c>
      <c r="BZ36" s="27">
        <f>SUMPRODUCT((Juillet!$B$3:$B$250=$O36)*(Juillet!$G$3:$G$250))</f>
        <v>0</v>
      </c>
      <c r="CA36" s="27">
        <f>SUMPRODUCT((Aout!$B$3:$B$250=$O36)*(Aout!$G$3:$G$250))</f>
        <v>0</v>
      </c>
      <c r="CB36" s="27">
        <f>SUMPRODUCT((Septembre!$B$3:$B$250=$O36)*(Septembre!$G$3:$G$250))</f>
        <v>0</v>
      </c>
      <c r="CC36" s="27">
        <f>SUMPRODUCT((Octobre!$B$3:$B$250=$O36)*(Octobre!$G$3:$G$250))</f>
        <v>0</v>
      </c>
      <c r="CD36" s="27">
        <f>SUMPRODUCT((Novembre!$B$3:$B$250=$O36)*(Novembre!$G$3:$G$250))</f>
        <v>0</v>
      </c>
      <c r="CE36" s="27">
        <f>SUMPRODUCT((Decembre!$B$3:$B$250=$O36)*(Decembre!$G$3:$G$250))</f>
        <v>0</v>
      </c>
      <c r="CF36" s="32">
        <f t="shared" si="5"/>
        <v>0</v>
      </c>
      <c r="CG36" s="26" t="s">
        <v>44</v>
      </c>
      <c r="CH36" s="27">
        <f>SUMPRODUCT((Janvier!$B$3:$B$250=$O36)*(Janvier!$H$3:$H$250))</f>
        <v>0</v>
      </c>
      <c r="CI36" s="27">
        <f>SUMPRODUCT((Fevrier!$B$3:$B$250=$O36)*(Fevrier!$H$3:$H$250))</f>
        <v>0</v>
      </c>
      <c r="CJ36" s="27">
        <f>SUMPRODUCT((Mars!$B$3:$B$250=$O36)*(Mars!$H$3:$H$250))</f>
        <v>0</v>
      </c>
      <c r="CK36" s="27">
        <f>SUMPRODUCT((Avril!$B$3:$B$250=$O36)*(Avril!$H$3:$H$250))</f>
        <v>0</v>
      </c>
      <c r="CL36" s="27">
        <f>SUMPRODUCT((Mai!$B$3:$B$250=$O36)*(Mai!$H$3:$H$250))</f>
        <v>0</v>
      </c>
      <c r="CM36" s="27">
        <f>SUMPRODUCT((Juin!$B$3:$B$250=$O36)*(Juin!$H$3:$H$250))</f>
        <v>0</v>
      </c>
      <c r="CN36" s="27">
        <f>SUMPRODUCT((Juillet!$B$3:$B$250=$O36)*(Juillet!$H$3:$H$250))</f>
        <v>0</v>
      </c>
      <c r="CO36" s="27">
        <f>SUMPRODUCT((Aout!$B$3:$B$250=$O36)*(Aout!$H$3:$H$250))</f>
        <v>0</v>
      </c>
      <c r="CP36" s="27">
        <f>SUMPRODUCT((Septembre!$B$3:$B$250=$O36)*(Septembre!$H$3:$H$250))</f>
        <v>0</v>
      </c>
      <c r="CQ36" s="27">
        <f>SUMPRODUCT((Octobre!$B$3:$B$250=$O36)*(Octobre!$H$3:$H$250))</f>
        <v>0</v>
      </c>
      <c r="CR36" s="27">
        <f>SUMPRODUCT((Novembre!$B$3:$B$250=$O36)*(Novembre!$H$3:$H$250))</f>
        <v>0</v>
      </c>
      <c r="CS36" s="27">
        <f>SUMPRODUCT((Decembre!$B$3:$B$250=$O36)*(Decembre!$H$3:$H$250))</f>
        <v>0</v>
      </c>
      <c r="CT36" s="39">
        <f t="shared" si="6"/>
        <v>0</v>
      </c>
    </row>
    <row r="37" spans="1:98">
      <c r="A37" s="25" t="s">
        <v>45</v>
      </c>
      <c r="B37" s="27">
        <f>COUNTIF(Janvier!$B$3:$B$250,$A37)</f>
        <v>0</v>
      </c>
      <c r="C37" s="27">
        <f>COUNTIF(Fevrier!$B$3:$B$250,$A37)</f>
        <v>0</v>
      </c>
      <c r="D37" s="27">
        <f>COUNTIF(Mars!$B$3:$B$250,$A37)</f>
        <v>0</v>
      </c>
      <c r="E37" s="27">
        <f>COUNTIF(Avril!$B$3:$B$250,$A37)</f>
        <v>0</v>
      </c>
      <c r="F37" s="27">
        <f>COUNTIF(Mai!$B$3:$B$250,$A37)</f>
        <v>0</v>
      </c>
      <c r="G37" s="27">
        <f>COUNTIF(Juin!$B$3:$B$250,$A37)</f>
        <v>0</v>
      </c>
      <c r="H37" s="27">
        <f>COUNTIF(Juillet!$B$3:$B$250,$A37)</f>
        <v>0</v>
      </c>
      <c r="I37" s="27">
        <f>COUNTIF(Aout!$B$3:$B$250,$A37)</f>
        <v>0</v>
      </c>
      <c r="J37" s="27">
        <f>COUNTIF(Septembre!$B$3:$B$250,$A37)</f>
        <v>0</v>
      </c>
      <c r="K37" s="27">
        <f>COUNTIF(Octobre!$B$3:$B$250,$A37)</f>
        <v>0</v>
      </c>
      <c r="L37" s="27">
        <f>COUNTIF(Novembre!$B$3:$B$250,$A37)</f>
        <v>0</v>
      </c>
      <c r="M37" s="27">
        <f>COUNTIF(Decembre!$B$3:$B$250,$A37)</f>
        <v>0</v>
      </c>
      <c r="N37" s="32">
        <f t="shared" si="0"/>
        <v>0</v>
      </c>
      <c r="O37" s="25" t="s">
        <v>45</v>
      </c>
      <c r="P37" s="27">
        <f>SUMPRODUCT((Janvier!$B$3:$B$250=$O37)*(Janvier!$C$3:$C$250))</f>
        <v>0</v>
      </c>
      <c r="Q37" s="27">
        <f>SUMPRODUCT((Fevrier!$B$3:$B$250=$O37)*(Fevrier!$C$3:$C$250))</f>
        <v>0</v>
      </c>
      <c r="R37" s="27">
        <f>SUMPRODUCT((Mars!$B$3:$B$250=$O37)*(Mars!$C$3:$C$250))</f>
        <v>0</v>
      </c>
      <c r="S37" s="27">
        <f>SUMPRODUCT((Avril!$B$3:$B$250=$O37)*(Avril!$C$3:$C$250))</f>
        <v>0</v>
      </c>
      <c r="T37" s="27">
        <f>SUMPRODUCT((Mai!$B$3:$B$250=$O37)*(Mai!$C$3:$C$250))</f>
        <v>0</v>
      </c>
      <c r="U37" s="27">
        <f>SUMPRODUCT((Juin!$B$3:$B$250=$O37)*(Juin!$C$3:$C$250))</f>
        <v>0</v>
      </c>
      <c r="V37" s="27">
        <f>SUMPRODUCT((Juillet!$B$3:$B$250=$O37)*(Juillet!$C$3:$C$250))</f>
        <v>0</v>
      </c>
      <c r="W37" s="27">
        <f>SUMPRODUCT((Aout!$B$3:$B$250=$O37)*(Aout!$C$3:$C$250))</f>
        <v>0</v>
      </c>
      <c r="X37" s="27">
        <f>SUMPRODUCT((Septembre!$B$3:$B$250=$O37)*(Septembre!$C$3:$C$250))</f>
        <v>0</v>
      </c>
      <c r="Y37" s="27">
        <f>SUMPRODUCT((Octobre!$B$3:$B$250=$O37)*(Octobre!$C$3:$C$250))</f>
        <v>0</v>
      </c>
      <c r="Z37" s="27">
        <f>SUMPRODUCT((Novembre!$B$3:$B$250=$O37)*(Novembre!$C$3:$C$250))</f>
        <v>0</v>
      </c>
      <c r="AA37" s="27">
        <f>SUMPRODUCT((Decembre!$B$3:$B$250=$O37)*(Decembre!$C$3:$C$250))</f>
        <v>0</v>
      </c>
      <c r="AB37" s="32">
        <f t="shared" si="1"/>
        <v>0</v>
      </c>
      <c r="AC37" s="25" t="s">
        <v>45</v>
      </c>
      <c r="AD37" s="27">
        <f>SUMPRODUCT((Janvier!$B$3:$B$250=$O37)*(Janvier!$D$3:$D$250))</f>
        <v>0</v>
      </c>
      <c r="AE37" s="27">
        <f>SUMPRODUCT((Fevrier!$B$3:$B$250=$O37)*(Fevrier!$D$3:$D$250))</f>
        <v>0</v>
      </c>
      <c r="AF37" s="27">
        <f>SUMPRODUCT((Mars!$B$3:$B$250=$O37)*(Mars!$D$3:$D$250))</f>
        <v>0</v>
      </c>
      <c r="AG37" s="27">
        <f>SUMPRODUCT((Avril!$B$3:$B$250=$O37)*(Avril!$D$3:$D$250))</f>
        <v>0</v>
      </c>
      <c r="AH37" s="27">
        <f>SUMPRODUCT((Mai!$B$3:$B$250=$O37)*(Mai!$D$3:$D$250))</f>
        <v>0</v>
      </c>
      <c r="AI37" s="27">
        <f>SUMPRODUCT((Juin!$B$3:$B$250=$O37)*(Juin!$D$3:$D$250))</f>
        <v>0</v>
      </c>
      <c r="AJ37" s="27">
        <f>SUMPRODUCT((Juillet!$B$3:$B$250=$O37)*(Juillet!$D$3:$D$250))</f>
        <v>0</v>
      </c>
      <c r="AK37" s="27">
        <f>SUMPRODUCT((Aout!$B$3:$B$250=$O37)*(Aout!$D$3:$D$250))</f>
        <v>0</v>
      </c>
      <c r="AL37" s="27">
        <f>SUMPRODUCT((Septembre!$B$3:$B$250=$O37)*(Septembre!$D$3:$D$250))</f>
        <v>0</v>
      </c>
      <c r="AM37" s="27">
        <f>SUMPRODUCT((Octobre!$B$3:$B$250=$O37)*(Octobre!$D$3:$D$250))</f>
        <v>0</v>
      </c>
      <c r="AN37" s="27">
        <f>SUMPRODUCT((Novembre!$B$3:$B$250=$O37)*(Novembre!$D$3:$D$250))</f>
        <v>0</v>
      </c>
      <c r="AO37" s="27">
        <f>SUMPRODUCT((Decembre!$B$3:$B$250=$O37)*(Decembre!$D$3:$D$250))</f>
        <v>0</v>
      </c>
      <c r="AP37" s="32">
        <f t="shared" si="2"/>
        <v>0</v>
      </c>
      <c r="AQ37" s="25" t="s">
        <v>45</v>
      </c>
      <c r="AR37" s="27">
        <f>SUMPRODUCT((Janvier!$B$3:$B$250=$O37)*(Janvier!$E$3:$E$250))</f>
        <v>0</v>
      </c>
      <c r="AS37" s="27">
        <f>SUMPRODUCT((Fevrier!$B$3:$B$250=$O37)*(Fevrier!$E$3:$E$250))</f>
        <v>0</v>
      </c>
      <c r="AT37" s="27">
        <f>SUMPRODUCT((Mars!$B$3:$B$250=$O37)*(Mars!$E$3:$E$250))</f>
        <v>0</v>
      </c>
      <c r="AU37" s="27">
        <f>SUMPRODUCT((Avril!$B$3:$B$250=$O37)*(Avril!$E$3:$E$250))</f>
        <v>0</v>
      </c>
      <c r="AV37" s="27">
        <f>SUMPRODUCT((Mai!$B$3:$B$250=$O37)*(Mai!$E$3:$E$250))</f>
        <v>0</v>
      </c>
      <c r="AW37" s="27">
        <f>SUMPRODUCT((Juin!$B$3:$B$250=$O37)*(Juin!$E$3:$E$250))</f>
        <v>0</v>
      </c>
      <c r="AX37" s="27">
        <f>SUMPRODUCT((Juillet!$B$3:$B$250=$O37)*(Juillet!$E$3:$E$250))</f>
        <v>0</v>
      </c>
      <c r="AY37" s="27">
        <f>SUMPRODUCT((Aout!$B$3:$B$250=$O37)*(Aout!$E$3:$E$250))</f>
        <v>0</v>
      </c>
      <c r="AZ37" s="27">
        <f>SUMPRODUCT((Septembre!$B$3:$B$250=$O37)*(Septembre!$E$3:$E$250))</f>
        <v>0</v>
      </c>
      <c r="BA37" s="27">
        <f>SUMPRODUCT((Octobre!$B$3:$B$250=$O37)*(Octobre!$E$3:$E$250))</f>
        <v>0</v>
      </c>
      <c r="BB37" s="27">
        <f>SUMPRODUCT((Novembre!$B$3:$B$250=$O37)*(Novembre!$E$3:$E$250))</f>
        <v>0</v>
      </c>
      <c r="BC37" s="27">
        <f>SUMPRODUCT((Decembre!$B$3:$B$250=$O37)*(Decembre!$E$3:$E$250))</f>
        <v>0</v>
      </c>
      <c r="BD37" s="32">
        <f t="shared" si="3"/>
        <v>0</v>
      </c>
      <c r="BE37" s="25" t="s">
        <v>45</v>
      </c>
      <c r="BF37" s="27">
        <f>SUMPRODUCT((Janvier!$B$3:$B$250=$O37)*(Janvier!$F$3:$F$250))</f>
        <v>0</v>
      </c>
      <c r="BG37" s="27">
        <f>SUMPRODUCT((Fevrier!$B$3:$B$250=$O37)*(Fevrier!$F$3:$F$250))</f>
        <v>0</v>
      </c>
      <c r="BH37" s="27">
        <f>SUMPRODUCT((Mars!$B$3:$B$250=$O37)*(Mars!$F$3:$F$250))</f>
        <v>0</v>
      </c>
      <c r="BI37" s="27">
        <f>SUMPRODUCT((Avril!$B$3:$B$250=$O37)*(Avril!$F$3:$F$250))</f>
        <v>0</v>
      </c>
      <c r="BJ37" s="27">
        <f>SUMPRODUCT((Mai!$B$3:$B$250=$O37)*(Mai!$F$3:$F$250))</f>
        <v>0</v>
      </c>
      <c r="BK37" s="27">
        <f>SUMPRODUCT((Juin!$B$3:$B$250=$O37)*(Juin!$F$3:$F$250))</f>
        <v>0</v>
      </c>
      <c r="BL37" s="27">
        <f>SUMPRODUCT((Juillet!$B$3:$B$250=$O37)*(Juillet!$F$3:$F$250))</f>
        <v>0</v>
      </c>
      <c r="BM37" s="27">
        <f>SUMPRODUCT((Aout!$B$3:$B$250=$O37)*(Aout!$F$3:$F$250))</f>
        <v>0</v>
      </c>
      <c r="BN37" s="27">
        <f>SUMPRODUCT((Septembre!$B$3:$B$250=$O37)*(Septembre!$F$3:$F$250))</f>
        <v>0</v>
      </c>
      <c r="BO37" s="27">
        <f>SUMPRODUCT((Octobre!$B$3:$B$250=$O37)*(Octobre!$F$3:$F$250))</f>
        <v>0</v>
      </c>
      <c r="BP37" s="27">
        <f>SUMPRODUCT((Novembre!$B$3:$B$250=$O37)*(Novembre!$F$3:$F$250))</f>
        <v>0</v>
      </c>
      <c r="BQ37" s="27">
        <f>SUMPRODUCT((Decembre!$B$3:$B$250=$O37)*(Decembre!$F$3:$F$250))</f>
        <v>0</v>
      </c>
      <c r="BR37" s="32">
        <f t="shared" si="4"/>
        <v>0</v>
      </c>
      <c r="BS37" s="25" t="s">
        <v>45</v>
      </c>
      <c r="BT37" s="27">
        <f>SUMPRODUCT((Janvier!$B$3:$B$250=$O37)*(Janvier!$G$3:$G$250))</f>
        <v>0</v>
      </c>
      <c r="BU37" s="27">
        <f>SUMPRODUCT((Fevrier!$B$3:$B$250=$O37)*(Fevrier!$G$3:$G$250))</f>
        <v>0</v>
      </c>
      <c r="BV37" s="27">
        <f>SUMPRODUCT((Mars!$B$3:$B$250=$O37)*(Mars!$G$3:$G$250))</f>
        <v>0</v>
      </c>
      <c r="BW37" s="27">
        <f>SUMPRODUCT((Avril!$B$3:$B$250=$O37)*(Avril!$G$3:$G$250))</f>
        <v>0</v>
      </c>
      <c r="BX37" s="27">
        <f>SUMPRODUCT((Mai!$B$3:$B$250=$O37)*(Mai!$G$3:$G$250))</f>
        <v>0</v>
      </c>
      <c r="BY37" s="27">
        <f>SUMPRODUCT((Juin!$B$3:$B$250=$O37)*(Juin!$G$3:$G$250))</f>
        <v>0</v>
      </c>
      <c r="BZ37" s="27">
        <f>SUMPRODUCT((Juillet!$B$3:$B$250=$O37)*(Juillet!$G$3:$G$250))</f>
        <v>0</v>
      </c>
      <c r="CA37" s="27">
        <f>SUMPRODUCT((Aout!$B$3:$B$250=$O37)*(Aout!$G$3:$G$250))</f>
        <v>0</v>
      </c>
      <c r="CB37" s="27">
        <f>SUMPRODUCT((Septembre!$B$3:$B$250=$O37)*(Septembre!$G$3:$G$250))</f>
        <v>0</v>
      </c>
      <c r="CC37" s="27">
        <f>SUMPRODUCT((Octobre!$B$3:$B$250=$O37)*(Octobre!$G$3:$G$250))</f>
        <v>0</v>
      </c>
      <c r="CD37" s="27">
        <f>SUMPRODUCT((Novembre!$B$3:$B$250=$O37)*(Novembre!$G$3:$G$250))</f>
        <v>0</v>
      </c>
      <c r="CE37" s="27">
        <f>SUMPRODUCT((Decembre!$B$3:$B$250=$O37)*(Decembre!$G$3:$G$250))</f>
        <v>0</v>
      </c>
      <c r="CF37" s="32">
        <f t="shared" si="5"/>
        <v>0</v>
      </c>
      <c r="CG37" s="25" t="s">
        <v>45</v>
      </c>
      <c r="CH37" s="27">
        <f>SUMPRODUCT((Janvier!$B$3:$B$250=$O37)*(Janvier!$H$3:$H$250))</f>
        <v>0</v>
      </c>
      <c r="CI37" s="27">
        <f>SUMPRODUCT((Fevrier!$B$3:$B$250=$O37)*(Fevrier!$H$3:$H$250))</f>
        <v>0</v>
      </c>
      <c r="CJ37" s="27">
        <f>SUMPRODUCT((Mars!$B$3:$B$250=$O37)*(Mars!$H$3:$H$250))</f>
        <v>0</v>
      </c>
      <c r="CK37" s="27">
        <f>SUMPRODUCT((Avril!$B$3:$B$250=$O37)*(Avril!$H$3:$H$250))</f>
        <v>0</v>
      </c>
      <c r="CL37" s="27">
        <f>SUMPRODUCT((Mai!$B$3:$B$250=$O37)*(Mai!$H$3:$H$250))</f>
        <v>0</v>
      </c>
      <c r="CM37" s="27">
        <f>SUMPRODUCT((Juin!$B$3:$B$250=$O37)*(Juin!$H$3:$H$250))</f>
        <v>0</v>
      </c>
      <c r="CN37" s="27">
        <f>SUMPRODUCT((Juillet!$B$3:$B$250=$O37)*(Juillet!$H$3:$H$250))</f>
        <v>0</v>
      </c>
      <c r="CO37" s="27">
        <f>SUMPRODUCT((Aout!$B$3:$B$250=$O37)*(Aout!$H$3:$H$250))</f>
        <v>0</v>
      </c>
      <c r="CP37" s="27">
        <f>SUMPRODUCT((Septembre!$B$3:$B$250=$O37)*(Septembre!$H$3:$H$250))</f>
        <v>0</v>
      </c>
      <c r="CQ37" s="27">
        <f>SUMPRODUCT((Octobre!$B$3:$B$250=$O37)*(Octobre!$H$3:$H$250))</f>
        <v>0</v>
      </c>
      <c r="CR37" s="27">
        <f>SUMPRODUCT((Novembre!$B$3:$B$250=$O37)*(Novembre!$H$3:$H$250))</f>
        <v>0</v>
      </c>
      <c r="CS37" s="27">
        <f>SUMPRODUCT((Decembre!$B$3:$B$250=$O37)*(Decembre!$H$3:$H$250))</f>
        <v>0</v>
      </c>
      <c r="CT37" s="39">
        <f t="shared" si="6"/>
        <v>0</v>
      </c>
    </row>
    <row r="38" spans="1:98">
      <c r="A38" s="25" t="s">
        <v>47</v>
      </c>
      <c r="B38" s="27">
        <f>COUNTIF(Janvier!$B$3:$B$250,$A38)</f>
        <v>0</v>
      </c>
      <c r="C38" s="27">
        <f>COUNTIF(Fevrier!$B$3:$B$250,$A38)</f>
        <v>0</v>
      </c>
      <c r="D38" s="27">
        <f>COUNTIF(Mars!$B$3:$B$250,$A38)</f>
        <v>0</v>
      </c>
      <c r="E38" s="27">
        <f>COUNTIF(Avril!$B$3:$B$250,$A38)</f>
        <v>0</v>
      </c>
      <c r="F38" s="27">
        <f>COUNTIF(Mai!$B$3:$B$250,$A38)</f>
        <v>0</v>
      </c>
      <c r="G38" s="27">
        <f>COUNTIF(Juin!$B$3:$B$250,$A38)</f>
        <v>0</v>
      </c>
      <c r="H38" s="27">
        <f>COUNTIF(Juillet!$B$3:$B$250,$A38)</f>
        <v>0</v>
      </c>
      <c r="I38" s="27">
        <f>COUNTIF(Aout!$B$3:$B$250,$A38)</f>
        <v>0</v>
      </c>
      <c r="J38" s="27">
        <f>COUNTIF(Septembre!$B$3:$B$250,$A38)</f>
        <v>0</v>
      </c>
      <c r="K38" s="27">
        <f>COUNTIF(Octobre!$B$3:$B$250,$A38)</f>
        <v>0</v>
      </c>
      <c r="L38" s="27">
        <f>COUNTIF(Novembre!$B$3:$B$250,$A38)</f>
        <v>0</v>
      </c>
      <c r="M38" s="27">
        <f>COUNTIF(Decembre!$B$3:$B$250,$A38)</f>
        <v>0</v>
      </c>
      <c r="N38" s="32">
        <f t="shared" si="0"/>
        <v>0</v>
      </c>
      <c r="O38" s="25" t="s">
        <v>47</v>
      </c>
      <c r="P38" s="27">
        <f>SUMPRODUCT((Janvier!$B$3:$B$250=$O38)*(Janvier!$C$3:$C$250))</f>
        <v>0</v>
      </c>
      <c r="Q38" s="27">
        <f>SUMPRODUCT((Fevrier!$B$3:$B$250=$O38)*(Fevrier!$C$3:$C$250))</f>
        <v>0</v>
      </c>
      <c r="R38" s="27">
        <f>SUMPRODUCT((Mars!$B$3:$B$250=$O38)*(Mars!$C$3:$C$250))</f>
        <v>0</v>
      </c>
      <c r="S38" s="27">
        <f>SUMPRODUCT((Avril!$B$3:$B$250=$O38)*(Avril!$C$3:$C$250))</f>
        <v>0</v>
      </c>
      <c r="T38" s="27">
        <f>SUMPRODUCT((Mai!$B$3:$B$250=$O38)*(Mai!$C$3:$C$250))</f>
        <v>0</v>
      </c>
      <c r="U38" s="27">
        <f>SUMPRODUCT((Juin!$B$3:$B$250=$O38)*(Juin!$C$3:$C$250))</f>
        <v>0</v>
      </c>
      <c r="V38" s="27">
        <f>SUMPRODUCT((Juillet!$B$3:$B$250=$O38)*(Juillet!$C$3:$C$250))</f>
        <v>0</v>
      </c>
      <c r="W38" s="27">
        <f>SUMPRODUCT((Aout!$B$3:$B$250=$O38)*(Aout!$C$3:$C$250))</f>
        <v>0</v>
      </c>
      <c r="X38" s="27">
        <f>SUMPRODUCT((Septembre!$B$3:$B$250=$O38)*(Septembre!$C$3:$C$250))</f>
        <v>0</v>
      </c>
      <c r="Y38" s="27">
        <f>SUMPRODUCT((Octobre!$B$3:$B$250=$O38)*(Octobre!$C$3:$C$250))</f>
        <v>0</v>
      </c>
      <c r="Z38" s="27">
        <f>SUMPRODUCT((Novembre!$B$3:$B$250=$O38)*(Novembre!$C$3:$C$250))</f>
        <v>0</v>
      </c>
      <c r="AA38" s="27">
        <f>SUMPRODUCT((Decembre!$B$3:$B$250=$O38)*(Decembre!$C$3:$C$250))</f>
        <v>0</v>
      </c>
      <c r="AB38" s="32">
        <f t="shared" si="1"/>
        <v>0</v>
      </c>
      <c r="AC38" s="25" t="s">
        <v>47</v>
      </c>
      <c r="AD38" s="27">
        <f>SUMPRODUCT((Janvier!$B$3:$B$250=$O38)*(Janvier!$D$3:$D$250))</f>
        <v>0</v>
      </c>
      <c r="AE38" s="27">
        <f>SUMPRODUCT((Fevrier!$B$3:$B$250=$O38)*(Fevrier!$D$3:$D$250))</f>
        <v>0</v>
      </c>
      <c r="AF38" s="27">
        <f>SUMPRODUCT((Mars!$B$3:$B$250=$O38)*(Mars!$D$3:$D$250))</f>
        <v>0</v>
      </c>
      <c r="AG38" s="27">
        <f>SUMPRODUCT((Avril!$B$3:$B$250=$O38)*(Avril!$D$3:$D$250))</f>
        <v>0</v>
      </c>
      <c r="AH38" s="27">
        <f>SUMPRODUCT((Mai!$B$3:$B$250=$O38)*(Mai!$D$3:$D$250))</f>
        <v>0</v>
      </c>
      <c r="AI38" s="27">
        <f>SUMPRODUCT((Juin!$B$3:$B$250=$O38)*(Juin!$D$3:$D$250))</f>
        <v>0</v>
      </c>
      <c r="AJ38" s="27">
        <f>SUMPRODUCT((Juillet!$B$3:$B$250=$O38)*(Juillet!$D$3:$D$250))</f>
        <v>0</v>
      </c>
      <c r="AK38" s="27">
        <f>SUMPRODUCT((Aout!$B$3:$B$250=$O38)*(Aout!$D$3:$D$250))</f>
        <v>0</v>
      </c>
      <c r="AL38" s="27">
        <f>SUMPRODUCT((Septembre!$B$3:$B$250=$O38)*(Septembre!$D$3:$D$250))</f>
        <v>0</v>
      </c>
      <c r="AM38" s="27">
        <f>SUMPRODUCT((Octobre!$B$3:$B$250=$O38)*(Octobre!$D$3:$D$250))</f>
        <v>0</v>
      </c>
      <c r="AN38" s="27">
        <f>SUMPRODUCT((Novembre!$B$3:$B$250=$O38)*(Novembre!$D$3:$D$250))</f>
        <v>0</v>
      </c>
      <c r="AO38" s="27">
        <f>SUMPRODUCT((Decembre!$B$3:$B$250=$O38)*(Decembre!$D$3:$D$250))</f>
        <v>0</v>
      </c>
      <c r="AP38" s="32">
        <f t="shared" si="2"/>
        <v>0</v>
      </c>
      <c r="AQ38" s="25" t="s">
        <v>47</v>
      </c>
      <c r="AR38" s="27">
        <f>SUMPRODUCT((Janvier!$B$3:$B$250=$O38)*(Janvier!$E$3:$E$250))</f>
        <v>0</v>
      </c>
      <c r="AS38" s="27">
        <f>SUMPRODUCT((Fevrier!$B$3:$B$250=$O38)*(Fevrier!$E$3:$E$250))</f>
        <v>0</v>
      </c>
      <c r="AT38" s="27">
        <f>SUMPRODUCT((Mars!$B$3:$B$250=$O38)*(Mars!$E$3:$E$250))</f>
        <v>0</v>
      </c>
      <c r="AU38" s="27">
        <f>SUMPRODUCT((Avril!$B$3:$B$250=$O38)*(Avril!$E$3:$E$250))</f>
        <v>0</v>
      </c>
      <c r="AV38" s="27">
        <f>SUMPRODUCT((Mai!$B$3:$B$250=$O38)*(Mai!$E$3:$E$250))</f>
        <v>0</v>
      </c>
      <c r="AW38" s="27">
        <f>SUMPRODUCT((Juin!$B$3:$B$250=$O38)*(Juin!$E$3:$E$250))</f>
        <v>0</v>
      </c>
      <c r="AX38" s="27">
        <f>SUMPRODUCT((Juillet!$B$3:$B$250=$O38)*(Juillet!$E$3:$E$250))</f>
        <v>0</v>
      </c>
      <c r="AY38" s="27">
        <f>SUMPRODUCT((Aout!$B$3:$B$250=$O38)*(Aout!$E$3:$E$250))</f>
        <v>0</v>
      </c>
      <c r="AZ38" s="27">
        <f>SUMPRODUCT((Septembre!$B$3:$B$250=$O38)*(Septembre!$E$3:$E$250))</f>
        <v>0</v>
      </c>
      <c r="BA38" s="27">
        <f>SUMPRODUCT((Octobre!$B$3:$B$250=$O38)*(Octobre!$E$3:$E$250))</f>
        <v>0</v>
      </c>
      <c r="BB38" s="27">
        <f>SUMPRODUCT((Novembre!$B$3:$B$250=$O38)*(Novembre!$E$3:$E$250))</f>
        <v>0</v>
      </c>
      <c r="BC38" s="27">
        <f>SUMPRODUCT((Decembre!$B$3:$B$250=$O38)*(Decembre!$E$3:$E$250))</f>
        <v>0</v>
      </c>
      <c r="BD38" s="32">
        <f t="shared" si="3"/>
        <v>0</v>
      </c>
      <c r="BE38" s="25" t="s">
        <v>47</v>
      </c>
      <c r="BF38" s="27">
        <f>SUMPRODUCT((Janvier!$B$3:$B$250=$O38)*(Janvier!$F$3:$F$250))</f>
        <v>0</v>
      </c>
      <c r="BG38" s="27">
        <f>SUMPRODUCT((Fevrier!$B$3:$B$250=$O38)*(Fevrier!$F$3:$F$250))</f>
        <v>0</v>
      </c>
      <c r="BH38" s="27">
        <f>SUMPRODUCT((Mars!$B$3:$B$250=$O38)*(Mars!$F$3:$F$250))</f>
        <v>0</v>
      </c>
      <c r="BI38" s="27">
        <f>SUMPRODUCT((Avril!$B$3:$B$250=$O38)*(Avril!$F$3:$F$250))</f>
        <v>0</v>
      </c>
      <c r="BJ38" s="27">
        <f>SUMPRODUCT((Mai!$B$3:$B$250=$O38)*(Mai!$F$3:$F$250))</f>
        <v>0</v>
      </c>
      <c r="BK38" s="27">
        <f>SUMPRODUCT((Juin!$B$3:$B$250=$O38)*(Juin!$F$3:$F$250))</f>
        <v>0</v>
      </c>
      <c r="BL38" s="27">
        <f>SUMPRODUCT((Juillet!$B$3:$B$250=$O38)*(Juillet!$F$3:$F$250))</f>
        <v>0</v>
      </c>
      <c r="BM38" s="27">
        <f>SUMPRODUCT((Aout!$B$3:$B$250=$O38)*(Aout!$F$3:$F$250))</f>
        <v>0</v>
      </c>
      <c r="BN38" s="27">
        <f>SUMPRODUCT((Septembre!$B$3:$B$250=$O38)*(Septembre!$F$3:$F$250))</f>
        <v>0</v>
      </c>
      <c r="BO38" s="27">
        <f>SUMPRODUCT((Octobre!$B$3:$B$250=$O38)*(Octobre!$F$3:$F$250))</f>
        <v>0</v>
      </c>
      <c r="BP38" s="27">
        <f>SUMPRODUCT((Novembre!$B$3:$B$250=$O38)*(Novembre!$F$3:$F$250))</f>
        <v>0</v>
      </c>
      <c r="BQ38" s="27">
        <f>SUMPRODUCT((Decembre!$B$3:$B$250=$O38)*(Decembre!$F$3:$F$250))</f>
        <v>0</v>
      </c>
      <c r="BR38" s="32">
        <f t="shared" si="4"/>
        <v>0</v>
      </c>
      <c r="BS38" s="25" t="s">
        <v>47</v>
      </c>
      <c r="BT38" s="27">
        <f>SUMPRODUCT((Janvier!$B$3:$B$250=$O38)*(Janvier!$G$3:$G$250))</f>
        <v>0</v>
      </c>
      <c r="BU38" s="27">
        <f>SUMPRODUCT((Fevrier!$B$3:$B$250=$O38)*(Fevrier!$G$3:$G$250))</f>
        <v>0</v>
      </c>
      <c r="BV38" s="27">
        <f>SUMPRODUCT((Mars!$B$3:$B$250=$O38)*(Mars!$G$3:$G$250))</f>
        <v>0</v>
      </c>
      <c r="BW38" s="27">
        <f>SUMPRODUCT((Avril!$B$3:$B$250=$O38)*(Avril!$G$3:$G$250))</f>
        <v>0</v>
      </c>
      <c r="BX38" s="27">
        <f>SUMPRODUCT((Mai!$B$3:$B$250=$O38)*(Mai!$G$3:$G$250))</f>
        <v>0</v>
      </c>
      <c r="BY38" s="27">
        <f>SUMPRODUCT((Juin!$B$3:$B$250=$O38)*(Juin!$G$3:$G$250))</f>
        <v>0</v>
      </c>
      <c r="BZ38" s="27">
        <f>SUMPRODUCT((Juillet!$B$3:$B$250=$O38)*(Juillet!$G$3:$G$250))</f>
        <v>0</v>
      </c>
      <c r="CA38" s="27">
        <f>SUMPRODUCT((Aout!$B$3:$B$250=$O38)*(Aout!$G$3:$G$250))</f>
        <v>0</v>
      </c>
      <c r="CB38" s="27">
        <f>SUMPRODUCT((Septembre!$B$3:$B$250=$O38)*(Septembre!$G$3:$G$250))</f>
        <v>0</v>
      </c>
      <c r="CC38" s="27">
        <f>SUMPRODUCT((Octobre!$B$3:$B$250=$O38)*(Octobre!$G$3:$G$250))</f>
        <v>0</v>
      </c>
      <c r="CD38" s="27">
        <f>SUMPRODUCT((Novembre!$B$3:$B$250=$O38)*(Novembre!$G$3:$G$250))</f>
        <v>0</v>
      </c>
      <c r="CE38" s="27">
        <f>SUMPRODUCT((Decembre!$B$3:$B$250=$O38)*(Decembre!$G$3:$G$250))</f>
        <v>0</v>
      </c>
      <c r="CF38" s="32">
        <f t="shared" si="5"/>
        <v>0</v>
      </c>
      <c r="CG38" s="25" t="s">
        <v>47</v>
      </c>
      <c r="CH38" s="27">
        <f>SUMPRODUCT((Janvier!$B$3:$B$250=$O38)*(Janvier!$H$3:$H$250))</f>
        <v>0</v>
      </c>
      <c r="CI38" s="27">
        <f>SUMPRODUCT((Fevrier!$B$3:$B$250=$O38)*(Fevrier!$H$3:$H$250))</f>
        <v>0</v>
      </c>
      <c r="CJ38" s="27">
        <f>SUMPRODUCT((Mars!$B$3:$B$250=$O38)*(Mars!$H$3:$H$250))</f>
        <v>0</v>
      </c>
      <c r="CK38" s="27">
        <f>SUMPRODUCT((Avril!$B$3:$B$250=$O38)*(Avril!$H$3:$H$250))</f>
        <v>0</v>
      </c>
      <c r="CL38" s="27">
        <f>SUMPRODUCT((Mai!$B$3:$B$250=$O38)*(Mai!$H$3:$H$250))</f>
        <v>0</v>
      </c>
      <c r="CM38" s="27">
        <f>SUMPRODUCT((Juin!$B$3:$B$250=$O38)*(Juin!$H$3:$H$250))</f>
        <v>0</v>
      </c>
      <c r="CN38" s="27">
        <f>SUMPRODUCT((Juillet!$B$3:$B$250=$O38)*(Juillet!$H$3:$H$250))</f>
        <v>0</v>
      </c>
      <c r="CO38" s="27">
        <f>SUMPRODUCT((Aout!$B$3:$B$250=$O38)*(Aout!$H$3:$H$250))</f>
        <v>0</v>
      </c>
      <c r="CP38" s="27">
        <f>SUMPRODUCT((Septembre!$B$3:$B$250=$O38)*(Septembre!$H$3:$H$250))</f>
        <v>0</v>
      </c>
      <c r="CQ38" s="27">
        <f>SUMPRODUCT((Octobre!$B$3:$B$250=$O38)*(Octobre!$H$3:$H$250))</f>
        <v>0</v>
      </c>
      <c r="CR38" s="27">
        <f>SUMPRODUCT((Novembre!$B$3:$B$250=$O38)*(Novembre!$H$3:$H$250))</f>
        <v>0</v>
      </c>
      <c r="CS38" s="27">
        <f>SUMPRODUCT((Decembre!$B$3:$B$250=$O38)*(Decembre!$H$3:$H$250))</f>
        <v>0</v>
      </c>
      <c r="CT38" s="39">
        <f t="shared" si="6"/>
        <v>0</v>
      </c>
    </row>
    <row r="39" spans="1:98">
      <c r="A39" s="26" t="s">
        <v>48</v>
      </c>
      <c r="B39" s="27">
        <f>COUNTIF(Janvier!$B$3:$B$250,$A39)</f>
        <v>0</v>
      </c>
      <c r="C39" s="27">
        <f>COUNTIF(Fevrier!$B$3:$B$250,$A39)</f>
        <v>0</v>
      </c>
      <c r="D39" s="27">
        <f>COUNTIF(Mars!$B$3:$B$250,$A39)</f>
        <v>0</v>
      </c>
      <c r="E39" s="27">
        <f>COUNTIF(Avril!$B$3:$B$250,$A39)</f>
        <v>0</v>
      </c>
      <c r="F39" s="27">
        <f>COUNTIF(Mai!$B$3:$B$250,$A39)</f>
        <v>0</v>
      </c>
      <c r="G39" s="27">
        <f>COUNTIF(Juin!$B$3:$B$250,$A39)</f>
        <v>0</v>
      </c>
      <c r="H39" s="27">
        <f>COUNTIF(Juillet!$B$3:$B$250,$A39)</f>
        <v>0</v>
      </c>
      <c r="I39" s="27">
        <f>COUNTIF(Aout!$B$3:$B$250,$A39)</f>
        <v>0</v>
      </c>
      <c r="J39" s="27">
        <f>COUNTIF(Septembre!$B$3:$B$250,$A39)</f>
        <v>0</v>
      </c>
      <c r="K39" s="27">
        <f>COUNTIF(Octobre!$B$3:$B$250,$A39)</f>
        <v>0</v>
      </c>
      <c r="L39" s="27">
        <f>COUNTIF(Novembre!$B$3:$B$250,$A39)</f>
        <v>0</v>
      </c>
      <c r="M39" s="27">
        <f>COUNTIF(Decembre!$B$3:$B$250,$A39)</f>
        <v>0</v>
      </c>
      <c r="N39" s="32">
        <f t="shared" si="0"/>
        <v>0</v>
      </c>
      <c r="O39" s="26" t="s">
        <v>48</v>
      </c>
      <c r="P39" s="27">
        <f>SUMPRODUCT((Janvier!$B$3:$B$250=$O39)*(Janvier!$C$3:$C$250))</f>
        <v>0</v>
      </c>
      <c r="Q39" s="27">
        <f>SUMPRODUCT((Fevrier!$B$3:$B$250=$O39)*(Fevrier!$C$3:$C$250))</f>
        <v>0</v>
      </c>
      <c r="R39" s="27">
        <f>SUMPRODUCT((Mars!$B$3:$B$250=$O39)*(Mars!$C$3:$C$250))</f>
        <v>0</v>
      </c>
      <c r="S39" s="27">
        <f>SUMPRODUCT((Avril!$B$3:$B$250=$O39)*(Avril!$C$3:$C$250))</f>
        <v>0</v>
      </c>
      <c r="T39" s="27">
        <f>SUMPRODUCT((Mai!$B$3:$B$250=$O39)*(Mai!$C$3:$C$250))</f>
        <v>0</v>
      </c>
      <c r="U39" s="27">
        <f>SUMPRODUCT((Juin!$B$3:$B$250=$O39)*(Juin!$C$3:$C$250))</f>
        <v>0</v>
      </c>
      <c r="V39" s="27">
        <f>SUMPRODUCT((Juillet!$B$3:$B$250=$O39)*(Juillet!$C$3:$C$250))</f>
        <v>0</v>
      </c>
      <c r="W39" s="27">
        <f>SUMPRODUCT((Aout!$B$3:$B$250=$O39)*(Aout!$C$3:$C$250))</f>
        <v>0</v>
      </c>
      <c r="X39" s="27">
        <f>SUMPRODUCT((Septembre!$B$3:$B$250=$O39)*(Septembre!$C$3:$C$250))</f>
        <v>0</v>
      </c>
      <c r="Y39" s="27">
        <f>SUMPRODUCT((Octobre!$B$3:$B$250=$O39)*(Octobre!$C$3:$C$250))</f>
        <v>0</v>
      </c>
      <c r="Z39" s="27">
        <f>SUMPRODUCT((Novembre!$B$3:$B$250=$O39)*(Novembre!$C$3:$C$250))</f>
        <v>0</v>
      </c>
      <c r="AA39" s="27">
        <f>SUMPRODUCT((Decembre!$B$3:$B$250=$O39)*(Decembre!$C$3:$C$250))</f>
        <v>0</v>
      </c>
      <c r="AB39" s="32">
        <f t="shared" si="1"/>
        <v>0</v>
      </c>
      <c r="AC39" s="26" t="s">
        <v>48</v>
      </c>
      <c r="AD39" s="27">
        <f>SUMPRODUCT((Janvier!$B$3:$B$250=$O39)*(Janvier!$D$3:$D$250))</f>
        <v>0</v>
      </c>
      <c r="AE39" s="27">
        <f>SUMPRODUCT((Fevrier!$B$3:$B$250=$O39)*(Fevrier!$D$3:$D$250))</f>
        <v>0</v>
      </c>
      <c r="AF39" s="27">
        <f>SUMPRODUCT((Mars!$B$3:$B$250=$O39)*(Mars!$D$3:$D$250))</f>
        <v>0</v>
      </c>
      <c r="AG39" s="27">
        <f>SUMPRODUCT((Avril!$B$3:$B$250=$O39)*(Avril!$D$3:$D$250))</f>
        <v>0</v>
      </c>
      <c r="AH39" s="27">
        <f>SUMPRODUCT((Mai!$B$3:$B$250=$O39)*(Mai!$D$3:$D$250))</f>
        <v>0</v>
      </c>
      <c r="AI39" s="27">
        <f>SUMPRODUCT((Juin!$B$3:$B$250=$O39)*(Juin!$D$3:$D$250))</f>
        <v>0</v>
      </c>
      <c r="AJ39" s="27">
        <f>SUMPRODUCT((Juillet!$B$3:$B$250=$O39)*(Juillet!$D$3:$D$250))</f>
        <v>0</v>
      </c>
      <c r="AK39" s="27">
        <f>SUMPRODUCT((Aout!$B$3:$B$250=$O39)*(Aout!$D$3:$D$250))</f>
        <v>0</v>
      </c>
      <c r="AL39" s="27">
        <f>SUMPRODUCT((Septembre!$B$3:$B$250=$O39)*(Septembre!$D$3:$D$250))</f>
        <v>0</v>
      </c>
      <c r="AM39" s="27">
        <f>SUMPRODUCT((Octobre!$B$3:$B$250=$O39)*(Octobre!$D$3:$D$250))</f>
        <v>0</v>
      </c>
      <c r="AN39" s="27">
        <f>SUMPRODUCT((Novembre!$B$3:$B$250=$O39)*(Novembre!$D$3:$D$250))</f>
        <v>0</v>
      </c>
      <c r="AO39" s="27">
        <f>SUMPRODUCT((Decembre!$B$3:$B$250=$O39)*(Decembre!$D$3:$D$250))</f>
        <v>0</v>
      </c>
      <c r="AP39" s="32">
        <f t="shared" si="2"/>
        <v>0</v>
      </c>
      <c r="AQ39" s="26" t="s">
        <v>48</v>
      </c>
      <c r="AR39" s="27">
        <f>SUMPRODUCT((Janvier!$B$3:$B$250=$O39)*(Janvier!$E$3:$E$250))</f>
        <v>0</v>
      </c>
      <c r="AS39" s="27">
        <f>SUMPRODUCT((Fevrier!$B$3:$B$250=$O39)*(Fevrier!$E$3:$E$250))</f>
        <v>0</v>
      </c>
      <c r="AT39" s="27">
        <f>SUMPRODUCT((Mars!$B$3:$B$250=$O39)*(Mars!$E$3:$E$250))</f>
        <v>0</v>
      </c>
      <c r="AU39" s="27">
        <f>SUMPRODUCT((Avril!$B$3:$B$250=$O39)*(Avril!$E$3:$E$250))</f>
        <v>0</v>
      </c>
      <c r="AV39" s="27">
        <f>SUMPRODUCT((Mai!$B$3:$B$250=$O39)*(Mai!$E$3:$E$250))</f>
        <v>0</v>
      </c>
      <c r="AW39" s="27">
        <f>SUMPRODUCT((Juin!$B$3:$B$250=$O39)*(Juin!$E$3:$E$250))</f>
        <v>0</v>
      </c>
      <c r="AX39" s="27">
        <f>SUMPRODUCT((Juillet!$B$3:$B$250=$O39)*(Juillet!$E$3:$E$250))</f>
        <v>0</v>
      </c>
      <c r="AY39" s="27">
        <f>SUMPRODUCT((Aout!$B$3:$B$250=$O39)*(Aout!$E$3:$E$250))</f>
        <v>0</v>
      </c>
      <c r="AZ39" s="27">
        <f>SUMPRODUCT((Septembre!$B$3:$B$250=$O39)*(Septembre!$E$3:$E$250))</f>
        <v>0</v>
      </c>
      <c r="BA39" s="27">
        <f>SUMPRODUCT((Octobre!$B$3:$B$250=$O39)*(Octobre!$E$3:$E$250))</f>
        <v>0</v>
      </c>
      <c r="BB39" s="27">
        <f>SUMPRODUCT((Novembre!$B$3:$B$250=$O39)*(Novembre!$E$3:$E$250))</f>
        <v>0</v>
      </c>
      <c r="BC39" s="27">
        <f>SUMPRODUCT((Decembre!$B$3:$B$250=$O39)*(Decembre!$E$3:$E$250))</f>
        <v>0</v>
      </c>
      <c r="BD39" s="32">
        <f t="shared" si="3"/>
        <v>0</v>
      </c>
      <c r="BE39" s="26" t="s">
        <v>48</v>
      </c>
      <c r="BF39" s="27">
        <f>SUMPRODUCT((Janvier!$B$3:$B$250=$O39)*(Janvier!$F$3:$F$250))</f>
        <v>0</v>
      </c>
      <c r="BG39" s="27">
        <f>SUMPRODUCT((Fevrier!$B$3:$B$250=$O39)*(Fevrier!$F$3:$F$250))</f>
        <v>0</v>
      </c>
      <c r="BH39" s="27">
        <f>SUMPRODUCT((Mars!$B$3:$B$250=$O39)*(Mars!$F$3:$F$250))</f>
        <v>0</v>
      </c>
      <c r="BI39" s="27">
        <f>SUMPRODUCT((Avril!$B$3:$B$250=$O39)*(Avril!$F$3:$F$250))</f>
        <v>0</v>
      </c>
      <c r="BJ39" s="27">
        <f>SUMPRODUCT((Mai!$B$3:$B$250=$O39)*(Mai!$F$3:$F$250))</f>
        <v>0</v>
      </c>
      <c r="BK39" s="27">
        <f>SUMPRODUCT((Juin!$B$3:$B$250=$O39)*(Juin!$F$3:$F$250))</f>
        <v>0</v>
      </c>
      <c r="BL39" s="27">
        <f>SUMPRODUCT((Juillet!$B$3:$B$250=$O39)*(Juillet!$F$3:$F$250))</f>
        <v>0</v>
      </c>
      <c r="BM39" s="27">
        <f>SUMPRODUCT((Aout!$B$3:$B$250=$O39)*(Aout!$F$3:$F$250))</f>
        <v>0</v>
      </c>
      <c r="BN39" s="27">
        <f>SUMPRODUCT((Septembre!$B$3:$B$250=$O39)*(Septembre!$F$3:$F$250))</f>
        <v>0</v>
      </c>
      <c r="BO39" s="27">
        <f>SUMPRODUCT((Octobre!$B$3:$B$250=$O39)*(Octobre!$F$3:$F$250))</f>
        <v>0</v>
      </c>
      <c r="BP39" s="27">
        <f>SUMPRODUCT((Novembre!$B$3:$B$250=$O39)*(Novembre!$F$3:$F$250))</f>
        <v>0</v>
      </c>
      <c r="BQ39" s="27">
        <f>SUMPRODUCT((Decembre!$B$3:$B$250=$O39)*(Decembre!$F$3:$F$250))</f>
        <v>0</v>
      </c>
      <c r="BR39" s="32">
        <f t="shared" si="4"/>
        <v>0</v>
      </c>
      <c r="BS39" s="26" t="s">
        <v>48</v>
      </c>
      <c r="BT39" s="27">
        <f>SUMPRODUCT((Janvier!$B$3:$B$250=$O39)*(Janvier!$G$3:$G$250))</f>
        <v>0</v>
      </c>
      <c r="BU39" s="27">
        <f>SUMPRODUCT((Fevrier!$B$3:$B$250=$O39)*(Fevrier!$G$3:$G$250))</f>
        <v>0</v>
      </c>
      <c r="BV39" s="27">
        <f>SUMPRODUCT((Mars!$B$3:$B$250=$O39)*(Mars!$G$3:$G$250))</f>
        <v>0</v>
      </c>
      <c r="BW39" s="27">
        <f>SUMPRODUCT((Avril!$B$3:$B$250=$O39)*(Avril!$G$3:$G$250))</f>
        <v>0</v>
      </c>
      <c r="BX39" s="27">
        <f>SUMPRODUCT((Mai!$B$3:$B$250=$O39)*(Mai!$G$3:$G$250))</f>
        <v>0</v>
      </c>
      <c r="BY39" s="27">
        <f>SUMPRODUCT((Juin!$B$3:$B$250=$O39)*(Juin!$G$3:$G$250))</f>
        <v>0</v>
      </c>
      <c r="BZ39" s="27">
        <f>SUMPRODUCT((Juillet!$B$3:$B$250=$O39)*(Juillet!$G$3:$G$250))</f>
        <v>0</v>
      </c>
      <c r="CA39" s="27">
        <f>SUMPRODUCT((Aout!$B$3:$B$250=$O39)*(Aout!$G$3:$G$250))</f>
        <v>0</v>
      </c>
      <c r="CB39" s="27">
        <f>SUMPRODUCT((Septembre!$B$3:$B$250=$O39)*(Septembre!$G$3:$G$250))</f>
        <v>0</v>
      </c>
      <c r="CC39" s="27">
        <f>SUMPRODUCT((Octobre!$B$3:$B$250=$O39)*(Octobre!$G$3:$G$250))</f>
        <v>0</v>
      </c>
      <c r="CD39" s="27">
        <f>SUMPRODUCT((Novembre!$B$3:$B$250=$O39)*(Novembre!$G$3:$G$250))</f>
        <v>0</v>
      </c>
      <c r="CE39" s="27">
        <f>SUMPRODUCT((Decembre!$B$3:$B$250=$O39)*(Decembre!$G$3:$G$250))</f>
        <v>0</v>
      </c>
      <c r="CF39" s="32">
        <f t="shared" si="5"/>
        <v>0</v>
      </c>
      <c r="CG39" s="26" t="s">
        <v>48</v>
      </c>
      <c r="CH39" s="27">
        <f>SUMPRODUCT((Janvier!$B$3:$B$250=$O39)*(Janvier!$H$3:$H$250))</f>
        <v>0</v>
      </c>
      <c r="CI39" s="27">
        <f>SUMPRODUCT((Fevrier!$B$3:$B$250=$O39)*(Fevrier!$H$3:$H$250))</f>
        <v>0</v>
      </c>
      <c r="CJ39" s="27">
        <f>SUMPRODUCT((Mars!$B$3:$B$250=$O39)*(Mars!$H$3:$H$250))</f>
        <v>0</v>
      </c>
      <c r="CK39" s="27">
        <f>SUMPRODUCT((Avril!$B$3:$B$250=$O39)*(Avril!$H$3:$H$250))</f>
        <v>0</v>
      </c>
      <c r="CL39" s="27">
        <f>SUMPRODUCT((Mai!$B$3:$B$250=$O39)*(Mai!$H$3:$H$250))</f>
        <v>0</v>
      </c>
      <c r="CM39" s="27">
        <f>SUMPRODUCT((Juin!$B$3:$B$250=$O39)*(Juin!$H$3:$H$250))</f>
        <v>0</v>
      </c>
      <c r="CN39" s="27">
        <f>SUMPRODUCT((Juillet!$B$3:$B$250=$O39)*(Juillet!$H$3:$H$250))</f>
        <v>0</v>
      </c>
      <c r="CO39" s="27">
        <f>SUMPRODUCT((Aout!$B$3:$B$250=$O39)*(Aout!$H$3:$H$250))</f>
        <v>0</v>
      </c>
      <c r="CP39" s="27">
        <f>SUMPRODUCT((Septembre!$B$3:$B$250=$O39)*(Septembre!$H$3:$H$250))</f>
        <v>0</v>
      </c>
      <c r="CQ39" s="27">
        <f>SUMPRODUCT((Octobre!$B$3:$B$250=$O39)*(Octobre!$H$3:$H$250))</f>
        <v>0</v>
      </c>
      <c r="CR39" s="27">
        <f>SUMPRODUCT((Novembre!$B$3:$B$250=$O39)*(Novembre!$H$3:$H$250))</f>
        <v>0</v>
      </c>
      <c r="CS39" s="27">
        <f>SUMPRODUCT((Decembre!$B$3:$B$250=$O39)*(Decembre!$H$3:$H$250))</f>
        <v>0</v>
      </c>
      <c r="CT39" s="39">
        <f t="shared" si="6"/>
        <v>0</v>
      </c>
    </row>
    <row r="40" spans="1:98">
      <c r="A40" s="25" t="s">
        <v>49</v>
      </c>
      <c r="B40" s="27">
        <f>COUNTIF(Janvier!$B$3:$B$250,$A40)</f>
        <v>0</v>
      </c>
      <c r="C40" s="27">
        <f>COUNTIF(Fevrier!$B$3:$B$250,$A40)</f>
        <v>0</v>
      </c>
      <c r="D40" s="27">
        <f>COUNTIF(Mars!$B$3:$B$250,$A40)</f>
        <v>0</v>
      </c>
      <c r="E40" s="27">
        <f>COUNTIF(Avril!$B$3:$B$250,$A40)</f>
        <v>0</v>
      </c>
      <c r="F40" s="27">
        <f>COUNTIF(Mai!$B$3:$B$250,$A40)</f>
        <v>0</v>
      </c>
      <c r="G40" s="27">
        <f>COUNTIF(Juin!$B$3:$B$250,$A40)</f>
        <v>0</v>
      </c>
      <c r="H40" s="27">
        <f>COUNTIF(Juillet!$B$3:$B$250,$A40)</f>
        <v>0</v>
      </c>
      <c r="I40" s="27">
        <f>COUNTIF(Aout!$B$3:$B$250,$A40)</f>
        <v>0</v>
      </c>
      <c r="J40" s="27">
        <f>COUNTIF(Septembre!$B$3:$B$250,$A40)</f>
        <v>0</v>
      </c>
      <c r="K40" s="27">
        <f>COUNTIF(Octobre!$B$3:$B$250,$A40)</f>
        <v>0</v>
      </c>
      <c r="L40" s="27">
        <f>COUNTIF(Novembre!$B$3:$B$250,$A40)</f>
        <v>0</v>
      </c>
      <c r="M40" s="27">
        <f>COUNTIF(Decembre!$B$3:$B$250,$A40)</f>
        <v>0</v>
      </c>
      <c r="N40" s="32">
        <f t="shared" si="0"/>
        <v>0</v>
      </c>
      <c r="O40" s="25" t="s">
        <v>49</v>
      </c>
      <c r="P40" s="27">
        <f>SUMPRODUCT((Janvier!$B$3:$B$250=$O40)*(Janvier!$C$3:$C$250))</f>
        <v>0</v>
      </c>
      <c r="Q40" s="27">
        <f>SUMPRODUCT((Fevrier!$B$3:$B$250=$O40)*(Fevrier!$C$3:$C$250))</f>
        <v>0</v>
      </c>
      <c r="R40" s="27">
        <f>SUMPRODUCT((Mars!$B$3:$B$250=$O40)*(Mars!$C$3:$C$250))</f>
        <v>0</v>
      </c>
      <c r="S40" s="27">
        <f>SUMPRODUCT((Avril!$B$3:$B$250=$O40)*(Avril!$C$3:$C$250))</f>
        <v>0</v>
      </c>
      <c r="T40" s="27">
        <f>SUMPRODUCT((Mai!$B$3:$B$250=$O40)*(Mai!$C$3:$C$250))</f>
        <v>0</v>
      </c>
      <c r="U40" s="27">
        <f>SUMPRODUCT((Juin!$B$3:$B$250=$O40)*(Juin!$C$3:$C$250))</f>
        <v>0</v>
      </c>
      <c r="V40" s="27">
        <f>SUMPRODUCT((Juillet!$B$3:$B$250=$O40)*(Juillet!$C$3:$C$250))</f>
        <v>0</v>
      </c>
      <c r="W40" s="27">
        <f>SUMPRODUCT((Aout!$B$3:$B$250=$O40)*(Aout!$C$3:$C$250))</f>
        <v>0</v>
      </c>
      <c r="X40" s="27">
        <f>SUMPRODUCT((Septembre!$B$3:$B$250=$O40)*(Septembre!$C$3:$C$250))</f>
        <v>0</v>
      </c>
      <c r="Y40" s="27">
        <f>SUMPRODUCT((Octobre!$B$3:$B$250=$O40)*(Octobre!$C$3:$C$250))</f>
        <v>0</v>
      </c>
      <c r="Z40" s="27">
        <f>SUMPRODUCT((Novembre!$B$3:$B$250=$O40)*(Novembre!$C$3:$C$250))</f>
        <v>0</v>
      </c>
      <c r="AA40" s="27">
        <f>SUMPRODUCT((Decembre!$B$3:$B$250=$O40)*(Decembre!$C$3:$C$250))</f>
        <v>0</v>
      </c>
      <c r="AB40" s="32">
        <f t="shared" si="1"/>
        <v>0</v>
      </c>
      <c r="AC40" s="25" t="s">
        <v>49</v>
      </c>
      <c r="AD40" s="27">
        <f>SUMPRODUCT((Janvier!$B$3:$B$250=$O40)*(Janvier!$D$3:$D$250))</f>
        <v>0</v>
      </c>
      <c r="AE40" s="27">
        <f>SUMPRODUCT((Fevrier!$B$3:$B$250=$O40)*(Fevrier!$D$3:$D$250))</f>
        <v>0</v>
      </c>
      <c r="AF40" s="27">
        <f>SUMPRODUCT((Mars!$B$3:$B$250=$O40)*(Mars!$D$3:$D$250))</f>
        <v>0</v>
      </c>
      <c r="AG40" s="27">
        <f>SUMPRODUCT((Avril!$B$3:$B$250=$O40)*(Avril!$D$3:$D$250))</f>
        <v>0</v>
      </c>
      <c r="AH40" s="27">
        <f>SUMPRODUCT((Mai!$B$3:$B$250=$O40)*(Mai!$D$3:$D$250))</f>
        <v>0</v>
      </c>
      <c r="AI40" s="27">
        <f>SUMPRODUCT((Juin!$B$3:$B$250=$O40)*(Juin!$D$3:$D$250))</f>
        <v>0</v>
      </c>
      <c r="AJ40" s="27">
        <f>SUMPRODUCT((Juillet!$B$3:$B$250=$O40)*(Juillet!$D$3:$D$250))</f>
        <v>0</v>
      </c>
      <c r="AK40" s="27">
        <f>SUMPRODUCT((Aout!$B$3:$B$250=$O40)*(Aout!$D$3:$D$250))</f>
        <v>0</v>
      </c>
      <c r="AL40" s="27">
        <f>SUMPRODUCT((Septembre!$B$3:$B$250=$O40)*(Septembre!$D$3:$D$250))</f>
        <v>0</v>
      </c>
      <c r="AM40" s="27">
        <f>SUMPRODUCT((Octobre!$B$3:$B$250=$O40)*(Octobre!$D$3:$D$250))</f>
        <v>0</v>
      </c>
      <c r="AN40" s="27">
        <f>SUMPRODUCT((Novembre!$B$3:$B$250=$O40)*(Novembre!$D$3:$D$250))</f>
        <v>0</v>
      </c>
      <c r="AO40" s="27">
        <f>SUMPRODUCT((Decembre!$B$3:$B$250=$O40)*(Decembre!$D$3:$D$250))</f>
        <v>0</v>
      </c>
      <c r="AP40" s="32">
        <f t="shared" si="2"/>
        <v>0</v>
      </c>
      <c r="AQ40" s="25" t="s">
        <v>49</v>
      </c>
      <c r="AR40" s="27">
        <f>SUMPRODUCT((Janvier!$B$3:$B$250=$O40)*(Janvier!$E$3:$E$250))</f>
        <v>0</v>
      </c>
      <c r="AS40" s="27">
        <f>SUMPRODUCT((Fevrier!$B$3:$B$250=$O40)*(Fevrier!$E$3:$E$250))</f>
        <v>0</v>
      </c>
      <c r="AT40" s="27">
        <f>SUMPRODUCT((Mars!$B$3:$B$250=$O40)*(Mars!$E$3:$E$250))</f>
        <v>0</v>
      </c>
      <c r="AU40" s="27">
        <f>SUMPRODUCT((Avril!$B$3:$B$250=$O40)*(Avril!$E$3:$E$250))</f>
        <v>0</v>
      </c>
      <c r="AV40" s="27">
        <f>SUMPRODUCT((Mai!$B$3:$B$250=$O40)*(Mai!$E$3:$E$250))</f>
        <v>0</v>
      </c>
      <c r="AW40" s="27">
        <f>SUMPRODUCT((Juin!$B$3:$B$250=$O40)*(Juin!$E$3:$E$250))</f>
        <v>0</v>
      </c>
      <c r="AX40" s="27">
        <f>SUMPRODUCT((Juillet!$B$3:$B$250=$O40)*(Juillet!$E$3:$E$250))</f>
        <v>0</v>
      </c>
      <c r="AY40" s="27">
        <f>SUMPRODUCT((Aout!$B$3:$B$250=$O40)*(Aout!$E$3:$E$250))</f>
        <v>0</v>
      </c>
      <c r="AZ40" s="27">
        <f>SUMPRODUCT((Septembre!$B$3:$B$250=$O40)*(Septembre!$E$3:$E$250))</f>
        <v>0</v>
      </c>
      <c r="BA40" s="27">
        <f>SUMPRODUCT((Octobre!$B$3:$B$250=$O40)*(Octobre!$E$3:$E$250))</f>
        <v>0</v>
      </c>
      <c r="BB40" s="27">
        <f>SUMPRODUCT((Novembre!$B$3:$B$250=$O40)*(Novembre!$E$3:$E$250))</f>
        <v>0</v>
      </c>
      <c r="BC40" s="27">
        <f>SUMPRODUCT((Decembre!$B$3:$B$250=$O40)*(Decembre!$E$3:$E$250))</f>
        <v>0</v>
      </c>
      <c r="BD40" s="32">
        <f t="shared" si="3"/>
        <v>0</v>
      </c>
      <c r="BE40" s="25" t="s">
        <v>49</v>
      </c>
      <c r="BF40" s="27">
        <f>SUMPRODUCT((Janvier!$B$3:$B$250=$O40)*(Janvier!$F$3:$F$250))</f>
        <v>0</v>
      </c>
      <c r="BG40" s="27">
        <f>SUMPRODUCT((Fevrier!$B$3:$B$250=$O40)*(Fevrier!$F$3:$F$250))</f>
        <v>0</v>
      </c>
      <c r="BH40" s="27">
        <f>SUMPRODUCT((Mars!$B$3:$B$250=$O40)*(Mars!$F$3:$F$250))</f>
        <v>0</v>
      </c>
      <c r="BI40" s="27">
        <f>SUMPRODUCT((Avril!$B$3:$B$250=$O40)*(Avril!$F$3:$F$250))</f>
        <v>0</v>
      </c>
      <c r="BJ40" s="27">
        <f>SUMPRODUCT((Mai!$B$3:$B$250=$O40)*(Mai!$F$3:$F$250))</f>
        <v>0</v>
      </c>
      <c r="BK40" s="27">
        <f>SUMPRODUCT((Juin!$B$3:$B$250=$O40)*(Juin!$F$3:$F$250))</f>
        <v>0</v>
      </c>
      <c r="BL40" s="27">
        <f>SUMPRODUCT((Juillet!$B$3:$B$250=$O40)*(Juillet!$F$3:$F$250))</f>
        <v>0</v>
      </c>
      <c r="BM40" s="27">
        <f>SUMPRODUCT((Aout!$B$3:$B$250=$O40)*(Aout!$F$3:$F$250))</f>
        <v>0</v>
      </c>
      <c r="BN40" s="27">
        <f>SUMPRODUCT((Septembre!$B$3:$B$250=$O40)*(Septembre!$F$3:$F$250))</f>
        <v>0</v>
      </c>
      <c r="BO40" s="27">
        <f>SUMPRODUCT((Octobre!$B$3:$B$250=$O40)*(Octobre!$F$3:$F$250))</f>
        <v>0</v>
      </c>
      <c r="BP40" s="27">
        <f>SUMPRODUCT((Novembre!$B$3:$B$250=$O40)*(Novembre!$F$3:$F$250))</f>
        <v>0</v>
      </c>
      <c r="BQ40" s="27">
        <f>SUMPRODUCT((Decembre!$B$3:$B$250=$O40)*(Decembre!$F$3:$F$250))</f>
        <v>0</v>
      </c>
      <c r="BR40" s="32">
        <f t="shared" si="4"/>
        <v>0</v>
      </c>
      <c r="BS40" s="25" t="s">
        <v>49</v>
      </c>
      <c r="BT40" s="27">
        <f>SUMPRODUCT((Janvier!$B$3:$B$250=$O40)*(Janvier!$G$3:$G$250))</f>
        <v>0</v>
      </c>
      <c r="BU40" s="27">
        <f>SUMPRODUCT((Fevrier!$B$3:$B$250=$O40)*(Fevrier!$G$3:$G$250))</f>
        <v>0</v>
      </c>
      <c r="BV40" s="27">
        <f>SUMPRODUCT((Mars!$B$3:$B$250=$O40)*(Mars!$G$3:$G$250))</f>
        <v>0</v>
      </c>
      <c r="BW40" s="27">
        <f>SUMPRODUCT((Avril!$B$3:$B$250=$O40)*(Avril!$G$3:$G$250))</f>
        <v>0</v>
      </c>
      <c r="BX40" s="27">
        <f>SUMPRODUCT((Mai!$B$3:$B$250=$O40)*(Mai!$G$3:$G$250))</f>
        <v>0</v>
      </c>
      <c r="BY40" s="27">
        <f>SUMPRODUCT((Juin!$B$3:$B$250=$O40)*(Juin!$G$3:$G$250))</f>
        <v>0</v>
      </c>
      <c r="BZ40" s="27">
        <f>SUMPRODUCT((Juillet!$B$3:$B$250=$O40)*(Juillet!$G$3:$G$250))</f>
        <v>0</v>
      </c>
      <c r="CA40" s="27">
        <f>SUMPRODUCT((Aout!$B$3:$B$250=$O40)*(Aout!$G$3:$G$250))</f>
        <v>0</v>
      </c>
      <c r="CB40" s="27">
        <f>SUMPRODUCT((Septembre!$B$3:$B$250=$O40)*(Septembre!$G$3:$G$250))</f>
        <v>0</v>
      </c>
      <c r="CC40" s="27">
        <f>SUMPRODUCT((Octobre!$B$3:$B$250=$O40)*(Octobre!$G$3:$G$250))</f>
        <v>0</v>
      </c>
      <c r="CD40" s="27">
        <f>SUMPRODUCT((Novembre!$B$3:$B$250=$O40)*(Novembre!$G$3:$G$250))</f>
        <v>0</v>
      </c>
      <c r="CE40" s="27">
        <f>SUMPRODUCT((Decembre!$B$3:$B$250=$O40)*(Decembre!$G$3:$G$250))</f>
        <v>0</v>
      </c>
      <c r="CF40" s="32">
        <f t="shared" si="5"/>
        <v>0</v>
      </c>
      <c r="CG40" s="25" t="s">
        <v>49</v>
      </c>
      <c r="CH40" s="27">
        <f>SUMPRODUCT((Janvier!$B$3:$B$250=$O40)*(Janvier!$H$3:$H$250))</f>
        <v>0</v>
      </c>
      <c r="CI40" s="27">
        <f>SUMPRODUCT((Fevrier!$B$3:$B$250=$O40)*(Fevrier!$H$3:$H$250))</f>
        <v>0</v>
      </c>
      <c r="CJ40" s="27">
        <f>SUMPRODUCT((Mars!$B$3:$B$250=$O40)*(Mars!$H$3:$H$250))</f>
        <v>0</v>
      </c>
      <c r="CK40" s="27">
        <f>SUMPRODUCT((Avril!$B$3:$B$250=$O40)*(Avril!$H$3:$H$250))</f>
        <v>0</v>
      </c>
      <c r="CL40" s="27">
        <f>SUMPRODUCT((Mai!$B$3:$B$250=$O40)*(Mai!$H$3:$H$250))</f>
        <v>0</v>
      </c>
      <c r="CM40" s="27">
        <f>SUMPRODUCT((Juin!$B$3:$B$250=$O40)*(Juin!$H$3:$H$250))</f>
        <v>0</v>
      </c>
      <c r="CN40" s="27">
        <f>SUMPRODUCT((Juillet!$B$3:$B$250=$O40)*(Juillet!$H$3:$H$250))</f>
        <v>0</v>
      </c>
      <c r="CO40" s="27">
        <f>SUMPRODUCT((Aout!$B$3:$B$250=$O40)*(Aout!$H$3:$H$250))</f>
        <v>0</v>
      </c>
      <c r="CP40" s="27">
        <f>SUMPRODUCT((Septembre!$B$3:$B$250=$O40)*(Septembre!$H$3:$H$250))</f>
        <v>0</v>
      </c>
      <c r="CQ40" s="27">
        <f>SUMPRODUCT((Octobre!$B$3:$B$250=$O40)*(Octobre!$H$3:$H$250))</f>
        <v>0</v>
      </c>
      <c r="CR40" s="27">
        <f>SUMPRODUCT((Novembre!$B$3:$B$250=$O40)*(Novembre!$H$3:$H$250))</f>
        <v>0</v>
      </c>
      <c r="CS40" s="27">
        <f>SUMPRODUCT((Decembre!$B$3:$B$250=$O40)*(Decembre!$H$3:$H$250))</f>
        <v>0</v>
      </c>
      <c r="CT40" s="39">
        <f t="shared" si="6"/>
        <v>0</v>
      </c>
    </row>
    <row r="41" spans="1:98">
      <c r="A41" s="26" t="s">
        <v>50</v>
      </c>
      <c r="B41" s="27">
        <f>COUNTIF(Janvier!$B$3:$B$250,$A41)</f>
        <v>0</v>
      </c>
      <c r="C41" s="27">
        <f>COUNTIF(Fevrier!$B$3:$B$250,$A41)</f>
        <v>0</v>
      </c>
      <c r="D41" s="27">
        <f>COUNTIF(Mars!$B$3:$B$250,$A41)</f>
        <v>0</v>
      </c>
      <c r="E41" s="27">
        <f>COUNTIF(Avril!$B$3:$B$250,$A41)</f>
        <v>0</v>
      </c>
      <c r="F41" s="27">
        <f>COUNTIF(Mai!$B$3:$B$250,$A41)</f>
        <v>0</v>
      </c>
      <c r="G41" s="27">
        <f>COUNTIF(Juin!$B$3:$B$250,$A41)</f>
        <v>0</v>
      </c>
      <c r="H41" s="27">
        <f>COUNTIF(Juillet!$B$3:$B$250,$A41)</f>
        <v>0</v>
      </c>
      <c r="I41" s="27">
        <f>COUNTIF(Aout!$B$3:$B$250,$A41)</f>
        <v>0</v>
      </c>
      <c r="J41" s="27">
        <f>COUNTIF(Septembre!$B$3:$B$250,$A41)</f>
        <v>0</v>
      </c>
      <c r="K41" s="27">
        <f>COUNTIF(Octobre!$B$3:$B$250,$A41)</f>
        <v>0</v>
      </c>
      <c r="L41" s="27">
        <f>COUNTIF(Novembre!$B$3:$B$250,$A41)</f>
        <v>0</v>
      </c>
      <c r="M41" s="27">
        <f>COUNTIF(Decembre!$B$3:$B$250,$A41)</f>
        <v>0</v>
      </c>
      <c r="N41" s="32">
        <f t="shared" si="0"/>
        <v>0</v>
      </c>
      <c r="O41" s="26" t="s">
        <v>50</v>
      </c>
      <c r="P41" s="27">
        <f>SUMPRODUCT((Janvier!$B$3:$B$250=$O41)*(Janvier!$C$3:$C$250))</f>
        <v>0</v>
      </c>
      <c r="Q41" s="27">
        <f>SUMPRODUCT((Fevrier!$B$3:$B$250=$O41)*(Fevrier!$C$3:$C$250))</f>
        <v>0</v>
      </c>
      <c r="R41" s="27">
        <f>SUMPRODUCT((Mars!$B$3:$B$250=$O41)*(Mars!$C$3:$C$250))</f>
        <v>0</v>
      </c>
      <c r="S41" s="27">
        <f>SUMPRODUCT((Avril!$B$3:$B$250=$O41)*(Avril!$C$3:$C$250))</f>
        <v>0</v>
      </c>
      <c r="T41" s="27">
        <f>SUMPRODUCT((Mai!$B$3:$B$250=$O41)*(Mai!$C$3:$C$250))</f>
        <v>0</v>
      </c>
      <c r="U41" s="27">
        <f>SUMPRODUCT((Juin!$B$3:$B$250=$O41)*(Juin!$C$3:$C$250))</f>
        <v>0</v>
      </c>
      <c r="V41" s="27">
        <f>SUMPRODUCT((Juillet!$B$3:$B$250=$O41)*(Juillet!$C$3:$C$250))</f>
        <v>0</v>
      </c>
      <c r="W41" s="27">
        <f>SUMPRODUCT((Aout!$B$3:$B$250=$O41)*(Aout!$C$3:$C$250))</f>
        <v>0</v>
      </c>
      <c r="X41" s="27">
        <f>SUMPRODUCT((Septembre!$B$3:$B$250=$O41)*(Septembre!$C$3:$C$250))</f>
        <v>0</v>
      </c>
      <c r="Y41" s="27">
        <f>SUMPRODUCT((Octobre!$B$3:$B$250=$O41)*(Octobre!$C$3:$C$250))</f>
        <v>0</v>
      </c>
      <c r="Z41" s="27">
        <f>SUMPRODUCT((Novembre!$B$3:$B$250=$O41)*(Novembre!$C$3:$C$250))</f>
        <v>0</v>
      </c>
      <c r="AA41" s="27">
        <f>SUMPRODUCT((Decembre!$B$3:$B$250=$O41)*(Decembre!$C$3:$C$250))</f>
        <v>0</v>
      </c>
      <c r="AB41" s="32">
        <f t="shared" si="1"/>
        <v>0</v>
      </c>
      <c r="AC41" s="26" t="s">
        <v>50</v>
      </c>
      <c r="AD41" s="27">
        <f>SUMPRODUCT((Janvier!$B$3:$B$250=$O41)*(Janvier!$D$3:$D$250))</f>
        <v>0</v>
      </c>
      <c r="AE41" s="27">
        <f>SUMPRODUCT((Fevrier!$B$3:$B$250=$O41)*(Fevrier!$D$3:$D$250))</f>
        <v>0</v>
      </c>
      <c r="AF41" s="27">
        <f>SUMPRODUCT((Mars!$B$3:$B$250=$O41)*(Mars!$D$3:$D$250))</f>
        <v>0</v>
      </c>
      <c r="AG41" s="27">
        <f>SUMPRODUCT((Avril!$B$3:$B$250=$O41)*(Avril!$D$3:$D$250))</f>
        <v>0</v>
      </c>
      <c r="AH41" s="27">
        <f>SUMPRODUCT((Mai!$B$3:$B$250=$O41)*(Mai!$D$3:$D$250))</f>
        <v>0</v>
      </c>
      <c r="AI41" s="27">
        <f>SUMPRODUCT((Juin!$B$3:$B$250=$O41)*(Juin!$D$3:$D$250))</f>
        <v>0</v>
      </c>
      <c r="AJ41" s="27">
        <f>SUMPRODUCT((Juillet!$B$3:$B$250=$O41)*(Juillet!$D$3:$D$250))</f>
        <v>0</v>
      </c>
      <c r="AK41" s="27">
        <f>SUMPRODUCT((Aout!$B$3:$B$250=$O41)*(Aout!$D$3:$D$250))</f>
        <v>0</v>
      </c>
      <c r="AL41" s="27">
        <f>SUMPRODUCT((Septembre!$B$3:$B$250=$O41)*(Septembre!$D$3:$D$250))</f>
        <v>0</v>
      </c>
      <c r="AM41" s="27">
        <f>SUMPRODUCT((Octobre!$B$3:$B$250=$O41)*(Octobre!$D$3:$D$250))</f>
        <v>0</v>
      </c>
      <c r="AN41" s="27">
        <f>SUMPRODUCT((Novembre!$B$3:$B$250=$O41)*(Novembre!$D$3:$D$250))</f>
        <v>0</v>
      </c>
      <c r="AO41" s="27">
        <f>SUMPRODUCT((Decembre!$B$3:$B$250=$O41)*(Decembre!$D$3:$D$250))</f>
        <v>0</v>
      </c>
      <c r="AP41" s="32">
        <f t="shared" si="2"/>
        <v>0</v>
      </c>
      <c r="AQ41" s="26" t="s">
        <v>50</v>
      </c>
      <c r="AR41" s="27">
        <f>SUMPRODUCT((Janvier!$B$3:$B$250=$O41)*(Janvier!$E$3:$E$250))</f>
        <v>0</v>
      </c>
      <c r="AS41" s="27">
        <f>SUMPRODUCT((Fevrier!$B$3:$B$250=$O41)*(Fevrier!$E$3:$E$250))</f>
        <v>0</v>
      </c>
      <c r="AT41" s="27">
        <f>SUMPRODUCT((Mars!$B$3:$B$250=$O41)*(Mars!$E$3:$E$250))</f>
        <v>0</v>
      </c>
      <c r="AU41" s="27">
        <f>SUMPRODUCT((Avril!$B$3:$B$250=$O41)*(Avril!$E$3:$E$250))</f>
        <v>0</v>
      </c>
      <c r="AV41" s="27">
        <f>SUMPRODUCT((Mai!$B$3:$B$250=$O41)*(Mai!$E$3:$E$250))</f>
        <v>0</v>
      </c>
      <c r="AW41" s="27">
        <f>SUMPRODUCT((Juin!$B$3:$B$250=$O41)*(Juin!$E$3:$E$250))</f>
        <v>0</v>
      </c>
      <c r="AX41" s="27">
        <f>SUMPRODUCT((Juillet!$B$3:$B$250=$O41)*(Juillet!$E$3:$E$250))</f>
        <v>0</v>
      </c>
      <c r="AY41" s="27">
        <f>SUMPRODUCT((Aout!$B$3:$B$250=$O41)*(Aout!$E$3:$E$250))</f>
        <v>0</v>
      </c>
      <c r="AZ41" s="27">
        <f>SUMPRODUCT((Septembre!$B$3:$B$250=$O41)*(Septembre!$E$3:$E$250))</f>
        <v>0</v>
      </c>
      <c r="BA41" s="27">
        <f>SUMPRODUCT((Octobre!$B$3:$B$250=$O41)*(Octobre!$E$3:$E$250))</f>
        <v>0</v>
      </c>
      <c r="BB41" s="27">
        <f>SUMPRODUCT((Novembre!$B$3:$B$250=$O41)*(Novembre!$E$3:$E$250))</f>
        <v>0</v>
      </c>
      <c r="BC41" s="27">
        <f>SUMPRODUCT((Decembre!$B$3:$B$250=$O41)*(Decembre!$E$3:$E$250))</f>
        <v>0</v>
      </c>
      <c r="BD41" s="32">
        <f t="shared" si="3"/>
        <v>0</v>
      </c>
      <c r="BE41" s="26" t="s">
        <v>50</v>
      </c>
      <c r="BF41" s="27">
        <f>SUMPRODUCT((Janvier!$B$3:$B$250=$O41)*(Janvier!$F$3:$F$250))</f>
        <v>0</v>
      </c>
      <c r="BG41" s="27">
        <f>SUMPRODUCT((Fevrier!$B$3:$B$250=$O41)*(Fevrier!$F$3:$F$250))</f>
        <v>0</v>
      </c>
      <c r="BH41" s="27">
        <f>SUMPRODUCT((Mars!$B$3:$B$250=$O41)*(Mars!$F$3:$F$250))</f>
        <v>0</v>
      </c>
      <c r="BI41" s="27">
        <f>SUMPRODUCT((Avril!$B$3:$B$250=$O41)*(Avril!$F$3:$F$250))</f>
        <v>0</v>
      </c>
      <c r="BJ41" s="27">
        <f>SUMPRODUCT((Mai!$B$3:$B$250=$O41)*(Mai!$F$3:$F$250))</f>
        <v>0</v>
      </c>
      <c r="BK41" s="27">
        <f>SUMPRODUCT((Juin!$B$3:$B$250=$O41)*(Juin!$F$3:$F$250))</f>
        <v>0</v>
      </c>
      <c r="BL41" s="27">
        <f>SUMPRODUCT((Juillet!$B$3:$B$250=$O41)*(Juillet!$F$3:$F$250))</f>
        <v>0</v>
      </c>
      <c r="BM41" s="27">
        <f>SUMPRODUCT((Aout!$B$3:$B$250=$O41)*(Aout!$F$3:$F$250))</f>
        <v>0</v>
      </c>
      <c r="BN41" s="27">
        <f>SUMPRODUCT((Septembre!$B$3:$B$250=$O41)*(Septembre!$F$3:$F$250))</f>
        <v>0</v>
      </c>
      <c r="BO41" s="27">
        <f>SUMPRODUCT((Octobre!$B$3:$B$250=$O41)*(Octobre!$F$3:$F$250))</f>
        <v>0</v>
      </c>
      <c r="BP41" s="27">
        <f>SUMPRODUCT((Novembre!$B$3:$B$250=$O41)*(Novembre!$F$3:$F$250))</f>
        <v>0</v>
      </c>
      <c r="BQ41" s="27">
        <f>SUMPRODUCT((Decembre!$B$3:$B$250=$O41)*(Decembre!$F$3:$F$250))</f>
        <v>0</v>
      </c>
      <c r="BR41" s="32">
        <f t="shared" si="4"/>
        <v>0</v>
      </c>
      <c r="BS41" s="26" t="s">
        <v>50</v>
      </c>
      <c r="BT41" s="27">
        <f>SUMPRODUCT((Janvier!$B$3:$B$250=$O41)*(Janvier!$G$3:$G$250))</f>
        <v>0</v>
      </c>
      <c r="BU41" s="27">
        <f>SUMPRODUCT((Fevrier!$B$3:$B$250=$O41)*(Fevrier!$G$3:$G$250))</f>
        <v>0</v>
      </c>
      <c r="BV41" s="27">
        <f>SUMPRODUCT((Mars!$B$3:$B$250=$O41)*(Mars!$G$3:$G$250))</f>
        <v>0</v>
      </c>
      <c r="BW41" s="27">
        <f>SUMPRODUCT((Avril!$B$3:$B$250=$O41)*(Avril!$G$3:$G$250))</f>
        <v>0</v>
      </c>
      <c r="BX41" s="27">
        <f>SUMPRODUCT((Mai!$B$3:$B$250=$O41)*(Mai!$G$3:$G$250))</f>
        <v>0</v>
      </c>
      <c r="BY41" s="27">
        <f>SUMPRODUCT((Juin!$B$3:$B$250=$O41)*(Juin!$G$3:$G$250))</f>
        <v>0</v>
      </c>
      <c r="BZ41" s="27">
        <f>SUMPRODUCT((Juillet!$B$3:$B$250=$O41)*(Juillet!$G$3:$G$250))</f>
        <v>0</v>
      </c>
      <c r="CA41" s="27">
        <f>SUMPRODUCT((Aout!$B$3:$B$250=$O41)*(Aout!$G$3:$G$250))</f>
        <v>0</v>
      </c>
      <c r="CB41" s="27">
        <f>SUMPRODUCT((Septembre!$B$3:$B$250=$O41)*(Septembre!$G$3:$G$250))</f>
        <v>0</v>
      </c>
      <c r="CC41" s="27">
        <f>SUMPRODUCT((Octobre!$B$3:$B$250=$O41)*(Octobre!$G$3:$G$250))</f>
        <v>0</v>
      </c>
      <c r="CD41" s="27">
        <f>SUMPRODUCT((Novembre!$B$3:$B$250=$O41)*(Novembre!$G$3:$G$250))</f>
        <v>0</v>
      </c>
      <c r="CE41" s="27">
        <f>SUMPRODUCT((Decembre!$B$3:$B$250=$O41)*(Decembre!$G$3:$G$250))</f>
        <v>0</v>
      </c>
      <c r="CF41" s="32">
        <f t="shared" si="5"/>
        <v>0</v>
      </c>
      <c r="CG41" s="26" t="s">
        <v>50</v>
      </c>
      <c r="CH41" s="27">
        <f>SUMPRODUCT((Janvier!$B$3:$B$250=$O41)*(Janvier!$H$3:$H$250))</f>
        <v>0</v>
      </c>
      <c r="CI41" s="27">
        <f>SUMPRODUCT((Fevrier!$B$3:$B$250=$O41)*(Fevrier!$H$3:$H$250))</f>
        <v>0</v>
      </c>
      <c r="CJ41" s="27">
        <f>SUMPRODUCT((Mars!$B$3:$B$250=$O41)*(Mars!$H$3:$H$250))</f>
        <v>0</v>
      </c>
      <c r="CK41" s="27">
        <f>SUMPRODUCT((Avril!$B$3:$B$250=$O41)*(Avril!$H$3:$H$250))</f>
        <v>0</v>
      </c>
      <c r="CL41" s="27">
        <f>SUMPRODUCT((Mai!$B$3:$B$250=$O41)*(Mai!$H$3:$H$250))</f>
        <v>0</v>
      </c>
      <c r="CM41" s="27">
        <f>SUMPRODUCT((Juin!$B$3:$B$250=$O41)*(Juin!$H$3:$H$250))</f>
        <v>0</v>
      </c>
      <c r="CN41" s="27">
        <f>SUMPRODUCT((Juillet!$B$3:$B$250=$O41)*(Juillet!$H$3:$H$250))</f>
        <v>0</v>
      </c>
      <c r="CO41" s="27">
        <f>SUMPRODUCT((Aout!$B$3:$B$250=$O41)*(Aout!$H$3:$H$250))</f>
        <v>0</v>
      </c>
      <c r="CP41" s="27">
        <f>SUMPRODUCT((Septembre!$B$3:$B$250=$O41)*(Septembre!$H$3:$H$250))</f>
        <v>0</v>
      </c>
      <c r="CQ41" s="27">
        <f>SUMPRODUCT((Octobre!$B$3:$B$250=$O41)*(Octobre!$H$3:$H$250))</f>
        <v>0</v>
      </c>
      <c r="CR41" s="27">
        <f>SUMPRODUCT((Novembre!$B$3:$B$250=$O41)*(Novembre!$H$3:$H$250))</f>
        <v>0</v>
      </c>
      <c r="CS41" s="27">
        <f>SUMPRODUCT((Decembre!$B$3:$B$250=$O41)*(Decembre!$H$3:$H$250))</f>
        <v>0</v>
      </c>
      <c r="CT41" s="39">
        <f t="shared" si="6"/>
        <v>0</v>
      </c>
    </row>
    <row r="42" spans="1:98">
      <c r="A42" s="26" t="s">
        <v>52</v>
      </c>
      <c r="B42" s="27">
        <f>COUNTIF(Janvier!$B$3:$B$250,$A42)</f>
        <v>0</v>
      </c>
      <c r="C42" s="27">
        <f>COUNTIF(Fevrier!$B$3:$B$250,$A42)</f>
        <v>0</v>
      </c>
      <c r="D42" s="27">
        <f>COUNTIF(Mars!$B$3:$B$250,$A42)</f>
        <v>0</v>
      </c>
      <c r="E42" s="27">
        <f>COUNTIF(Avril!$B$3:$B$250,$A42)</f>
        <v>0</v>
      </c>
      <c r="F42" s="27">
        <f>COUNTIF(Mai!$B$3:$B$250,$A42)</f>
        <v>0</v>
      </c>
      <c r="G42" s="27">
        <f>COUNTIF(Juin!$B$3:$B$250,$A42)</f>
        <v>0</v>
      </c>
      <c r="H42" s="27">
        <f>COUNTIF(Juillet!$B$3:$B$250,$A42)</f>
        <v>0</v>
      </c>
      <c r="I42" s="27">
        <f>COUNTIF(Aout!$B$3:$B$250,$A42)</f>
        <v>0</v>
      </c>
      <c r="J42" s="27">
        <f>COUNTIF(Septembre!$B$3:$B$250,$A42)</f>
        <v>0</v>
      </c>
      <c r="K42" s="27">
        <f>COUNTIF(Octobre!$B$3:$B$250,$A42)</f>
        <v>0</v>
      </c>
      <c r="L42" s="27">
        <f>COUNTIF(Novembre!$B$3:$B$250,$A42)</f>
        <v>0</v>
      </c>
      <c r="M42" s="27">
        <f>COUNTIF(Decembre!$B$3:$B$250,$A42)</f>
        <v>0</v>
      </c>
      <c r="N42" s="32">
        <f t="shared" si="0"/>
        <v>0</v>
      </c>
      <c r="O42" s="26" t="s">
        <v>52</v>
      </c>
      <c r="P42" s="27">
        <f>SUMPRODUCT((Janvier!$B$3:$B$250=$O42)*(Janvier!$C$3:$C$250))</f>
        <v>0</v>
      </c>
      <c r="Q42" s="27">
        <f>SUMPRODUCT((Fevrier!$B$3:$B$250=$O42)*(Fevrier!$C$3:$C$250))</f>
        <v>0</v>
      </c>
      <c r="R42" s="27">
        <f>SUMPRODUCT((Mars!$B$3:$B$250=$O42)*(Mars!$C$3:$C$250))</f>
        <v>0</v>
      </c>
      <c r="S42" s="27">
        <f>SUMPRODUCT((Avril!$B$3:$B$250=$O42)*(Avril!$C$3:$C$250))</f>
        <v>0</v>
      </c>
      <c r="T42" s="27">
        <f>SUMPRODUCT((Mai!$B$3:$B$250=$O42)*(Mai!$C$3:$C$250))</f>
        <v>0</v>
      </c>
      <c r="U42" s="27">
        <f>SUMPRODUCT((Juin!$B$3:$B$250=$O42)*(Juin!$C$3:$C$250))</f>
        <v>0</v>
      </c>
      <c r="V42" s="27">
        <f>SUMPRODUCT((Juillet!$B$3:$B$250=$O42)*(Juillet!$C$3:$C$250))</f>
        <v>0</v>
      </c>
      <c r="W42" s="27">
        <f>SUMPRODUCT((Aout!$B$3:$B$250=$O42)*(Aout!$C$3:$C$250))</f>
        <v>0</v>
      </c>
      <c r="X42" s="27">
        <f>SUMPRODUCT((Septembre!$B$3:$B$250=$O42)*(Septembre!$C$3:$C$250))</f>
        <v>0</v>
      </c>
      <c r="Y42" s="27">
        <f>SUMPRODUCT((Octobre!$B$3:$B$250=$O42)*(Octobre!$C$3:$C$250))</f>
        <v>0</v>
      </c>
      <c r="Z42" s="27">
        <f>SUMPRODUCT((Novembre!$B$3:$B$250=$O42)*(Novembre!$C$3:$C$250))</f>
        <v>0</v>
      </c>
      <c r="AA42" s="27">
        <f>SUMPRODUCT((Decembre!$B$3:$B$250=$O42)*(Decembre!$C$3:$C$250))</f>
        <v>0</v>
      </c>
      <c r="AB42" s="32">
        <f t="shared" si="1"/>
        <v>0</v>
      </c>
      <c r="AC42" s="26" t="s">
        <v>52</v>
      </c>
      <c r="AD42" s="27">
        <f>SUMPRODUCT((Janvier!$B$3:$B$250=$O42)*(Janvier!$D$3:$D$250))</f>
        <v>0</v>
      </c>
      <c r="AE42" s="27">
        <f>SUMPRODUCT((Fevrier!$B$3:$B$250=$O42)*(Fevrier!$D$3:$D$250))</f>
        <v>0</v>
      </c>
      <c r="AF42" s="27">
        <f>SUMPRODUCT((Mars!$B$3:$B$250=$O42)*(Mars!$D$3:$D$250))</f>
        <v>0</v>
      </c>
      <c r="AG42" s="27">
        <f>SUMPRODUCT((Avril!$B$3:$B$250=$O42)*(Avril!$D$3:$D$250))</f>
        <v>0</v>
      </c>
      <c r="AH42" s="27">
        <f>SUMPRODUCT((Mai!$B$3:$B$250=$O42)*(Mai!$D$3:$D$250))</f>
        <v>0</v>
      </c>
      <c r="AI42" s="27">
        <f>SUMPRODUCT((Juin!$B$3:$B$250=$O42)*(Juin!$D$3:$D$250))</f>
        <v>0</v>
      </c>
      <c r="AJ42" s="27">
        <f>SUMPRODUCT((Juillet!$B$3:$B$250=$O42)*(Juillet!$D$3:$D$250))</f>
        <v>0</v>
      </c>
      <c r="AK42" s="27">
        <f>SUMPRODUCT((Aout!$B$3:$B$250=$O42)*(Aout!$D$3:$D$250))</f>
        <v>0</v>
      </c>
      <c r="AL42" s="27">
        <f>SUMPRODUCT((Septembre!$B$3:$B$250=$O42)*(Septembre!$D$3:$D$250))</f>
        <v>0</v>
      </c>
      <c r="AM42" s="27">
        <f>SUMPRODUCT((Octobre!$B$3:$B$250=$O42)*(Octobre!$D$3:$D$250))</f>
        <v>0</v>
      </c>
      <c r="AN42" s="27">
        <f>SUMPRODUCT((Novembre!$B$3:$B$250=$O42)*(Novembre!$D$3:$D$250))</f>
        <v>0</v>
      </c>
      <c r="AO42" s="27">
        <f>SUMPRODUCT((Decembre!$B$3:$B$250=$O42)*(Decembre!$D$3:$D$250))</f>
        <v>0</v>
      </c>
      <c r="AP42" s="32">
        <f t="shared" si="2"/>
        <v>0</v>
      </c>
      <c r="AQ42" s="26" t="s">
        <v>52</v>
      </c>
      <c r="AR42" s="27">
        <f>SUMPRODUCT((Janvier!$B$3:$B$250=$O42)*(Janvier!$E$3:$E$250))</f>
        <v>0</v>
      </c>
      <c r="AS42" s="27">
        <f>SUMPRODUCT((Fevrier!$B$3:$B$250=$O42)*(Fevrier!$E$3:$E$250))</f>
        <v>0</v>
      </c>
      <c r="AT42" s="27">
        <f>SUMPRODUCT((Mars!$B$3:$B$250=$O42)*(Mars!$E$3:$E$250))</f>
        <v>0</v>
      </c>
      <c r="AU42" s="27">
        <f>SUMPRODUCT((Avril!$B$3:$B$250=$O42)*(Avril!$E$3:$E$250))</f>
        <v>0</v>
      </c>
      <c r="AV42" s="27">
        <f>SUMPRODUCT((Mai!$B$3:$B$250=$O42)*(Mai!$E$3:$E$250))</f>
        <v>0</v>
      </c>
      <c r="AW42" s="27">
        <f>SUMPRODUCT((Juin!$B$3:$B$250=$O42)*(Juin!$E$3:$E$250))</f>
        <v>0</v>
      </c>
      <c r="AX42" s="27">
        <f>SUMPRODUCT((Juillet!$B$3:$B$250=$O42)*(Juillet!$E$3:$E$250))</f>
        <v>0</v>
      </c>
      <c r="AY42" s="27">
        <f>SUMPRODUCT((Aout!$B$3:$B$250=$O42)*(Aout!$E$3:$E$250))</f>
        <v>0</v>
      </c>
      <c r="AZ42" s="27">
        <f>SUMPRODUCT((Septembre!$B$3:$B$250=$O42)*(Septembre!$E$3:$E$250))</f>
        <v>0</v>
      </c>
      <c r="BA42" s="27">
        <f>SUMPRODUCT((Octobre!$B$3:$B$250=$O42)*(Octobre!$E$3:$E$250))</f>
        <v>0</v>
      </c>
      <c r="BB42" s="27">
        <f>SUMPRODUCT((Novembre!$B$3:$B$250=$O42)*(Novembre!$E$3:$E$250))</f>
        <v>0</v>
      </c>
      <c r="BC42" s="27">
        <f>SUMPRODUCT((Decembre!$B$3:$B$250=$O42)*(Decembre!$E$3:$E$250))</f>
        <v>0</v>
      </c>
      <c r="BD42" s="32">
        <f t="shared" si="3"/>
        <v>0</v>
      </c>
      <c r="BE42" s="26" t="s">
        <v>52</v>
      </c>
      <c r="BF42" s="27">
        <f>SUMPRODUCT((Janvier!$B$3:$B$250=$O42)*(Janvier!$F$3:$F$250))</f>
        <v>0</v>
      </c>
      <c r="BG42" s="27">
        <f>SUMPRODUCT((Fevrier!$B$3:$B$250=$O42)*(Fevrier!$F$3:$F$250))</f>
        <v>0</v>
      </c>
      <c r="BH42" s="27">
        <f>SUMPRODUCT((Mars!$B$3:$B$250=$O42)*(Mars!$F$3:$F$250))</f>
        <v>0</v>
      </c>
      <c r="BI42" s="27">
        <f>SUMPRODUCT((Avril!$B$3:$B$250=$O42)*(Avril!$F$3:$F$250))</f>
        <v>0</v>
      </c>
      <c r="BJ42" s="27">
        <f>SUMPRODUCT((Mai!$B$3:$B$250=$O42)*(Mai!$F$3:$F$250))</f>
        <v>0</v>
      </c>
      <c r="BK42" s="27">
        <f>SUMPRODUCT((Juin!$B$3:$B$250=$O42)*(Juin!$F$3:$F$250))</f>
        <v>0</v>
      </c>
      <c r="BL42" s="27">
        <f>SUMPRODUCT((Juillet!$B$3:$B$250=$O42)*(Juillet!$F$3:$F$250))</f>
        <v>0</v>
      </c>
      <c r="BM42" s="27">
        <f>SUMPRODUCT((Aout!$B$3:$B$250=$O42)*(Aout!$F$3:$F$250))</f>
        <v>0</v>
      </c>
      <c r="BN42" s="27">
        <f>SUMPRODUCT((Septembre!$B$3:$B$250=$O42)*(Septembre!$F$3:$F$250))</f>
        <v>0</v>
      </c>
      <c r="BO42" s="27">
        <f>SUMPRODUCT((Octobre!$B$3:$B$250=$O42)*(Octobre!$F$3:$F$250))</f>
        <v>0</v>
      </c>
      <c r="BP42" s="27">
        <f>SUMPRODUCT((Novembre!$B$3:$B$250=$O42)*(Novembre!$F$3:$F$250))</f>
        <v>0</v>
      </c>
      <c r="BQ42" s="27">
        <f>SUMPRODUCT((Decembre!$B$3:$B$250=$O42)*(Decembre!$F$3:$F$250))</f>
        <v>0</v>
      </c>
      <c r="BR42" s="32">
        <f t="shared" si="4"/>
        <v>0</v>
      </c>
      <c r="BS42" s="26" t="s">
        <v>52</v>
      </c>
      <c r="BT42" s="27">
        <f>SUMPRODUCT((Janvier!$B$3:$B$250=$O42)*(Janvier!$G$3:$G$250))</f>
        <v>0</v>
      </c>
      <c r="BU42" s="27">
        <f>SUMPRODUCT((Fevrier!$B$3:$B$250=$O42)*(Fevrier!$G$3:$G$250))</f>
        <v>0</v>
      </c>
      <c r="BV42" s="27">
        <f>SUMPRODUCT((Mars!$B$3:$B$250=$O42)*(Mars!$G$3:$G$250))</f>
        <v>0</v>
      </c>
      <c r="BW42" s="27">
        <f>SUMPRODUCT((Avril!$B$3:$B$250=$O42)*(Avril!$G$3:$G$250))</f>
        <v>0</v>
      </c>
      <c r="BX42" s="27">
        <f>SUMPRODUCT((Mai!$B$3:$B$250=$O42)*(Mai!$G$3:$G$250))</f>
        <v>0</v>
      </c>
      <c r="BY42" s="27">
        <f>SUMPRODUCT((Juin!$B$3:$B$250=$O42)*(Juin!$G$3:$G$250))</f>
        <v>0</v>
      </c>
      <c r="BZ42" s="27">
        <f>SUMPRODUCT((Juillet!$B$3:$B$250=$O42)*(Juillet!$G$3:$G$250))</f>
        <v>0</v>
      </c>
      <c r="CA42" s="27">
        <f>SUMPRODUCT((Aout!$B$3:$B$250=$O42)*(Aout!$G$3:$G$250))</f>
        <v>0</v>
      </c>
      <c r="CB42" s="27">
        <f>SUMPRODUCT((Septembre!$B$3:$B$250=$O42)*(Septembre!$G$3:$G$250))</f>
        <v>0</v>
      </c>
      <c r="CC42" s="27">
        <f>SUMPRODUCT((Octobre!$B$3:$B$250=$O42)*(Octobre!$G$3:$G$250))</f>
        <v>0</v>
      </c>
      <c r="CD42" s="27">
        <f>SUMPRODUCT((Novembre!$B$3:$B$250=$O42)*(Novembre!$G$3:$G$250))</f>
        <v>0</v>
      </c>
      <c r="CE42" s="27">
        <f>SUMPRODUCT((Decembre!$B$3:$B$250=$O42)*(Decembre!$G$3:$G$250))</f>
        <v>0</v>
      </c>
      <c r="CF42" s="32">
        <f t="shared" si="5"/>
        <v>0</v>
      </c>
      <c r="CG42" s="26" t="s">
        <v>52</v>
      </c>
      <c r="CH42" s="27">
        <f>SUMPRODUCT((Janvier!$B$3:$B$250=$O42)*(Janvier!$H$3:$H$250))</f>
        <v>0</v>
      </c>
      <c r="CI42" s="27">
        <f>SUMPRODUCT((Fevrier!$B$3:$B$250=$O42)*(Fevrier!$H$3:$H$250))</f>
        <v>0</v>
      </c>
      <c r="CJ42" s="27">
        <f>SUMPRODUCT((Mars!$B$3:$B$250=$O42)*(Mars!$H$3:$H$250))</f>
        <v>0</v>
      </c>
      <c r="CK42" s="27">
        <f>SUMPRODUCT((Avril!$B$3:$B$250=$O42)*(Avril!$H$3:$H$250))</f>
        <v>0</v>
      </c>
      <c r="CL42" s="27">
        <f>SUMPRODUCT((Mai!$B$3:$B$250=$O42)*(Mai!$H$3:$H$250))</f>
        <v>0</v>
      </c>
      <c r="CM42" s="27">
        <f>SUMPRODUCT((Juin!$B$3:$B$250=$O42)*(Juin!$H$3:$H$250))</f>
        <v>0</v>
      </c>
      <c r="CN42" s="27">
        <f>SUMPRODUCT((Juillet!$B$3:$B$250=$O42)*(Juillet!$H$3:$H$250))</f>
        <v>0</v>
      </c>
      <c r="CO42" s="27">
        <f>SUMPRODUCT((Aout!$B$3:$B$250=$O42)*(Aout!$H$3:$H$250))</f>
        <v>0</v>
      </c>
      <c r="CP42" s="27">
        <f>SUMPRODUCT((Septembre!$B$3:$B$250=$O42)*(Septembre!$H$3:$H$250))</f>
        <v>0</v>
      </c>
      <c r="CQ42" s="27">
        <f>SUMPRODUCT((Octobre!$B$3:$B$250=$O42)*(Octobre!$H$3:$H$250))</f>
        <v>0</v>
      </c>
      <c r="CR42" s="27">
        <f>SUMPRODUCT((Novembre!$B$3:$B$250=$O42)*(Novembre!$H$3:$H$250))</f>
        <v>0</v>
      </c>
      <c r="CS42" s="27">
        <f>SUMPRODUCT((Decembre!$B$3:$B$250=$O42)*(Decembre!$H$3:$H$250))</f>
        <v>0</v>
      </c>
      <c r="CT42" s="39">
        <f t="shared" si="6"/>
        <v>0</v>
      </c>
    </row>
    <row r="43" spans="1:98">
      <c r="A43" s="25" t="s">
        <v>53</v>
      </c>
      <c r="B43" s="27">
        <f>COUNTIF(Janvier!$B$3:$B$250,$A43)</f>
        <v>0</v>
      </c>
      <c r="C43" s="27">
        <f>COUNTIF(Fevrier!$B$3:$B$250,$A43)</f>
        <v>0</v>
      </c>
      <c r="D43" s="27">
        <f>COUNTIF(Mars!$B$3:$B$250,$A43)</f>
        <v>0</v>
      </c>
      <c r="E43" s="27">
        <f>COUNTIF(Avril!$B$3:$B$250,$A43)</f>
        <v>0</v>
      </c>
      <c r="F43" s="27">
        <f>COUNTIF(Mai!$B$3:$B$250,$A43)</f>
        <v>0</v>
      </c>
      <c r="G43" s="27">
        <f>COUNTIF(Juin!$B$3:$B$250,$A43)</f>
        <v>0</v>
      </c>
      <c r="H43" s="27">
        <f>COUNTIF(Juillet!$B$3:$B$250,$A43)</f>
        <v>0</v>
      </c>
      <c r="I43" s="27">
        <f>COUNTIF(Aout!$B$3:$B$250,$A43)</f>
        <v>0</v>
      </c>
      <c r="J43" s="27">
        <f>COUNTIF(Septembre!$B$3:$B$250,$A43)</f>
        <v>0</v>
      </c>
      <c r="K43" s="27">
        <f>COUNTIF(Octobre!$B$3:$B$250,$A43)</f>
        <v>0</v>
      </c>
      <c r="L43" s="27">
        <f>COUNTIF(Novembre!$B$3:$B$250,$A43)</f>
        <v>0</v>
      </c>
      <c r="M43" s="27">
        <f>COUNTIF(Decembre!$B$3:$B$250,$A43)</f>
        <v>0</v>
      </c>
      <c r="N43" s="32">
        <f t="shared" si="0"/>
        <v>0</v>
      </c>
      <c r="O43" s="25" t="s">
        <v>53</v>
      </c>
      <c r="P43" s="27">
        <f>SUMPRODUCT((Janvier!$B$3:$B$250=$O43)*(Janvier!$C$3:$C$250))</f>
        <v>0</v>
      </c>
      <c r="Q43" s="27">
        <f>SUMPRODUCT((Fevrier!$B$3:$B$250=$O43)*(Fevrier!$C$3:$C$250))</f>
        <v>0</v>
      </c>
      <c r="R43" s="27">
        <f>SUMPRODUCT((Mars!$B$3:$B$250=$O43)*(Mars!$C$3:$C$250))</f>
        <v>0</v>
      </c>
      <c r="S43" s="27">
        <f>SUMPRODUCT((Avril!$B$3:$B$250=$O43)*(Avril!$C$3:$C$250))</f>
        <v>0</v>
      </c>
      <c r="T43" s="27">
        <f>SUMPRODUCT((Mai!$B$3:$B$250=$O43)*(Mai!$C$3:$C$250))</f>
        <v>0</v>
      </c>
      <c r="U43" s="27">
        <f>SUMPRODUCT((Juin!$B$3:$B$250=$O43)*(Juin!$C$3:$C$250))</f>
        <v>0</v>
      </c>
      <c r="V43" s="27">
        <f>SUMPRODUCT((Juillet!$B$3:$B$250=$O43)*(Juillet!$C$3:$C$250))</f>
        <v>0</v>
      </c>
      <c r="W43" s="27">
        <f>SUMPRODUCT((Aout!$B$3:$B$250=$O43)*(Aout!$C$3:$C$250))</f>
        <v>0</v>
      </c>
      <c r="X43" s="27">
        <f>SUMPRODUCT((Septembre!$B$3:$B$250=$O43)*(Septembre!$C$3:$C$250))</f>
        <v>0</v>
      </c>
      <c r="Y43" s="27">
        <f>SUMPRODUCT((Octobre!$B$3:$B$250=$O43)*(Octobre!$C$3:$C$250))</f>
        <v>0</v>
      </c>
      <c r="Z43" s="27">
        <f>SUMPRODUCT((Novembre!$B$3:$B$250=$O43)*(Novembre!$C$3:$C$250))</f>
        <v>0</v>
      </c>
      <c r="AA43" s="27">
        <f>SUMPRODUCT((Decembre!$B$3:$B$250=$O43)*(Decembre!$C$3:$C$250))</f>
        <v>0</v>
      </c>
      <c r="AB43" s="32">
        <f t="shared" si="1"/>
        <v>0</v>
      </c>
      <c r="AC43" s="25" t="s">
        <v>53</v>
      </c>
      <c r="AD43" s="27">
        <f>SUMPRODUCT((Janvier!$B$3:$B$250=$O43)*(Janvier!$D$3:$D$250))</f>
        <v>0</v>
      </c>
      <c r="AE43" s="27">
        <f>SUMPRODUCT((Fevrier!$B$3:$B$250=$O43)*(Fevrier!$D$3:$D$250))</f>
        <v>0</v>
      </c>
      <c r="AF43" s="27">
        <f>SUMPRODUCT((Mars!$B$3:$B$250=$O43)*(Mars!$D$3:$D$250))</f>
        <v>0</v>
      </c>
      <c r="AG43" s="27">
        <f>SUMPRODUCT((Avril!$B$3:$B$250=$O43)*(Avril!$D$3:$D$250))</f>
        <v>0</v>
      </c>
      <c r="AH43" s="27">
        <f>SUMPRODUCT((Mai!$B$3:$B$250=$O43)*(Mai!$D$3:$D$250))</f>
        <v>0</v>
      </c>
      <c r="AI43" s="27">
        <f>SUMPRODUCT((Juin!$B$3:$B$250=$O43)*(Juin!$D$3:$D$250))</f>
        <v>0</v>
      </c>
      <c r="AJ43" s="27">
        <f>SUMPRODUCT((Juillet!$B$3:$B$250=$O43)*(Juillet!$D$3:$D$250))</f>
        <v>0</v>
      </c>
      <c r="AK43" s="27">
        <f>SUMPRODUCT((Aout!$B$3:$B$250=$O43)*(Aout!$D$3:$D$250))</f>
        <v>0</v>
      </c>
      <c r="AL43" s="27">
        <f>SUMPRODUCT((Septembre!$B$3:$B$250=$O43)*(Septembre!$D$3:$D$250))</f>
        <v>0</v>
      </c>
      <c r="AM43" s="27">
        <f>SUMPRODUCT((Octobre!$B$3:$B$250=$O43)*(Octobre!$D$3:$D$250))</f>
        <v>0</v>
      </c>
      <c r="AN43" s="27">
        <f>SUMPRODUCT((Novembre!$B$3:$B$250=$O43)*(Novembre!$D$3:$D$250))</f>
        <v>0</v>
      </c>
      <c r="AO43" s="27">
        <f>SUMPRODUCT((Decembre!$B$3:$B$250=$O43)*(Decembre!$D$3:$D$250))</f>
        <v>0</v>
      </c>
      <c r="AP43" s="32">
        <f t="shared" si="2"/>
        <v>0</v>
      </c>
      <c r="AQ43" s="25" t="s">
        <v>53</v>
      </c>
      <c r="AR43" s="27">
        <f>SUMPRODUCT((Janvier!$B$3:$B$250=$O43)*(Janvier!$E$3:$E$250))</f>
        <v>0</v>
      </c>
      <c r="AS43" s="27">
        <f>SUMPRODUCT((Fevrier!$B$3:$B$250=$O43)*(Fevrier!$E$3:$E$250))</f>
        <v>0</v>
      </c>
      <c r="AT43" s="27">
        <f>SUMPRODUCT((Mars!$B$3:$B$250=$O43)*(Mars!$E$3:$E$250))</f>
        <v>0</v>
      </c>
      <c r="AU43" s="27">
        <f>SUMPRODUCT((Avril!$B$3:$B$250=$O43)*(Avril!$E$3:$E$250))</f>
        <v>0</v>
      </c>
      <c r="AV43" s="27">
        <f>SUMPRODUCT((Mai!$B$3:$B$250=$O43)*(Mai!$E$3:$E$250))</f>
        <v>0</v>
      </c>
      <c r="AW43" s="27">
        <f>SUMPRODUCT((Juin!$B$3:$B$250=$O43)*(Juin!$E$3:$E$250))</f>
        <v>0</v>
      </c>
      <c r="AX43" s="27">
        <f>SUMPRODUCT((Juillet!$B$3:$B$250=$O43)*(Juillet!$E$3:$E$250))</f>
        <v>0</v>
      </c>
      <c r="AY43" s="27">
        <f>SUMPRODUCT((Aout!$B$3:$B$250=$O43)*(Aout!$E$3:$E$250))</f>
        <v>0</v>
      </c>
      <c r="AZ43" s="27">
        <f>SUMPRODUCT((Septembre!$B$3:$B$250=$O43)*(Septembre!$E$3:$E$250))</f>
        <v>0</v>
      </c>
      <c r="BA43" s="27">
        <f>SUMPRODUCT((Octobre!$B$3:$B$250=$O43)*(Octobre!$E$3:$E$250))</f>
        <v>0</v>
      </c>
      <c r="BB43" s="27">
        <f>SUMPRODUCT((Novembre!$B$3:$B$250=$O43)*(Novembre!$E$3:$E$250))</f>
        <v>0</v>
      </c>
      <c r="BC43" s="27">
        <f>SUMPRODUCT((Decembre!$B$3:$B$250=$O43)*(Decembre!$E$3:$E$250))</f>
        <v>0</v>
      </c>
      <c r="BD43" s="32">
        <f t="shared" si="3"/>
        <v>0</v>
      </c>
      <c r="BE43" s="25" t="s">
        <v>53</v>
      </c>
      <c r="BF43" s="27">
        <f>SUMPRODUCT((Janvier!$B$3:$B$250=$O43)*(Janvier!$F$3:$F$250))</f>
        <v>0</v>
      </c>
      <c r="BG43" s="27">
        <f>SUMPRODUCT((Fevrier!$B$3:$B$250=$O43)*(Fevrier!$F$3:$F$250))</f>
        <v>0</v>
      </c>
      <c r="BH43" s="27">
        <f>SUMPRODUCT((Mars!$B$3:$B$250=$O43)*(Mars!$F$3:$F$250))</f>
        <v>0</v>
      </c>
      <c r="BI43" s="27">
        <f>SUMPRODUCT((Avril!$B$3:$B$250=$O43)*(Avril!$F$3:$F$250))</f>
        <v>0</v>
      </c>
      <c r="BJ43" s="27">
        <f>SUMPRODUCT((Mai!$B$3:$B$250=$O43)*(Mai!$F$3:$F$250))</f>
        <v>0</v>
      </c>
      <c r="BK43" s="27">
        <f>SUMPRODUCT((Juin!$B$3:$B$250=$O43)*(Juin!$F$3:$F$250))</f>
        <v>0</v>
      </c>
      <c r="BL43" s="27">
        <f>SUMPRODUCT((Juillet!$B$3:$B$250=$O43)*(Juillet!$F$3:$F$250))</f>
        <v>0</v>
      </c>
      <c r="BM43" s="27">
        <f>SUMPRODUCT((Aout!$B$3:$B$250=$O43)*(Aout!$F$3:$F$250))</f>
        <v>0</v>
      </c>
      <c r="BN43" s="27">
        <f>SUMPRODUCT((Septembre!$B$3:$B$250=$O43)*(Septembre!$F$3:$F$250))</f>
        <v>0</v>
      </c>
      <c r="BO43" s="27">
        <f>SUMPRODUCT((Octobre!$B$3:$B$250=$O43)*(Octobre!$F$3:$F$250))</f>
        <v>0</v>
      </c>
      <c r="BP43" s="27">
        <f>SUMPRODUCT((Novembre!$B$3:$B$250=$O43)*(Novembre!$F$3:$F$250))</f>
        <v>0</v>
      </c>
      <c r="BQ43" s="27">
        <f>SUMPRODUCT((Decembre!$B$3:$B$250=$O43)*(Decembre!$F$3:$F$250))</f>
        <v>0</v>
      </c>
      <c r="BR43" s="32">
        <f t="shared" si="4"/>
        <v>0</v>
      </c>
      <c r="BS43" s="25" t="s">
        <v>53</v>
      </c>
      <c r="BT43" s="27">
        <f>SUMPRODUCT((Janvier!$B$3:$B$250=$O43)*(Janvier!$G$3:$G$250))</f>
        <v>0</v>
      </c>
      <c r="BU43" s="27">
        <f>SUMPRODUCT((Fevrier!$B$3:$B$250=$O43)*(Fevrier!$G$3:$G$250))</f>
        <v>0</v>
      </c>
      <c r="BV43" s="27">
        <f>SUMPRODUCT((Mars!$B$3:$B$250=$O43)*(Mars!$G$3:$G$250))</f>
        <v>0</v>
      </c>
      <c r="BW43" s="27">
        <f>SUMPRODUCT((Avril!$B$3:$B$250=$O43)*(Avril!$G$3:$G$250))</f>
        <v>0</v>
      </c>
      <c r="BX43" s="27">
        <f>SUMPRODUCT((Mai!$B$3:$B$250=$O43)*(Mai!$G$3:$G$250))</f>
        <v>0</v>
      </c>
      <c r="BY43" s="27">
        <f>SUMPRODUCT((Juin!$B$3:$B$250=$O43)*(Juin!$G$3:$G$250))</f>
        <v>0</v>
      </c>
      <c r="BZ43" s="27">
        <f>SUMPRODUCT((Juillet!$B$3:$B$250=$O43)*(Juillet!$G$3:$G$250))</f>
        <v>0</v>
      </c>
      <c r="CA43" s="27">
        <f>SUMPRODUCT((Aout!$B$3:$B$250=$O43)*(Aout!$G$3:$G$250))</f>
        <v>0</v>
      </c>
      <c r="CB43" s="27">
        <f>SUMPRODUCT((Septembre!$B$3:$B$250=$O43)*(Septembre!$G$3:$G$250))</f>
        <v>0</v>
      </c>
      <c r="CC43" s="27">
        <f>SUMPRODUCT((Octobre!$B$3:$B$250=$O43)*(Octobre!$G$3:$G$250))</f>
        <v>0</v>
      </c>
      <c r="CD43" s="27">
        <f>SUMPRODUCT((Novembre!$B$3:$B$250=$O43)*(Novembre!$G$3:$G$250))</f>
        <v>0</v>
      </c>
      <c r="CE43" s="27">
        <f>SUMPRODUCT((Decembre!$B$3:$B$250=$O43)*(Decembre!$G$3:$G$250))</f>
        <v>0</v>
      </c>
      <c r="CF43" s="32">
        <f t="shared" si="5"/>
        <v>0</v>
      </c>
      <c r="CG43" s="25" t="s">
        <v>53</v>
      </c>
      <c r="CH43" s="27">
        <f>SUMPRODUCT((Janvier!$B$3:$B$250=$O43)*(Janvier!$H$3:$H$250))</f>
        <v>0</v>
      </c>
      <c r="CI43" s="27">
        <f>SUMPRODUCT((Fevrier!$B$3:$B$250=$O43)*(Fevrier!$H$3:$H$250))</f>
        <v>0</v>
      </c>
      <c r="CJ43" s="27">
        <f>SUMPRODUCT((Mars!$B$3:$B$250=$O43)*(Mars!$H$3:$H$250))</f>
        <v>0</v>
      </c>
      <c r="CK43" s="27">
        <f>SUMPRODUCT((Avril!$B$3:$B$250=$O43)*(Avril!$H$3:$H$250))</f>
        <v>0</v>
      </c>
      <c r="CL43" s="27">
        <f>SUMPRODUCT((Mai!$B$3:$B$250=$O43)*(Mai!$H$3:$H$250))</f>
        <v>0</v>
      </c>
      <c r="CM43" s="27">
        <f>SUMPRODUCT((Juin!$B$3:$B$250=$O43)*(Juin!$H$3:$H$250))</f>
        <v>0</v>
      </c>
      <c r="CN43" s="27">
        <f>SUMPRODUCT((Juillet!$B$3:$B$250=$O43)*(Juillet!$H$3:$H$250))</f>
        <v>0</v>
      </c>
      <c r="CO43" s="27">
        <f>SUMPRODUCT((Aout!$B$3:$B$250=$O43)*(Aout!$H$3:$H$250))</f>
        <v>0</v>
      </c>
      <c r="CP43" s="27">
        <f>SUMPRODUCT((Septembre!$B$3:$B$250=$O43)*(Septembre!$H$3:$H$250))</f>
        <v>0</v>
      </c>
      <c r="CQ43" s="27">
        <f>SUMPRODUCT((Octobre!$B$3:$B$250=$O43)*(Octobre!$H$3:$H$250))</f>
        <v>0</v>
      </c>
      <c r="CR43" s="27">
        <f>SUMPRODUCT((Novembre!$B$3:$B$250=$O43)*(Novembre!$H$3:$H$250))</f>
        <v>0</v>
      </c>
      <c r="CS43" s="27">
        <f>SUMPRODUCT((Decembre!$B$3:$B$250=$O43)*(Decembre!$H$3:$H$250))</f>
        <v>0</v>
      </c>
      <c r="CT43" s="39">
        <f t="shared" si="6"/>
        <v>0</v>
      </c>
    </row>
    <row r="44" spans="1:98">
      <c r="A44" s="26" t="s">
        <v>54</v>
      </c>
      <c r="B44" s="27">
        <f>COUNTIF(Janvier!$B$3:$B$250,$A44)</f>
        <v>0</v>
      </c>
      <c r="C44" s="27">
        <f>COUNTIF(Fevrier!$B$3:$B$250,$A44)</f>
        <v>0</v>
      </c>
      <c r="D44" s="27">
        <f>COUNTIF(Mars!$B$3:$B$250,$A44)</f>
        <v>0</v>
      </c>
      <c r="E44" s="27">
        <f>COUNTIF(Avril!$B$3:$B$250,$A44)</f>
        <v>0</v>
      </c>
      <c r="F44" s="27">
        <f>COUNTIF(Mai!$B$3:$B$250,$A44)</f>
        <v>0</v>
      </c>
      <c r="G44" s="27">
        <f>COUNTIF(Juin!$B$3:$B$250,$A44)</f>
        <v>0</v>
      </c>
      <c r="H44" s="27">
        <f>COUNTIF(Juillet!$B$3:$B$250,$A44)</f>
        <v>0</v>
      </c>
      <c r="I44" s="27">
        <f>COUNTIF(Aout!$B$3:$B$250,$A44)</f>
        <v>0</v>
      </c>
      <c r="J44" s="27">
        <f>COUNTIF(Septembre!$B$3:$B$250,$A44)</f>
        <v>0</v>
      </c>
      <c r="K44" s="27">
        <f>COUNTIF(Octobre!$B$3:$B$250,$A44)</f>
        <v>0</v>
      </c>
      <c r="L44" s="27">
        <f>COUNTIF(Novembre!$B$3:$B$250,$A44)</f>
        <v>0</v>
      </c>
      <c r="M44" s="27">
        <f>COUNTIF(Decembre!$B$3:$B$250,$A44)</f>
        <v>0</v>
      </c>
      <c r="N44" s="32">
        <f t="shared" si="0"/>
        <v>0</v>
      </c>
      <c r="O44" s="26" t="s">
        <v>54</v>
      </c>
      <c r="P44" s="27">
        <f>SUMPRODUCT((Janvier!$B$3:$B$250=$O44)*(Janvier!$C$3:$C$250))</f>
        <v>0</v>
      </c>
      <c r="Q44" s="27">
        <f>SUMPRODUCT((Fevrier!$B$3:$B$250=$O44)*(Fevrier!$C$3:$C$250))</f>
        <v>0</v>
      </c>
      <c r="R44" s="27">
        <f>SUMPRODUCT((Mars!$B$3:$B$250=$O44)*(Mars!$C$3:$C$250))</f>
        <v>0</v>
      </c>
      <c r="S44" s="27">
        <f>SUMPRODUCT((Avril!$B$3:$B$250=$O44)*(Avril!$C$3:$C$250))</f>
        <v>0</v>
      </c>
      <c r="T44" s="27">
        <f>SUMPRODUCT((Mai!$B$3:$B$250=$O44)*(Mai!$C$3:$C$250))</f>
        <v>0</v>
      </c>
      <c r="U44" s="27">
        <f>SUMPRODUCT((Juin!$B$3:$B$250=$O44)*(Juin!$C$3:$C$250))</f>
        <v>0</v>
      </c>
      <c r="V44" s="27">
        <f>SUMPRODUCT((Juillet!$B$3:$B$250=$O44)*(Juillet!$C$3:$C$250))</f>
        <v>0</v>
      </c>
      <c r="W44" s="27">
        <f>SUMPRODUCT((Aout!$B$3:$B$250=$O44)*(Aout!$C$3:$C$250))</f>
        <v>0</v>
      </c>
      <c r="X44" s="27">
        <f>SUMPRODUCT((Septembre!$B$3:$B$250=$O44)*(Septembre!$C$3:$C$250))</f>
        <v>0</v>
      </c>
      <c r="Y44" s="27">
        <f>SUMPRODUCT((Octobre!$B$3:$B$250=$O44)*(Octobre!$C$3:$C$250))</f>
        <v>0</v>
      </c>
      <c r="Z44" s="27">
        <f>SUMPRODUCT((Novembre!$B$3:$B$250=$O44)*(Novembre!$C$3:$C$250))</f>
        <v>0</v>
      </c>
      <c r="AA44" s="27">
        <f>SUMPRODUCT((Decembre!$B$3:$B$250=$O44)*(Decembre!$C$3:$C$250))</f>
        <v>0</v>
      </c>
      <c r="AB44" s="32">
        <f t="shared" si="1"/>
        <v>0</v>
      </c>
      <c r="AC44" s="26" t="s">
        <v>54</v>
      </c>
      <c r="AD44" s="27">
        <f>SUMPRODUCT((Janvier!$B$3:$B$250=$O44)*(Janvier!$D$3:$D$250))</f>
        <v>0</v>
      </c>
      <c r="AE44" s="27">
        <f>SUMPRODUCT((Fevrier!$B$3:$B$250=$O44)*(Fevrier!$D$3:$D$250))</f>
        <v>0</v>
      </c>
      <c r="AF44" s="27">
        <f>SUMPRODUCT((Mars!$B$3:$B$250=$O44)*(Mars!$D$3:$D$250))</f>
        <v>0</v>
      </c>
      <c r="AG44" s="27">
        <f>SUMPRODUCT((Avril!$B$3:$B$250=$O44)*(Avril!$D$3:$D$250))</f>
        <v>0</v>
      </c>
      <c r="AH44" s="27">
        <f>SUMPRODUCT((Mai!$B$3:$B$250=$O44)*(Mai!$D$3:$D$250))</f>
        <v>0</v>
      </c>
      <c r="AI44" s="27">
        <f>SUMPRODUCT((Juin!$B$3:$B$250=$O44)*(Juin!$D$3:$D$250))</f>
        <v>0</v>
      </c>
      <c r="AJ44" s="27">
        <f>SUMPRODUCT((Juillet!$B$3:$B$250=$O44)*(Juillet!$D$3:$D$250))</f>
        <v>0</v>
      </c>
      <c r="AK44" s="27">
        <f>SUMPRODUCT((Aout!$B$3:$B$250=$O44)*(Aout!$D$3:$D$250))</f>
        <v>0</v>
      </c>
      <c r="AL44" s="27">
        <f>SUMPRODUCT((Septembre!$B$3:$B$250=$O44)*(Septembre!$D$3:$D$250))</f>
        <v>0</v>
      </c>
      <c r="AM44" s="27">
        <f>SUMPRODUCT((Octobre!$B$3:$B$250=$O44)*(Octobre!$D$3:$D$250))</f>
        <v>0</v>
      </c>
      <c r="AN44" s="27">
        <f>SUMPRODUCT((Novembre!$B$3:$B$250=$O44)*(Novembre!$D$3:$D$250))</f>
        <v>0</v>
      </c>
      <c r="AO44" s="27">
        <f>SUMPRODUCT((Decembre!$B$3:$B$250=$O44)*(Decembre!$D$3:$D$250))</f>
        <v>0</v>
      </c>
      <c r="AP44" s="32">
        <f t="shared" si="2"/>
        <v>0</v>
      </c>
      <c r="AQ44" s="26" t="s">
        <v>54</v>
      </c>
      <c r="AR44" s="27">
        <f>SUMPRODUCT((Janvier!$B$3:$B$250=$O44)*(Janvier!$E$3:$E$250))</f>
        <v>0</v>
      </c>
      <c r="AS44" s="27">
        <f>SUMPRODUCT((Fevrier!$B$3:$B$250=$O44)*(Fevrier!$E$3:$E$250))</f>
        <v>0</v>
      </c>
      <c r="AT44" s="27">
        <f>SUMPRODUCT((Mars!$B$3:$B$250=$O44)*(Mars!$E$3:$E$250))</f>
        <v>0</v>
      </c>
      <c r="AU44" s="27">
        <f>SUMPRODUCT((Avril!$B$3:$B$250=$O44)*(Avril!$E$3:$E$250))</f>
        <v>0</v>
      </c>
      <c r="AV44" s="27">
        <f>SUMPRODUCT((Mai!$B$3:$B$250=$O44)*(Mai!$E$3:$E$250))</f>
        <v>0</v>
      </c>
      <c r="AW44" s="27">
        <f>SUMPRODUCT((Juin!$B$3:$B$250=$O44)*(Juin!$E$3:$E$250))</f>
        <v>0</v>
      </c>
      <c r="AX44" s="27">
        <f>SUMPRODUCT((Juillet!$B$3:$B$250=$O44)*(Juillet!$E$3:$E$250))</f>
        <v>0</v>
      </c>
      <c r="AY44" s="27">
        <f>SUMPRODUCT((Aout!$B$3:$B$250=$O44)*(Aout!$E$3:$E$250))</f>
        <v>0</v>
      </c>
      <c r="AZ44" s="27">
        <f>SUMPRODUCT((Septembre!$B$3:$B$250=$O44)*(Septembre!$E$3:$E$250))</f>
        <v>0</v>
      </c>
      <c r="BA44" s="27">
        <f>SUMPRODUCT((Octobre!$B$3:$B$250=$O44)*(Octobre!$E$3:$E$250))</f>
        <v>0</v>
      </c>
      <c r="BB44" s="27">
        <f>SUMPRODUCT((Novembre!$B$3:$B$250=$O44)*(Novembre!$E$3:$E$250))</f>
        <v>0</v>
      </c>
      <c r="BC44" s="27">
        <f>SUMPRODUCT((Decembre!$B$3:$B$250=$O44)*(Decembre!$E$3:$E$250))</f>
        <v>0</v>
      </c>
      <c r="BD44" s="32">
        <f t="shared" si="3"/>
        <v>0</v>
      </c>
      <c r="BE44" s="26" t="s">
        <v>54</v>
      </c>
      <c r="BF44" s="27">
        <f>SUMPRODUCT((Janvier!$B$3:$B$250=$O44)*(Janvier!$F$3:$F$250))</f>
        <v>0</v>
      </c>
      <c r="BG44" s="27">
        <f>SUMPRODUCT((Fevrier!$B$3:$B$250=$O44)*(Fevrier!$F$3:$F$250))</f>
        <v>0</v>
      </c>
      <c r="BH44" s="27">
        <f>SUMPRODUCT((Mars!$B$3:$B$250=$O44)*(Mars!$F$3:$F$250))</f>
        <v>0</v>
      </c>
      <c r="BI44" s="27">
        <f>SUMPRODUCT((Avril!$B$3:$B$250=$O44)*(Avril!$F$3:$F$250))</f>
        <v>0</v>
      </c>
      <c r="BJ44" s="27">
        <f>SUMPRODUCT((Mai!$B$3:$B$250=$O44)*(Mai!$F$3:$F$250))</f>
        <v>0</v>
      </c>
      <c r="BK44" s="27">
        <f>SUMPRODUCT((Juin!$B$3:$B$250=$O44)*(Juin!$F$3:$F$250))</f>
        <v>0</v>
      </c>
      <c r="BL44" s="27">
        <f>SUMPRODUCT((Juillet!$B$3:$B$250=$O44)*(Juillet!$F$3:$F$250))</f>
        <v>0</v>
      </c>
      <c r="BM44" s="27">
        <f>SUMPRODUCT((Aout!$B$3:$B$250=$O44)*(Aout!$F$3:$F$250))</f>
        <v>0</v>
      </c>
      <c r="BN44" s="27">
        <f>SUMPRODUCT((Septembre!$B$3:$B$250=$O44)*(Septembre!$F$3:$F$250))</f>
        <v>0</v>
      </c>
      <c r="BO44" s="27">
        <f>SUMPRODUCT((Octobre!$B$3:$B$250=$O44)*(Octobre!$F$3:$F$250))</f>
        <v>0</v>
      </c>
      <c r="BP44" s="27">
        <f>SUMPRODUCT((Novembre!$B$3:$B$250=$O44)*(Novembre!$F$3:$F$250))</f>
        <v>0</v>
      </c>
      <c r="BQ44" s="27">
        <f>SUMPRODUCT((Decembre!$B$3:$B$250=$O44)*(Decembre!$F$3:$F$250))</f>
        <v>0</v>
      </c>
      <c r="BR44" s="32">
        <f t="shared" si="4"/>
        <v>0</v>
      </c>
      <c r="BS44" s="26" t="s">
        <v>54</v>
      </c>
      <c r="BT44" s="27">
        <f>SUMPRODUCT((Janvier!$B$3:$B$250=$O44)*(Janvier!$G$3:$G$250))</f>
        <v>0</v>
      </c>
      <c r="BU44" s="27">
        <f>SUMPRODUCT((Fevrier!$B$3:$B$250=$O44)*(Fevrier!$G$3:$G$250))</f>
        <v>0</v>
      </c>
      <c r="BV44" s="27">
        <f>SUMPRODUCT((Mars!$B$3:$B$250=$O44)*(Mars!$G$3:$G$250))</f>
        <v>0</v>
      </c>
      <c r="BW44" s="27">
        <f>SUMPRODUCT((Avril!$B$3:$B$250=$O44)*(Avril!$G$3:$G$250))</f>
        <v>0</v>
      </c>
      <c r="BX44" s="27">
        <f>SUMPRODUCT((Mai!$B$3:$B$250=$O44)*(Mai!$G$3:$G$250))</f>
        <v>0</v>
      </c>
      <c r="BY44" s="27">
        <f>SUMPRODUCT((Juin!$B$3:$B$250=$O44)*(Juin!$G$3:$G$250))</f>
        <v>0</v>
      </c>
      <c r="BZ44" s="27">
        <f>SUMPRODUCT((Juillet!$B$3:$B$250=$O44)*(Juillet!$G$3:$G$250))</f>
        <v>0</v>
      </c>
      <c r="CA44" s="27">
        <f>SUMPRODUCT((Aout!$B$3:$B$250=$O44)*(Aout!$G$3:$G$250))</f>
        <v>0</v>
      </c>
      <c r="CB44" s="27">
        <f>SUMPRODUCT((Septembre!$B$3:$B$250=$O44)*(Septembre!$G$3:$G$250))</f>
        <v>0</v>
      </c>
      <c r="CC44" s="27">
        <f>SUMPRODUCT((Octobre!$B$3:$B$250=$O44)*(Octobre!$G$3:$G$250))</f>
        <v>0</v>
      </c>
      <c r="CD44" s="27">
        <f>SUMPRODUCT((Novembre!$B$3:$B$250=$O44)*(Novembre!$G$3:$G$250))</f>
        <v>0</v>
      </c>
      <c r="CE44" s="27">
        <f>SUMPRODUCT((Decembre!$B$3:$B$250=$O44)*(Decembre!$G$3:$G$250))</f>
        <v>0</v>
      </c>
      <c r="CF44" s="32">
        <f t="shared" si="5"/>
        <v>0</v>
      </c>
      <c r="CG44" s="26" t="s">
        <v>54</v>
      </c>
      <c r="CH44" s="27">
        <f>SUMPRODUCT((Janvier!$B$3:$B$250=$O44)*(Janvier!$H$3:$H$250))</f>
        <v>0</v>
      </c>
      <c r="CI44" s="27">
        <f>SUMPRODUCT((Fevrier!$B$3:$B$250=$O44)*(Fevrier!$H$3:$H$250))</f>
        <v>0</v>
      </c>
      <c r="CJ44" s="27">
        <f>SUMPRODUCT((Mars!$B$3:$B$250=$O44)*(Mars!$H$3:$H$250))</f>
        <v>0</v>
      </c>
      <c r="CK44" s="27">
        <f>SUMPRODUCT((Avril!$B$3:$B$250=$O44)*(Avril!$H$3:$H$250))</f>
        <v>0</v>
      </c>
      <c r="CL44" s="27">
        <f>SUMPRODUCT((Mai!$B$3:$B$250=$O44)*(Mai!$H$3:$H$250))</f>
        <v>0</v>
      </c>
      <c r="CM44" s="27">
        <f>SUMPRODUCT((Juin!$B$3:$B$250=$O44)*(Juin!$H$3:$H$250))</f>
        <v>0</v>
      </c>
      <c r="CN44" s="27">
        <f>SUMPRODUCT((Juillet!$B$3:$B$250=$O44)*(Juillet!$H$3:$H$250))</f>
        <v>0</v>
      </c>
      <c r="CO44" s="27">
        <f>SUMPRODUCT((Aout!$B$3:$B$250=$O44)*(Aout!$H$3:$H$250))</f>
        <v>0</v>
      </c>
      <c r="CP44" s="27">
        <f>SUMPRODUCT((Septembre!$B$3:$B$250=$O44)*(Septembre!$H$3:$H$250))</f>
        <v>0</v>
      </c>
      <c r="CQ44" s="27">
        <f>SUMPRODUCT((Octobre!$B$3:$B$250=$O44)*(Octobre!$H$3:$H$250))</f>
        <v>0</v>
      </c>
      <c r="CR44" s="27">
        <f>SUMPRODUCT((Novembre!$B$3:$B$250=$O44)*(Novembre!$H$3:$H$250))</f>
        <v>0</v>
      </c>
      <c r="CS44" s="27">
        <f>SUMPRODUCT((Decembre!$B$3:$B$250=$O44)*(Decembre!$H$3:$H$250))</f>
        <v>0</v>
      </c>
      <c r="CT44" s="39">
        <f t="shared" si="6"/>
        <v>0</v>
      </c>
    </row>
    <row r="45" spans="1:98">
      <c r="A45" s="25" t="s">
        <v>55</v>
      </c>
      <c r="B45" s="27">
        <f>COUNTIF(Janvier!$B$3:$B$250,$A45)</f>
        <v>0</v>
      </c>
      <c r="C45" s="27">
        <f>COUNTIF(Fevrier!$B$3:$B$250,$A45)</f>
        <v>0</v>
      </c>
      <c r="D45" s="27">
        <f>COUNTIF(Mars!$B$3:$B$250,$A45)</f>
        <v>0</v>
      </c>
      <c r="E45" s="27">
        <f>COUNTIF(Avril!$B$3:$B$250,$A45)</f>
        <v>0</v>
      </c>
      <c r="F45" s="27">
        <f>COUNTIF(Mai!$B$3:$B$250,$A45)</f>
        <v>0</v>
      </c>
      <c r="G45" s="27">
        <f>COUNTIF(Juin!$B$3:$B$250,$A45)</f>
        <v>0</v>
      </c>
      <c r="H45" s="27">
        <f>COUNTIF(Juillet!$B$3:$B$250,$A45)</f>
        <v>0</v>
      </c>
      <c r="I45" s="27">
        <f>COUNTIF(Aout!$B$3:$B$250,$A45)</f>
        <v>0</v>
      </c>
      <c r="J45" s="27">
        <f>COUNTIF(Septembre!$B$3:$B$250,$A45)</f>
        <v>0</v>
      </c>
      <c r="K45" s="27">
        <f>COUNTIF(Octobre!$B$3:$B$250,$A45)</f>
        <v>0</v>
      </c>
      <c r="L45" s="27">
        <f>COUNTIF(Novembre!$B$3:$B$250,$A45)</f>
        <v>0</v>
      </c>
      <c r="M45" s="27">
        <f>COUNTIF(Decembre!$B$3:$B$250,$A45)</f>
        <v>0</v>
      </c>
      <c r="N45" s="32">
        <f t="shared" si="0"/>
        <v>0</v>
      </c>
      <c r="O45" s="25" t="s">
        <v>55</v>
      </c>
      <c r="P45" s="27">
        <f>SUMPRODUCT((Janvier!$B$3:$B$250=$O45)*(Janvier!$C$3:$C$250))</f>
        <v>0</v>
      </c>
      <c r="Q45" s="27">
        <f>SUMPRODUCT((Fevrier!$B$3:$B$250=$O45)*(Fevrier!$C$3:$C$250))</f>
        <v>0</v>
      </c>
      <c r="R45" s="27">
        <f>SUMPRODUCT((Mars!$B$3:$B$250=$O45)*(Mars!$C$3:$C$250))</f>
        <v>0</v>
      </c>
      <c r="S45" s="27">
        <f>SUMPRODUCT((Avril!$B$3:$B$250=$O45)*(Avril!$C$3:$C$250))</f>
        <v>0</v>
      </c>
      <c r="T45" s="27">
        <f>SUMPRODUCT((Mai!$B$3:$B$250=$O45)*(Mai!$C$3:$C$250))</f>
        <v>0</v>
      </c>
      <c r="U45" s="27">
        <f>SUMPRODUCT((Juin!$B$3:$B$250=$O45)*(Juin!$C$3:$C$250))</f>
        <v>0</v>
      </c>
      <c r="V45" s="27">
        <f>SUMPRODUCT((Juillet!$B$3:$B$250=$O45)*(Juillet!$C$3:$C$250))</f>
        <v>0</v>
      </c>
      <c r="W45" s="27">
        <f>SUMPRODUCT((Aout!$B$3:$B$250=$O45)*(Aout!$C$3:$C$250))</f>
        <v>0</v>
      </c>
      <c r="X45" s="27">
        <f>SUMPRODUCT((Septembre!$B$3:$B$250=$O45)*(Septembre!$C$3:$C$250))</f>
        <v>0</v>
      </c>
      <c r="Y45" s="27">
        <f>SUMPRODUCT((Octobre!$B$3:$B$250=$O45)*(Octobre!$C$3:$C$250))</f>
        <v>0</v>
      </c>
      <c r="Z45" s="27">
        <f>SUMPRODUCT((Novembre!$B$3:$B$250=$O45)*(Novembre!$C$3:$C$250))</f>
        <v>0</v>
      </c>
      <c r="AA45" s="27">
        <f>SUMPRODUCT((Decembre!$B$3:$B$250=$O45)*(Decembre!$C$3:$C$250))</f>
        <v>0</v>
      </c>
      <c r="AB45" s="32">
        <f t="shared" si="1"/>
        <v>0</v>
      </c>
      <c r="AC45" s="25" t="s">
        <v>55</v>
      </c>
      <c r="AD45" s="27">
        <f>SUMPRODUCT((Janvier!$B$3:$B$250=$O45)*(Janvier!$D$3:$D$250))</f>
        <v>0</v>
      </c>
      <c r="AE45" s="27">
        <f>SUMPRODUCT((Fevrier!$B$3:$B$250=$O45)*(Fevrier!$D$3:$D$250))</f>
        <v>0</v>
      </c>
      <c r="AF45" s="27">
        <f>SUMPRODUCT((Mars!$B$3:$B$250=$O45)*(Mars!$D$3:$D$250))</f>
        <v>0</v>
      </c>
      <c r="AG45" s="27">
        <f>SUMPRODUCT((Avril!$B$3:$B$250=$O45)*(Avril!$D$3:$D$250))</f>
        <v>0</v>
      </c>
      <c r="AH45" s="27">
        <f>SUMPRODUCT((Mai!$B$3:$B$250=$O45)*(Mai!$D$3:$D$250))</f>
        <v>0</v>
      </c>
      <c r="AI45" s="27">
        <f>SUMPRODUCT((Juin!$B$3:$B$250=$O45)*(Juin!$D$3:$D$250))</f>
        <v>0</v>
      </c>
      <c r="AJ45" s="27">
        <f>SUMPRODUCT((Juillet!$B$3:$B$250=$O45)*(Juillet!$D$3:$D$250))</f>
        <v>0</v>
      </c>
      <c r="AK45" s="27">
        <f>SUMPRODUCT((Aout!$B$3:$B$250=$O45)*(Aout!$D$3:$D$250))</f>
        <v>0</v>
      </c>
      <c r="AL45" s="27">
        <f>SUMPRODUCT((Septembre!$B$3:$B$250=$O45)*(Septembre!$D$3:$D$250))</f>
        <v>0</v>
      </c>
      <c r="AM45" s="27">
        <f>SUMPRODUCT((Octobre!$B$3:$B$250=$O45)*(Octobre!$D$3:$D$250))</f>
        <v>0</v>
      </c>
      <c r="AN45" s="27">
        <f>SUMPRODUCT((Novembre!$B$3:$B$250=$O45)*(Novembre!$D$3:$D$250))</f>
        <v>0</v>
      </c>
      <c r="AO45" s="27">
        <f>SUMPRODUCT((Decembre!$B$3:$B$250=$O45)*(Decembre!$D$3:$D$250))</f>
        <v>0</v>
      </c>
      <c r="AP45" s="32">
        <f t="shared" si="2"/>
        <v>0</v>
      </c>
      <c r="AQ45" s="25" t="s">
        <v>55</v>
      </c>
      <c r="AR45" s="27">
        <f>SUMPRODUCT((Janvier!$B$3:$B$250=$O45)*(Janvier!$E$3:$E$250))</f>
        <v>0</v>
      </c>
      <c r="AS45" s="27">
        <f>SUMPRODUCT((Fevrier!$B$3:$B$250=$O45)*(Fevrier!$E$3:$E$250))</f>
        <v>0</v>
      </c>
      <c r="AT45" s="27">
        <f>SUMPRODUCT((Mars!$B$3:$B$250=$O45)*(Mars!$E$3:$E$250))</f>
        <v>0</v>
      </c>
      <c r="AU45" s="27">
        <f>SUMPRODUCT((Avril!$B$3:$B$250=$O45)*(Avril!$E$3:$E$250))</f>
        <v>0</v>
      </c>
      <c r="AV45" s="27">
        <f>SUMPRODUCT((Mai!$B$3:$B$250=$O45)*(Mai!$E$3:$E$250))</f>
        <v>0</v>
      </c>
      <c r="AW45" s="27">
        <f>SUMPRODUCT((Juin!$B$3:$B$250=$O45)*(Juin!$E$3:$E$250))</f>
        <v>0</v>
      </c>
      <c r="AX45" s="27">
        <f>SUMPRODUCT((Juillet!$B$3:$B$250=$O45)*(Juillet!$E$3:$E$250))</f>
        <v>0</v>
      </c>
      <c r="AY45" s="27">
        <f>SUMPRODUCT((Aout!$B$3:$B$250=$O45)*(Aout!$E$3:$E$250))</f>
        <v>0</v>
      </c>
      <c r="AZ45" s="27">
        <f>SUMPRODUCT((Septembre!$B$3:$B$250=$O45)*(Septembre!$E$3:$E$250))</f>
        <v>0</v>
      </c>
      <c r="BA45" s="27">
        <f>SUMPRODUCT((Octobre!$B$3:$B$250=$O45)*(Octobre!$E$3:$E$250))</f>
        <v>0</v>
      </c>
      <c r="BB45" s="27">
        <f>SUMPRODUCT((Novembre!$B$3:$B$250=$O45)*(Novembre!$E$3:$E$250))</f>
        <v>0</v>
      </c>
      <c r="BC45" s="27">
        <f>SUMPRODUCT((Decembre!$B$3:$B$250=$O45)*(Decembre!$E$3:$E$250))</f>
        <v>0</v>
      </c>
      <c r="BD45" s="32">
        <f t="shared" si="3"/>
        <v>0</v>
      </c>
      <c r="BE45" s="25" t="s">
        <v>55</v>
      </c>
      <c r="BF45" s="27">
        <f>SUMPRODUCT((Janvier!$B$3:$B$250=$O45)*(Janvier!$F$3:$F$250))</f>
        <v>0</v>
      </c>
      <c r="BG45" s="27">
        <f>SUMPRODUCT((Fevrier!$B$3:$B$250=$O45)*(Fevrier!$F$3:$F$250))</f>
        <v>0</v>
      </c>
      <c r="BH45" s="27">
        <f>SUMPRODUCT((Mars!$B$3:$B$250=$O45)*(Mars!$F$3:$F$250))</f>
        <v>0</v>
      </c>
      <c r="BI45" s="27">
        <f>SUMPRODUCT((Avril!$B$3:$B$250=$O45)*(Avril!$F$3:$F$250))</f>
        <v>0</v>
      </c>
      <c r="BJ45" s="27">
        <f>SUMPRODUCT((Mai!$B$3:$B$250=$O45)*(Mai!$F$3:$F$250))</f>
        <v>0</v>
      </c>
      <c r="BK45" s="27">
        <f>SUMPRODUCT((Juin!$B$3:$B$250=$O45)*(Juin!$F$3:$F$250))</f>
        <v>0</v>
      </c>
      <c r="BL45" s="27">
        <f>SUMPRODUCT((Juillet!$B$3:$B$250=$O45)*(Juillet!$F$3:$F$250))</f>
        <v>0</v>
      </c>
      <c r="BM45" s="27">
        <f>SUMPRODUCT((Aout!$B$3:$B$250=$O45)*(Aout!$F$3:$F$250))</f>
        <v>0</v>
      </c>
      <c r="BN45" s="27">
        <f>SUMPRODUCT((Septembre!$B$3:$B$250=$O45)*(Septembre!$F$3:$F$250))</f>
        <v>0</v>
      </c>
      <c r="BO45" s="27">
        <f>SUMPRODUCT((Octobre!$B$3:$B$250=$O45)*(Octobre!$F$3:$F$250))</f>
        <v>0</v>
      </c>
      <c r="BP45" s="27">
        <f>SUMPRODUCT((Novembre!$B$3:$B$250=$O45)*(Novembre!$F$3:$F$250))</f>
        <v>0</v>
      </c>
      <c r="BQ45" s="27">
        <f>SUMPRODUCT((Decembre!$B$3:$B$250=$O45)*(Decembre!$F$3:$F$250))</f>
        <v>0</v>
      </c>
      <c r="BR45" s="32">
        <f t="shared" si="4"/>
        <v>0</v>
      </c>
      <c r="BS45" s="25" t="s">
        <v>55</v>
      </c>
      <c r="BT45" s="27">
        <f>SUMPRODUCT((Janvier!$B$3:$B$250=$O45)*(Janvier!$G$3:$G$250))</f>
        <v>0</v>
      </c>
      <c r="BU45" s="27">
        <f>SUMPRODUCT((Fevrier!$B$3:$B$250=$O45)*(Fevrier!$G$3:$G$250))</f>
        <v>0</v>
      </c>
      <c r="BV45" s="27">
        <f>SUMPRODUCT((Mars!$B$3:$B$250=$O45)*(Mars!$G$3:$G$250))</f>
        <v>0</v>
      </c>
      <c r="BW45" s="27">
        <f>SUMPRODUCT((Avril!$B$3:$B$250=$O45)*(Avril!$G$3:$G$250))</f>
        <v>0</v>
      </c>
      <c r="BX45" s="27">
        <f>SUMPRODUCT((Mai!$B$3:$B$250=$O45)*(Mai!$G$3:$G$250))</f>
        <v>0</v>
      </c>
      <c r="BY45" s="27">
        <f>SUMPRODUCT((Juin!$B$3:$B$250=$O45)*(Juin!$G$3:$G$250))</f>
        <v>0</v>
      </c>
      <c r="BZ45" s="27">
        <f>SUMPRODUCT((Juillet!$B$3:$B$250=$O45)*(Juillet!$G$3:$G$250))</f>
        <v>0</v>
      </c>
      <c r="CA45" s="27">
        <f>SUMPRODUCT((Aout!$B$3:$B$250=$O45)*(Aout!$G$3:$G$250))</f>
        <v>0</v>
      </c>
      <c r="CB45" s="27">
        <f>SUMPRODUCT((Septembre!$B$3:$B$250=$O45)*(Septembre!$G$3:$G$250))</f>
        <v>0</v>
      </c>
      <c r="CC45" s="27">
        <f>SUMPRODUCT((Octobre!$B$3:$B$250=$O45)*(Octobre!$G$3:$G$250))</f>
        <v>0</v>
      </c>
      <c r="CD45" s="27">
        <f>SUMPRODUCT((Novembre!$B$3:$B$250=$O45)*(Novembre!$G$3:$G$250))</f>
        <v>0</v>
      </c>
      <c r="CE45" s="27">
        <f>SUMPRODUCT((Decembre!$B$3:$B$250=$O45)*(Decembre!$G$3:$G$250))</f>
        <v>0</v>
      </c>
      <c r="CF45" s="32">
        <f t="shared" si="5"/>
        <v>0</v>
      </c>
      <c r="CG45" s="25" t="s">
        <v>55</v>
      </c>
      <c r="CH45" s="27">
        <f>SUMPRODUCT((Janvier!$B$3:$B$250=$O45)*(Janvier!$H$3:$H$250))</f>
        <v>0</v>
      </c>
      <c r="CI45" s="27">
        <f>SUMPRODUCT((Fevrier!$B$3:$B$250=$O45)*(Fevrier!$H$3:$H$250))</f>
        <v>0</v>
      </c>
      <c r="CJ45" s="27">
        <f>SUMPRODUCT((Mars!$B$3:$B$250=$O45)*(Mars!$H$3:$H$250))</f>
        <v>0</v>
      </c>
      <c r="CK45" s="27">
        <f>SUMPRODUCT((Avril!$B$3:$B$250=$O45)*(Avril!$H$3:$H$250))</f>
        <v>0</v>
      </c>
      <c r="CL45" s="27">
        <f>SUMPRODUCT((Mai!$B$3:$B$250=$O45)*(Mai!$H$3:$H$250))</f>
        <v>0</v>
      </c>
      <c r="CM45" s="27">
        <f>SUMPRODUCT((Juin!$B$3:$B$250=$O45)*(Juin!$H$3:$H$250))</f>
        <v>0</v>
      </c>
      <c r="CN45" s="27">
        <f>SUMPRODUCT((Juillet!$B$3:$B$250=$O45)*(Juillet!$H$3:$H$250))</f>
        <v>0</v>
      </c>
      <c r="CO45" s="27">
        <f>SUMPRODUCT((Aout!$B$3:$B$250=$O45)*(Aout!$H$3:$H$250))</f>
        <v>0</v>
      </c>
      <c r="CP45" s="27">
        <f>SUMPRODUCT((Septembre!$B$3:$B$250=$O45)*(Septembre!$H$3:$H$250))</f>
        <v>0</v>
      </c>
      <c r="CQ45" s="27">
        <f>SUMPRODUCT((Octobre!$B$3:$B$250=$O45)*(Octobre!$H$3:$H$250))</f>
        <v>0</v>
      </c>
      <c r="CR45" s="27">
        <f>SUMPRODUCT((Novembre!$B$3:$B$250=$O45)*(Novembre!$H$3:$H$250))</f>
        <v>0</v>
      </c>
      <c r="CS45" s="27">
        <f>SUMPRODUCT((Decembre!$B$3:$B$250=$O45)*(Decembre!$H$3:$H$250))</f>
        <v>0</v>
      </c>
      <c r="CT45" s="39">
        <f t="shared" si="6"/>
        <v>0</v>
      </c>
    </row>
    <row r="46" spans="1:98">
      <c r="A46" s="26" t="s">
        <v>56</v>
      </c>
      <c r="B46" s="27">
        <f>COUNTIF(Janvier!$B$3:$B$250,$A46)</f>
        <v>0</v>
      </c>
      <c r="C46" s="27">
        <f>COUNTIF(Fevrier!$B$3:$B$250,$A46)</f>
        <v>0</v>
      </c>
      <c r="D46" s="27">
        <f>COUNTIF(Mars!$B$3:$B$250,$A46)</f>
        <v>0</v>
      </c>
      <c r="E46" s="27">
        <f>COUNTIF(Avril!$B$3:$B$250,$A46)</f>
        <v>0</v>
      </c>
      <c r="F46" s="27">
        <f>COUNTIF(Mai!$B$3:$B$250,$A46)</f>
        <v>0</v>
      </c>
      <c r="G46" s="27">
        <f>COUNTIF(Juin!$B$3:$B$250,$A46)</f>
        <v>0</v>
      </c>
      <c r="H46" s="27">
        <f>COUNTIF(Juillet!$B$3:$B$250,$A46)</f>
        <v>0</v>
      </c>
      <c r="I46" s="27">
        <f>COUNTIF(Aout!$B$3:$B$250,$A46)</f>
        <v>0</v>
      </c>
      <c r="J46" s="27">
        <f>COUNTIF(Septembre!$B$3:$B$250,$A46)</f>
        <v>0</v>
      </c>
      <c r="K46" s="27">
        <f>COUNTIF(Octobre!$B$3:$B$250,$A46)</f>
        <v>0</v>
      </c>
      <c r="L46" s="27">
        <f>COUNTIF(Novembre!$B$3:$B$250,$A46)</f>
        <v>0</v>
      </c>
      <c r="M46" s="27">
        <f>COUNTIF(Decembre!$B$3:$B$250,$A46)</f>
        <v>0</v>
      </c>
      <c r="N46" s="32">
        <f t="shared" si="0"/>
        <v>0</v>
      </c>
      <c r="O46" s="26" t="s">
        <v>56</v>
      </c>
      <c r="P46" s="27">
        <f>SUMPRODUCT((Janvier!$B$3:$B$250=$O46)*(Janvier!$C$3:$C$250))</f>
        <v>0</v>
      </c>
      <c r="Q46" s="27">
        <f>SUMPRODUCT((Fevrier!$B$3:$B$250=$O46)*(Fevrier!$C$3:$C$250))</f>
        <v>0</v>
      </c>
      <c r="R46" s="27">
        <f>SUMPRODUCT((Mars!$B$3:$B$250=$O46)*(Mars!$C$3:$C$250))</f>
        <v>0</v>
      </c>
      <c r="S46" s="27">
        <f>SUMPRODUCT((Avril!$B$3:$B$250=$O46)*(Avril!$C$3:$C$250))</f>
        <v>0</v>
      </c>
      <c r="T46" s="27">
        <f>SUMPRODUCT((Mai!$B$3:$B$250=$O46)*(Mai!$C$3:$C$250))</f>
        <v>0</v>
      </c>
      <c r="U46" s="27">
        <f>SUMPRODUCT((Juin!$B$3:$B$250=$O46)*(Juin!$C$3:$C$250))</f>
        <v>0</v>
      </c>
      <c r="V46" s="27">
        <f>SUMPRODUCT((Juillet!$B$3:$B$250=$O46)*(Juillet!$C$3:$C$250))</f>
        <v>0</v>
      </c>
      <c r="W46" s="27">
        <f>SUMPRODUCT((Aout!$B$3:$B$250=$O46)*(Aout!$C$3:$C$250))</f>
        <v>0</v>
      </c>
      <c r="X46" s="27">
        <f>SUMPRODUCT((Septembre!$B$3:$B$250=$O46)*(Septembre!$C$3:$C$250))</f>
        <v>0</v>
      </c>
      <c r="Y46" s="27">
        <f>SUMPRODUCT((Octobre!$B$3:$B$250=$O46)*(Octobre!$C$3:$C$250))</f>
        <v>0</v>
      </c>
      <c r="Z46" s="27">
        <f>SUMPRODUCT((Novembre!$B$3:$B$250=$O46)*(Novembre!$C$3:$C$250))</f>
        <v>0</v>
      </c>
      <c r="AA46" s="27">
        <f>SUMPRODUCT((Decembre!$B$3:$B$250=$O46)*(Decembre!$C$3:$C$250))</f>
        <v>0</v>
      </c>
      <c r="AB46" s="32">
        <f t="shared" si="1"/>
        <v>0</v>
      </c>
      <c r="AC46" s="26" t="s">
        <v>56</v>
      </c>
      <c r="AD46" s="27">
        <f>SUMPRODUCT((Janvier!$B$3:$B$250=$O46)*(Janvier!$D$3:$D$250))</f>
        <v>0</v>
      </c>
      <c r="AE46" s="27">
        <f>SUMPRODUCT((Fevrier!$B$3:$B$250=$O46)*(Fevrier!$D$3:$D$250))</f>
        <v>0</v>
      </c>
      <c r="AF46" s="27">
        <f>SUMPRODUCT((Mars!$B$3:$B$250=$O46)*(Mars!$D$3:$D$250))</f>
        <v>0</v>
      </c>
      <c r="AG46" s="27">
        <f>SUMPRODUCT((Avril!$B$3:$B$250=$O46)*(Avril!$D$3:$D$250))</f>
        <v>0</v>
      </c>
      <c r="AH46" s="27">
        <f>SUMPRODUCT((Mai!$B$3:$B$250=$O46)*(Mai!$D$3:$D$250))</f>
        <v>0</v>
      </c>
      <c r="AI46" s="27">
        <f>SUMPRODUCT((Juin!$B$3:$B$250=$O46)*(Juin!$D$3:$D$250))</f>
        <v>0</v>
      </c>
      <c r="AJ46" s="27">
        <f>SUMPRODUCT((Juillet!$B$3:$B$250=$O46)*(Juillet!$D$3:$D$250))</f>
        <v>0</v>
      </c>
      <c r="AK46" s="27">
        <f>SUMPRODUCT((Aout!$B$3:$B$250=$O46)*(Aout!$D$3:$D$250))</f>
        <v>0</v>
      </c>
      <c r="AL46" s="27">
        <f>SUMPRODUCT((Septembre!$B$3:$B$250=$O46)*(Septembre!$D$3:$D$250))</f>
        <v>0</v>
      </c>
      <c r="AM46" s="27">
        <f>SUMPRODUCT((Octobre!$B$3:$B$250=$O46)*(Octobre!$D$3:$D$250))</f>
        <v>0</v>
      </c>
      <c r="AN46" s="27">
        <f>SUMPRODUCT((Novembre!$B$3:$B$250=$O46)*(Novembre!$D$3:$D$250))</f>
        <v>0</v>
      </c>
      <c r="AO46" s="27">
        <f>SUMPRODUCT((Decembre!$B$3:$B$250=$O46)*(Decembre!$D$3:$D$250))</f>
        <v>0</v>
      </c>
      <c r="AP46" s="32">
        <f t="shared" si="2"/>
        <v>0</v>
      </c>
      <c r="AQ46" s="26" t="s">
        <v>56</v>
      </c>
      <c r="AR46" s="27">
        <f>SUMPRODUCT((Janvier!$B$3:$B$250=$O46)*(Janvier!$E$3:$E$250))</f>
        <v>0</v>
      </c>
      <c r="AS46" s="27">
        <f>SUMPRODUCT((Fevrier!$B$3:$B$250=$O46)*(Fevrier!$E$3:$E$250))</f>
        <v>0</v>
      </c>
      <c r="AT46" s="27">
        <f>SUMPRODUCT((Mars!$B$3:$B$250=$O46)*(Mars!$E$3:$E$250))</f>
        <v>0</v>
      </c>
      <c r="AU46" s="27">
        <f>SUMPRODUCT((Avril!$B$3:$B$250=$O46)*(Avril!$E$3:$E$250))</f>
        <v>0</v>
      </c>
      <c r="AV46" s="27">
        <f>SUMPRODUCT((Mai!$B$3:$B$250=$O46)*(Mai!$E$3:$E$250))</f>
        <v>0</v>
      </c>
      <c r="AW46" s="27">
        <f>SUMPRODUCT((Juin!$B$3:$B$250=$O46)*(Juin!$E$3:$E$250))</f>
        <v>0</v>
      </c>
      <c r="AX46" s="27">
        <f>SUMPRODUCT((Juillet!$B$3:$B$250=$O46)*(Juillet!$E$3:$E$250))</f>
        <v>0</v>
      </c>
      <c r="AY46" s="27">
        <f>SUMPRODUCT((Aout!$B$3:$B$250=$O46)*(Aout!$E$3:$E$250))</f>
        <v>0</v>
      </c>
      <c r="AZ46" s="27">
        <f>SUMPRODUCT((Septembre!$B$3:$B$250=$O46)*(Septembre!$E$3:$E$250))</f>
        <v>0</v>
      </c>
      <c r="BA46" s="27">
        <f>SUMPRODUCT((Octobre!$B$3:$B$250=$O46)*(Octobre!$E$3:$E$250))</f>
        <v>0</v>
      </c>
      <c r="BB46" s="27">
        <f>SUMPRODUCT((Novembre!$B$3:$B$250=$O46)*(Novembre!$E$3:$E$250))</f>
        <v>0</v>
      </c>
      <c r="BC46" s="27">
        <f>SUMPRODUCT((Decembre!$B$3:$B$250=$O46)*(Decembre!$E$3:$E$250))</f>
        <v>0</v>
      </c>
      <c r="BD46" s="32">
        <f t="shared" si="3"/>
        <v>0</v>
      </c>
      <c r="BE46" s="26" t="s">
        <v>56</v>
      </c>
      <c r="BF46" s="27">
        <f>SUMPRODUCT((Janvier!$B$3:$B$250=$O46)*(Janvier!$F$3:$F$250))</f>
        <v>0</v>
      </c>
      <c r="BG46" s="27">
        <f>SUMPRODUCT((Fevrier!$B$3:$B$250=$O46)*(Fevrier!$F$3:$F$250))</f>
        <v>0</v>
      </c>
      <c r="BH46" s="27">
        <f>SUMPRODUCT((Mars!$B$3:$B$250=$O46)*(Mars!$F$3:$F$250))</f>
        <v>0</v>
      </c>
      <c r="BI46" s="27">
        <f>SUMPRODUCT((Avril!$B$3:$B$250=$O46)*(Avril!$F$3:$F$250))</f>
        <v>0</v>
      </c>
      <c r="BJ46" s="27">
        <f>SUMPRODUCT((Mai!$B$3:$B$250=$O46)*(Mai!$F$3:$F$250))</f>
        <v>0</v>
      </c>
      <c r="BK46" s="27">
        <f>SUMPRODUCT((Juin!$B$3:$B$250=$O46)*(Juin!$F$3:$F$250))</f>
        <v>0</v>
      </c>
      <c r="BL46" s="27">
        <f>SUMPRODUCT((Juillet!$B$3:$B$250=$O46)*(Juillet!$F$3:$F$250))</f>
        <v>0</v>
      </c>
      <c r="BM46" s="27">
        <f>SUMPRODUCT((Aout!$B$3:$B$250=$O46)*(Aout!$F$3:$F$250))</f>
        <v>0</v>
      </c>
      <c r="BN46" s="27">
        <f>SUMPRODUCT((Septembre!$B$3:$B$250=$O46)*(Septembre!$F$3:$F$250))</f>
        <v>0</v>
      </c>
      <c r="BO46" s="27">
        <f>SUMPRODUCT((Octobre!$B$3:$B$250=$O46)*(Octobre!$F$3:$F$250))</f>
        <v>0</v>
      </c>
      <c r="BP46" s="27">
        <f>SUMPRODUCT((Novembre!$B$3:$B$250=$O46)*(Novembre!$F$3:$F$250))</f>
        <v>0</v>
      </c>
      <c r="BQ46" s="27">
        <f>SUMPRODUCT((Decembre!$B$3:$B$250=$O46)*(Decembre!$F$3:$F$250))</f>
        <v>0</v>
      </c>
      <c r="BR46" s="32">
        <f t="shared" si="4"/>
        <v>0</v>
      </c>
      <c r="BS46" s="26" t="s">
        <v>56</v>
      </c>
      <c r="BT46" s="27">
        <f>SUMPRODUCT((Janvier!$B$3:$B$250=$O46)*(Janvier!$G$3:$G$250))</f>
        <v>0</v>
      </c>
      <c r="BU46" s="27">
        <f>SUMPRODUCT((Fevrier!$B$3:$B$250=$O46)*(Fevrier!$G$3:$G$250))</f>
        <v>0</v>
      </c>
      <c r="BV46" s="27">
        <f>SUMPRODUCT((Mars!$B$3:$B$250=$O46)*(Mars!$G$3:$G$250))</f>
        <v>0</v>
      </c>
      <c r="BW46" s="27">
        <f>SUMPRODUCT((Avril!$B$3:$B$250=$O46)*(Avril!$G$3:$G$250))</f>
        <v>0</v>
      </c>
      <c r="BX46" s="27">
        <f>SUMPRODUCT((Mai!$B$3:$B$250=$O46)*(Mai!$G$3:$G$250))</f>
        <v>0</v>
      </c>
      <c r="BY46" s="27">
        <f>SUMPRODUCT((Juin!$B$3:$B$250=$O46)*(Juin!$G$3:$G$250))</f>
        <v>0</v>
      </c>
      <c r="BZ46" s="27">
        <f>SUMPRODUCT((Juillet!$B$3:$B$250=$O46)*(Juillet!$G$3:$G$250))</f>
        <v>0</v>
      </c>
      <c r="CA46" s="27">
        <f>SUMPRODUCT((Aout!$B$3:$B$250=$O46)*(Aout!$G$3:$G$250))</f>
        <v>0</v>
      </c>
      <c r="CB46" s="27">
        <f>SUMPRODUCT((Septembre!$B$3:$B$250=$O46)*(Septembre!$G$3:$G$250))</f>
        <v>0</v>
      </c>
      <c r="CC46" s="27">
        <f>SUMPRODUCT((Octobre!$B$3:$B$250=$O46)*(Octobre!$G$3:$G$250))</f>
        <v>0</v>
      </c>
      <c r="CD46" s="27">
        <f>SUMPRODUCT((Novembre!$B$3:$B$250=$O46)*(Novembre!$G$3:$G$250))</f>
        <v>0</v>
      </c>
      <c r="CE46" s="27">
        <f>SUMPRODUCT((Decembre!$B$3:$B$250=$O46)*(Decembre!$G$3:$G$250))</f>
        <v>0</v>
      </c>
      <c r="CF46" s="32">
        <f t="shared" si="5"/>
        <v>0</v>
      </c>
      <c r="CG46" s="26" t="s">
        <v>56</v>
      </c>
      <c r="CH46" s="27">
        <f>SUMPRODUCT((Janvier!$B$3:$B$250=$O46)*(Janvier!$H$3:$H$250))</f>
        <v>0</v>
      </c>
      <c r="CI46" s="27">
        <f>SUMPRODUCT((Fevrier!$B$3:$B$250=$O46)*(Fevrier!$H$3:$H$250))</f>
        <v>0</v>
      </c>
      <c r="CJ46" s="27">
        <f>SUMPRODUCT((Mars!$B$3:$B$250=$O46)*(Mars!$H$3:$H$250))</f>
        <v>0</v>
      </c>
      <c r="CK46" s="27">
        <f>SUMPRODUCT((Avril!$B$3:$B$250=$O46)*(Avril!$H$3:$H$250))</f>
        <v>0</v>
      </c>
      <c r="CL46" s="27">
        <f>SUMPRODUCT((Mai!$B$3:$B$250=$O46)*(Mai!$H$3:$H$250))</f>
        <v>0</v>
      </c>
      <c r="CM46" s="27">
        <f>SUMPRODUCT((Juin!$B$3:$B$250=$O46)*(Juin!$H$3:$H$250))</f>
        <v>0</v>
      </c>
      <c r="CN46" s="27">
        <f>SUMPRODUCT((Juillet!$B$3:$B$250=$O46)*(Juillet!$H$3:$H$250))</f>
        <v>0</v>
      </c>
      <c r="CO46" s="27">
        <f>SUMPRODUCT((Aout!$B$3:$B$250=$O46)*(Aout!$H$3:$H$250))</f>
        <v>0</v>
      </c>
      <c r="CP46" s="27">
        <f>SUMPRODUCT((Septembre!$B$3:$B$250=$O46)*(Septembre!$H$3:$H$250))</f>
        <v>0</v>
      </c>
      <c r="CQ46" s="27">
        <f>SUMPRODUCT((Octobre!$B$3:$B$250=$O46)*(Octobre!$H$3:$H$250))</f>
        <v>0</v>
      </c>
      <c r="CR46" s="27">
        <f>SUMPRODUCT((Novembre!$B$3:$B$250=$O46)*(Novembre!$H$3:$H$250))</f>
        <v>0</v>
      </c>
      <c r="CS46" s="27">
        <f>SUMPRODUCT((Decembre!$B$3:$B$250=$O46)*(Decembre!$H$3:$H$250))</f>
        <v>0</v>
      </c>
      <c r="CT46" s="39">
        <f t="shared" si="6"/>
        <v>0</v>
      </c>
    </row>
    <row r="47" spans="1:98">
      <c r="A47" s="25" t="s">
        <v>57</v>
      </c>
      <c r="B47" s="27">
        <f>COUNTIF(Janvier!$B$3:$B$250,$A47)</f>
        <v>0</v>
      </c>
      <c r="C47" s="27">
        <f>COUNTIF(Fevrier!$B$3:$B$250,$A47)</f>
        <v>0</v>
      </c>
      <c r="D47" s="27">
        <f>COUNTIF(Mars!$B$3:$B$250,$A47)</f>
        <v>0</v>
      </c>
      <c r="E47" s="27">
        <f>COUNTIF(Avril!$B$3:$B$250,$A47)</f>
        <v>0</v>
      </c>
      <c r="F47" s="27">
        <f>COUNTIF(Mai!$B$3:$B$250,$A47)</f>
        <v>0</v>
      </c>
      <c r="G47" s="27">
        <f>COUNTIF(Juin!$B$3:$B$250,$A47)</f>
        <v>0</v>
      </c>
      <c r="H47" s="27">
        <f>COUNTIF(Juillet!$B$3:$B$250,$A47)</f>
        <v>0</v>
      </c>
      <c r="I47" s="27">
        <f>COUNTIF(Aout!$B$3:$B$250,$A47)</f>
        <v>0</v>
      </c>
      <c r="J47" s="27">
        <f>COUNTIF(Septembre!$B$3:$B$250,$A47)</f>
        <v>0</v>
      </c>
      <c r="K47" s="27">
        <f>COUNTIF(Octobre!$B$3:$B$250,$A47)</f>
        <v>0</v>
      </c>
      <c r="L47" s="27">
        <f>COUNTIF(Novembre!$B$3:$B$250,$A47)</f>
        <v>0</v>
      </c>
      <c r="M47" s="27">
        <f>COUNTIF(Decembre!$B$3:$B$250,$A47)</f>
        <v>0</v>
      </c>
      <c r="N47" s="32">
        <f t="shared" si="0"/>
        <v>0</v>
      </c>
      <c r="O47" s="25" t="s">
        <v>57</v>
      </c>
      <c r="P47" s="27">
        <f>SUMPRODUCT((Janvier!$B$3:$B$250=$O47)*(Janvier!$C$3:$C$250))</f>
        <v>0</v>
      </c>
      <c r="Q47" s="27">
        <f>SUMPRODUCT((Fevrier!$B$3:$B$250=$O47)*(Fevrier!$C$3:$C$250))</f>
        <v>0</v>
      </c>
      <c r="R47" s="27">
        <f>SUMPRODUCT((Mars!$B$3:$B$250=$O47)*(Mars!$C$3:$C$250))</f>
        <v>0</v>
      </c>
      <c r="S47" s="27">
        <f>SUMPRODUCT((Avril!$B$3:$B$250=$O47)*(Avril!$C$3:$C$250))</f>
        <v>0</v>
      </c>
      <c r="T47" s="27">
        <f>SUMPRODUCT((Mai!$B$3:$B$250=$O47)*(Mai!$C$3:$C$250))</f>
        <v>0</v>
      </c>
      <c r="U47" s="27">
        <f>SUMPRODUCT((Juin!$B$3:$B$250=$O47)*(Juin!$C$3:$C$250))</f>
        <v>0</v>
      </c>
      <c r="V47" s="27">
        <f>SUMPRODUCT((Juillet!$B$3:$B$250=$O47)*(Juillet!$C$3:$C$250))</f>
        <v>0</v>
      </c>
      <c r="W47" s="27">
        <f>SUMPRODUCT((Aout!$B$3:$B$250=$O47)*(Aout!$C$3:$C$250))</f>
        <v>0</v>
      </c>
      <c r="X47" s="27">
        <f>SUMPRODUCT((Septembre!$B$3:$B$250=$O47)*(Septembre!$C$3:$C$250))</f>
        <v>0</v>
      </c>
      <c r="Y47" s="27">
        <f>SUMPRODUCT((Octobre!$B$3:$B$250=$O47)*(Octobre!$C$3:$C$250))</f>
        <v>0</v>
      </c>
      <c r="Z47" s="27">
        <f>SUMPRODUCT((Novembre!$B$3:$B$250=$O47)*(Novembre!$C$3:$C$250))</f>
        <v>0</v>
      </c>
      <c r="AA47" s="27">
        <f>SUMPRODUCT((Decembre!$B$3:$B$250=$O47)*(Decembre!$C$3:$C$250))</f>
        <v>0</v>
      </c>
      <c r="AB47" s="32">
        <f t="shared" si="1"/>
        <v>0</v>
      </c>
      <c r="AC47" s="25" t="s">
        <v>57</v>
      </c>
      <c r="AD47" s="27">
        <f>SUMPRODUCT((Janvier!$B$3:$B$250=$O47)*(Janvier!$D$3:$D$250))</f>
        <v>0</v>
      </c>
      <c r="AE47" s="27">
        <f>SUMPRODUCT((Fevrier!$B$3:$B$250=$O47)*(Fevrier!$D$3:$D$250))</f>
        <v>0</v>
      </c>
      <c r="AF47" s="27">
        <f>SUMPRODUCT((Mars!$B$3:$B$250=$O47)*(Mars!$D$3:$D$250))</f>
        <v>0</v>
      </c>
      <c r="AG47" s="27">
        <f>SUMPRODUCT((Avril!$B$3:$B$250=$O47)*(Avril!$D$3:$D$250))</f>
        <v>0</v>
      </c>
      <c r="AH47" s="27">
        <f>SUMPRODUCT((Mai!$B$3:$B$250=$O47)*(Mai!$D$3:$D$250))</f>
        <v>0</v>
      </c>
      <c r="AI47" s="27">
        <f>SUMPRODUCT((Juin!$B$3:$B$250=$O47)*(Juin!$D$3:$D$250))</f>
        <v>0</v>
      </c>
      <c r="AJ47" s="27">
        <f>SUMPRODUCT((Juillet!$B$3:$B$250=$O47)*(Juillet!$D$3:$D$250))</f>
        <v>0</v>
      </c>
      <c r="AK47" s="27">
        <f>SUMPRODUCT((Aout!$B$3:$B$250=$O47)*(Aout!$D$3:$D$250))</f>
        <v>0</v>
      </c>
      <c r="AL47" s="27">
        <f>SUMPRODUCT((Septembre!$B$3:$B$250=$O47)*(Septembre!$D$3:$D$250))</f>
        <v>0</v>
      </c>
      <c r="AM47" s="27">
        <f>SUMPRODUCT((Octobre!$B$3:$B$250=$O47)*(Octobre!$D$3:$D$250))</f>
        <v>0</v>
      </c>
      <c r="AN47" s="27">
        <f>SUMPRODUCT((Novembre!$B$3:$B$250=$O47)*(Novembre!$D$3:$D$250))</f>
        <v>0</v>
      </c>
      <c r="AO47" s="27">
        <f>SUMPRODUCT((Decembre!$B$3:$B$250=$O47)*(Decembre!$D$3:$D$250))</f>
        <v>0</v>
      </c>
      <c r="AP47" s="32">
        <f t="shared" si="2"/>
        <v>0</v>
      </c>
      <c r="AQ47" s="25" t="s">
        <v>57</v>
      </c>
      <c r="AR47" s="27">
        <f>SUMPRODUCT((Janvier!$B$3:$B$250=$O47)*(Janvier!$E$3:$E$250))</f>
        <v>0</v>
      </c>
      <c r="AS47" s="27">
        <f>SUMPRODUCT((Fevrier!$B$3:$B$250=$O47)*(Fevrier!$E$3:$E$250))</f>
        <v>0</v>
      </c>
      <c r="AT47" s="27">
        <f>SUMPRODUCT((Mars!$B$3:$B$250=$O47)*(Mars!$E$3:$E$250))</f>
        <v>0</v>
      </c>
      <c r="AU47" s="27">
        <f>SUMPRODUCT((Avril!$B$3:$B$250=$O47)*(Avril!$E$3:$E$250))</f>
        <v>0</v>
      </c>
      <c r="AV47" s="27">
        <f>SUMPRODUCT((Mai!$B$3:$B$250=$O47)*(Mai!$E$3:$E$250))</f>
        <v>0</v>
      </c>
      <c r="AW47" s="27">
        <f>SUMPRODUCT((Juin!$B$3:$B$250=$O47)*(Juin!$E$3:$E$250))</f>
        <v>0</v>
      </c>
      <c r="AX47" s="27">
        <f>SUMPRODUCT((Juillet!$B$3:$B$250=$O47)*(Juillet!$E$3:$E$250))</f>
        <v>0</v>
      </c>
      <c r="AY47" s="27">
        <f>SUMPRODUCT((Aout!$B$3:$B$250=$O47)*(Aout!$E$3:$E$250))</f>
        <v>0</v>
      </c>
      <c r="AZ47" s="27">
        <f>SUMPRODUCT((Septembre!$B$3:$B$250=$O47)*(Septembre!$E$3:$E$250))</f>
        <v>0</v>
      </c>
      <c r="BA47" s="27">
        <f>SUMPRODUCT((Octobre!$B$3:$B$250=$O47)*(Octobre!$E$3:$E$250))</f>
        <v>0</v>
      </c>
      <c r="BB47" s="27">
        <f>SUMPRODUCT((Novembre!$B$3:$B$250=$O47)*(Novembre!$E$3:$E$250))</f>
        <v>0</v>
      </c>
      <c r="BC47" s="27">
        <f>SUMPRODUCT((Decembre!$B$3:$B$250=$O47)*(Decembre!$E$3:$E$250))</f>
        <v>0</v>
      </c>
      <c r="BD47" s="32">
        <f t="shared" si="3"/>
        <v>0</v>
      </c>
      <c r="BE47" s="25" t="s">
        <v>57</v>
      </c>
      <c r="BF47" s="27">
        <f>SUMPRODUCT((Janvier!$B$3:$B$250=$O47)*(Janvier!$F$3:$F$250))</f>
        <v>0</v>
      </c>
      <c r="BG47" s="27">
        <f>SUMPRODUCT((Fevrier!$B$3:$B$250=$O47)*(Fevrier!$F$3:$F$250))</f>
        <v>0</v>
      </c>
      <c r="BH47" s="27">
        <f>SUMPRODUCT((Mars!$B$3:$B$250=$O47)*(Mars!$F$3:$F$250))</f>
        <v>0</v>
      </c>
      <c r="BI47" s="27">
        <f>SUMPRODUCT((Avril!$B$3:$B$250=$O47)*(Avril!$F$3:$F$250))</f>
        <v>0</v>
      </c>
      <c r="BJ47" s="27">
        <f>SUMPRODUCT((Mai!$B$3:$B$250=$O47)*(Mai!$F$3:$F$250))</f>
        <v>0</v>
      </c>
      <c r="BK47" s="27">
        <f>SUMPRODUCT((Juin!$B$3:$B$250=$O47)*(Juin!$F$3:$F$250))</f>
        <v>0</v>
      </c>
      <c r="BL47" s="27">
        <f>SUMPRODUCT((Juillet!$B$3:$B$250=$O47)*(Juillet!$F$3:$F$250))</f>
        <v>0</v>
      </c>
      <c r="BM47" s="27">
        <f>SUMPRODUCT((Aout!$B$3:$B$250=$O47)*(Aout!$F$3:$F$250))</f>
        <v>0</v>
      </c>
      <c r="BN47" s="27">
        <f>SUMPRODUCT((Septembre!$B$3:$B$250=$O47)*(Septembre!$F$3:$F$250))</f>
        <v>0</v>
      </c>
      <c r="BO47" s="27">
        <f>SUMPRODUCT((Octobre!$B$3:$B$250=$O47)*(Octobre!$F$3:$F$250))</f>
        <v>0</v>
      </c>
      <c r="BP47" s="27">
        <f>SUMPRODUCT((Novembre!$B$3:$B$250=$O47)*(Novembre!$F$3:$F$250))</f>
        <v>0</v>
      </c>
      <c r="BQ47" s="27">
        <f>SUMPRODUCT((Decembre!$B$3:$B$250=$O47)*(Decembre!$F$3:$F$250))</f>
        <v>0</v>
      </c>
      <c r="BR47" s="32">
        <f t="shared" si="4"/>
        <v>0</v>
      </c>
      <c r="BS47" s="25" t="s">
        <v>57</v>
      </c>
      <c r="BT47" s="27">
        <f>SUMPRODUCT((Janvier!$B$3:$B$250=$O47)*(Janvier!$G$3:$G$250))</f>
        <v>0</v>
      </c>
      <c r="BU47" s="27">
        <f>SUMPRODUCT((Fevrier!$B$3:$B$250=$O47)*(Fevrier!$G$3:$G$250))</f>
        <v>0</v>
      </c>
      <c r="BV47" s="27">
        <f>SUMPRODUCT((Mars!$B$3:$B$250=$O47)*(Mars!$G$3:$G$250))</f>
        <v>0</v>
      </c>
      <c r="BW47" s="27">
        <f>SUMPRODUCT((Avril!$B$3:$B$250=$O47)*(Avril!$G$3:$G$250))</f>
        <v>0</v>
      </c>
      <c r="BX47" s="27">
        <f>SUMPRODUCT((Mai!$B$3:$B$250=$O47)*(Mai!$G$3:$G$250))</f>
        <v>0</v>
      </c>
      <c r="BY47" s="27">
        <f>SUMPRODUCT((Juin!$B$3:$B$250=$O47)*(Juin!$G$3:$G$250))</f>
        <v>0</v>
      </c>
      <c r="BZ47" s="27">
        <f>SUMPRODUCT((Juillet!$B$3:$B$250=$O47)*(Juillet!$G$3:$G$250))</f>
        <v>0</v>
      </c>
      <c r="CA47" s="27">
        <f>SUMPRODUCT((Aout!$B$3:$B$250=$O47)*(Aout!$G$3:$G$250))</f>
        <v>0</v>
      </c>
      <c r="CB47" s="27">
        <f>SUMPRODUCT((Septembre!$B$3:$B$250=$O47)*(Septembre!$G$3:$G$250))</f>
        <v>0</v>
      </c>
      <c r="CC47" s="27">
        <f>SUMPRODUCT((Octobre!$B$3:$B$250=$O47)*(Octobre!$G$3:$G$250))</f>
        <v>0</v>
      </c>
      <c r="CD47" s="27">
        <f>SUMPRODUCT((Novembre!$B$3:$B$250=$O47)*(Novembre!$G$3:$G$250))</f>
        <v>0</v>
      </c>
      <c r="CE47" s="27">
        <f>SUMPRODUCT((Decembre!$B$3:$B$250=$O47)*(Decembre!$G$3:$G$250))</f>
        <v>0</v>
      </c>
      <c r="CF47" s="32">
        <f t="shared" si="5"/>
        <v>0</v>
      </c>
      <c r="CG47" s="25" t="s">
        <v>57</v>
      </c>
      <c r="CH47" s="27">
        <f>SUMPRODUCT((Janvier!$B$3:$B$250=$O47)*(Janvier!$H$3:$H$250))</f>
        <v>0</v>
      </c>
      <c r="CI47" s="27">
        <f>SUMPRODUCT((Fevrier!$B$3:$B$250=$O47)*(Fevrier!$H$3:$H$250))</f>
        <v>0</v>
      </c>
      <c r="CJ47" s="27">
        <f>SUMPRODUCT((Mars!$B$3:$B$250=$O47)*(Mars!$H$3:$H$250))</f>
        <v>0</v>
      </c>
      <c r="CK47" s="27">
        <f>SUMPRODUCT((Avril!$B$3:$B$250=$O47)*(Avril!$H$3:$H$250))</f>
        <v>0</v>
      </c>
      <c r="CL47" s="27">
        <f>SUMPRODUCT((Mai!$B$3:$B$250=$O47)*(Mai!$H$3:$H$250))</f>
        <v>0</v>
      </c>
      <c r="CM47" s="27">
        <f>SUMPRODUCT((Juin!$B$3:$B$250=$O47)*(Juin!$H$3:$H$250))</f>
        <v>0</v>
      </c>
      <c r="CN47" s="27">
        <f>SUMPRODUCT((Juillet!$B$3:$B$250=$O47)*(Juillet!$H$3:$H$250))</f>
        <v>0</v>
      </c>
      <c r="CO47" s="27">
        <f>SUMPRODUCT((Aout!$B$3:$B$250=$O47)*(Aout!$H$3:$H$250))</f>
        <v>0</v>
      </c>
      <c r="CP47" s="27">
        <f>SUMPRODUCT((Septembre!$B$3:$B$250=$O47)*(Septembre!$H$3:$H$250))</f>
        <v>0</v>
      </c>
      <c r="CQ47" s="27">
        <f>SUMPRODUCT((Octobre!$B$3:$B$250=$O47)*(Octobre!$H$3:$H$250))</f>
        <v>0</v>
      </c>
      <c r="CR47" s="27">
        <f>SUMPRODUCT((Novembre!$B$3:$B$250=$O47)*(Novembre!$H$3:$H$250))</f>
        <v>0</v>
      </c>
      <c r="CS47" s="27">
        <f>SUMPRODUCT((Decembre!$B$3:$B$250=$O47)*(Decembre!$H$3:$H$250))</f>
        <v>0</v>
      </c>
      <c r="CT47" s="39">
        <f t="shared" si="6"/>
        <v>0</v>
      </c>
    </row>
    <row r="48" spans="1:98">
      <c r="A48" s="26" t="s">
        <v>58</v>
      </c>
      <c r="B48" s="27">
        <f>COUNTIF(Janvier!$B$3:$B$250,$A48)</f>
        <v>0</v>
      </c>
      <c r="C48" s="27">
        <f>COUNTIF(Fevrier!$B$3:$B$250,$A48)</f>
        <v>0</v>
      </c>
      <c r="D48" s="27">
        <f>COUNTIF(Mars!$B$3:$B$250,$A48)</f>
        <v>0</v>
      </c>
      <c r="E48" s="27">
        <f>COUNTIF(Avril!$B$3:$B$250,$A48)</f>
        <v>0</v>
      </c>
      <c r="F48" s="27">
        <f>COUNTIF(Mai!$B$3:$B$250,$A48)</f>
        <v>0</v>
      </c>
      <c r="G48" s="27">
        <f>COUNTIF(Juin!$B$3:$B$250,$A48)</f>
        <v>0</v>
      </c>
      <c r="H48" s="27">
        <f>COUNTIF(Juillet!$B$3:$B$250,$A48)</f>
        <v>0</v>
      </c>
      <c r="I48" s="27">
        <f>COUNTIF(Aout!$B$3:$B$250,$A48)</f>
        <v>0</v>
      </c>
      <c r="J48" s="27">
        <f>COUNTIF(Septembre!$B$3:$B$250,$A48)</f>
        <v>0</v>
      </c>
      <c r="K48" s="27">
        <f>COUNTIF(Octobre!$B$3:$B$250,$A48)</f>
        <v>0</v>
      </c>
      <c r="L48" s="27">
        <f>COUNTIF(Novembre!$B$3:$B$250,$A48)</f>
        <v>0</v>
      </c>
      <c r="M48" s="27">
        <f>COUNTIF(Decembre!$B$3:$B$250,$A48)</f>
        <v>0</v>
      </c>
      <c r="N48" s="32">
        <f t="shared" si="0"/>
        <v>0</v>
      </c>
      <c r="O48" s="26" t="s">
        <v>58</v>
      </c>
      <c r="P48" s="27">
        <f>SUMPRODUCT((Janvier!$B$3:$B$250=$O48)*(Janvier!$C$3:$C$250))</f>
        <v>0</v>
      </c>
      <c r="Q48" s="27">
        <f>SUMPRODUCT((Fevrier!$B$3:$B$250=$O48)*(Fevrier!$C$3:$C$250))</f>
        <v>0</v>
      </c>
      <c r="R48" s="27">
        <f>SUMPRODUCT((Mars!$B$3:$B$250=$O48)*(Mars!$C$3:$C$250))</f>
        <v>0</v>
      </c>
      <c r="S48" s="27">
        <f>SUMPRODUCT((Avril!$B$3:$B$250=$O48)*(Avril!$C$3:$C$250))</f>
        <v>0</v>
      </c>
      <c r="T48" s="27">
        <f>SUMPRODUCT((Mai!$B$3:$B$250=$O48)*(Mai!$C$3:$C$250))</f>
        <v>0</v>
      </c>
      <c r="U48" s="27">
        <f>SUMPRODUCT((Juin!$B$3:$B$250=$O48)*(Juin!$C$3:$C$250))</f>
        <v>0</v>
      </c>
      <c r="V48" s="27">
        <f>SUMPRODUCT((Juillet!$B$3:$B$250=$O48)*(Juillet!$C$3:$C$250))</f>
        <v>0</v>
      </c>
      <c r="W48" s="27">
        <f>SUMPRODUCT((Aout!$B$3:$B$250=$O48)*(Aout!$C$3:$C$250))</f>
        <v>0</v>
      </c>
      <c r="X48" s="27">
        <f>SUMPRODUCT((Septembre!$B$3:$B$250=$O48)*(Septembre!$C$3:$C$250))</f>
        <v>0</v>
      </c>
      <c r="Y48" s="27">
        <f>SUMPRODUCT((Octobre!$B$3:$B$250=$O48)*(Octobre!$C$3:$C$250))</f>
        <v>0</v>
      </c>
      <c r="Z48" s="27">
        <f>SUMPRODUCT((Novembre!$B$3:$B$250=$O48)*(Novembre!$C$3:$C$250))</f>
        <v>0</v>
      </c>
      <c r="AA48" s="27">
        <f>SUMPRODUCT((Decembre!$B$3:$B$250=$O48)*(Decembre!$C$3:$C$250))</f>
        <v>0</v>
      </c>
      <c r="AB48" s="32">
        <f t="shared" si="1"/>
        <v>0</v>
      </c>
      <c r="AC48" s="26" t="s">
        <v>58</v>
      </c>
      <c r="AD48" s="27">
        <f>SUMPRODUCT((Janvier!$B$3:$B$250=$O48)*(Janvier!$D$3:$D$250))</f>
        <v>0</v>
      </c>
      <c r="AE48" s="27">
        <f>SUMPRODUCT((Fevrier!$B$3:$B$250=$O48)*(Fevrier!$D$3:$D$250))</f>
        <v>0</v>
      </c>
      <c r="AF48" s="27">
        <f>SUMPRODUCT((Mars!$B$3:$B$250=$O48)*(Mars!$D$3:$D$250))</f>
        <v>0</v>
      </c>
      <c r="AG48" s="27">
        <f>SUMPRODUCT((Avril!$B$3:$B$250=$O48)*(Avril!$D$3:$D$250))</f>
        <v>0</v>
      </c>
      <c r="AH48" s="27">
        <f>SUMPRODUCT((Mai!$B$3:$B$250=$O48)*(Mai!$D$3:$D$250))</f>
        <v>0</v>
      </c>
      <c r="AI48" s="27">
        <f>SUMPRODUCT((Juin!$B$3:$B$250=$O48)*(Juin!$D$3:$D$250))</f>
        <v>0</v>
      </c>
      <c r="AJ48" s="27">
        <f>SUMPRODUCT((Juillet!$B$3:$B$250=$O48)*(Juillet!$D$3:$D$250))</f>
        <v>0</v>
      </c>
      <c r="AK48" s="27">
        <f>SUMPRODUCT((Aout!$B$3:$B$250=$O48)*(Aout!$D$3:$D$250))</f>
        <v>0</v>
      </c>
      <c r="AL48" s="27">
        <f>SUMPRODUCT((Septembre!$B$3:$B$250=$O48)*(Septembre!$D$3:$D$250))</f>
        <v>0</v>
      </c>
      <c r="AM48" s="27">
        <f>SUMPRODUCT((Octobre!$B$3:$B$250=$O48)*(Octobre!$D$3:$D$250))</f>
        <v>0</v>
      </c>
      <c r="AN48" s="27">
        <f>SUMPRODUCT((Novembre!$B$3:$B$250=$O48)*(Novembre!$D$3:$D$250))</f>
        <v>0</v>
      </c>
      <c r="AO48" s="27">
        <f>SUMPRODUCT((Decembre!$B$3:$B$250=$O48)*(Decembre!$D$3:$D$250))</f>
        <v>0</v>
      </c>
      <c r="AP48" s="32">
        <f t="shared" si="2"/>
        <v>0</v>
      </c>
      <c r="AQ48" s="26" t="s">
        <v>58</v>
      </c>
      <c r="AR48" s="27">
        <f>SUMPRODUCT((Janvier!$B$3:$B$250=$O48)*(Janvier!$E$3:$E$250))</f>
        <v>0</v>
      </c>
      <c r="AS48" s="27">
        <f>SUMPRODUCT((Fevrier!$B$3:$B$250=$O48)*(Fevrier!$E$3:$E$250))</f>
        <v>0</v>
      </c>
      <c r="AT48" s="27">
        <f>SUMPRODUCT((Mars!$B$3:$B$250=$O48)*(Mars!$E$3:$E$250))</f>
        <v>0</v>
      </c>
      <c r="AU48" s="27">
        <f>SUMPRODUCT((Avril!$B$3:$B$250=$O48)*(Avril!$E$3:$E$250))</f>
        <v>0</v>
      </c>
      <c r="AV48" s="27">
        <f>SUMPRODUCT((Mai!$B$3:$B$250=$O48)*(Mai!$E$3:$E$250))</f>
        <v>0</v>
      </c>
      <c r="AW48" s="27">
        <f>SUMPRODUCT((Juin!$B$3:$B$250=$O48)*(Juin!$E$3:$E$250))</f>
        <v>0</v>
      </c>
      <c r="AX48" s="27">
        <f>SUMPRODUCT((Juillet!$B$3:$B$250=$O48)*(Juillet!$E$3:$E$250))</f>
        <v>0</v>
      </c>
      <c r="AY48" s="27">
        <f>SUMPRODUCT((Aout!$B$3:$B$250=$O48)*(Aout!$E$3:$E$250))</f>
        <v>0</v>
      </c>
      <c r="AZ48" s="27">
        <f>SUMPRODUCT((Septembre!$B$3:$B$250=$O48)*(Septembre!$E$3:$E$250))</f>
        <v>0</v>
      </c>
      <c r="BA48" s="27">
        <f>SUMPRODUCT((Octobre!$B$3:$B$250=$O48)*(Octobre!$E$3:$E$250))</f>
        <v>0</v>
      </c>
      <c r="BB48" s="27">
        <f>SUMPRODUCT((Novembre!$B$3:$B$250=$O48)*(Novembre!$E$3:$E$250))</f>
        <v>0</v>
      </c>
      <c r="BC48" s="27">
        <f>SUMPRODUCT((Decembre!$B$3:$B$250=$O48)*(Decembre!$E$3:$E$250))</f>
        <v>0</v>
      </c>
      <c r="BD48" s="32">
        <f t="shared" si="3"/>
        <v>0</v>
      </c>
      <c r="BE48" s="26" t="s">
        <v>58</v>
      </c>
      <c r="BF48" s="27">
        <f>SUMPRODUCT((Janvier!$B$3:$B$250=$O48)*(Janvier!$F$3:$F$250))</f>
        <v>0</v>
      </c>
      <c r="BG48" s="27">
        <f>SUMPRODUCT((Fevrier!$B$3:$B$250=$O48)*(Fevrier!$F$3:$F$250))</f>
        <v>0</v>
      </c>
      <c r="BH48" s="27">
        <f>SUMPRODUCT((Mars!$B$3:$B$250=$O48)*(Mars!$F$3:$F$250))</f>
        <v>0</v>
      </c>
      <c r="BI48" s="27">
        <f>SUMPRODUCT((Avril!$B$3:$B$250=$O48)*(Avril!$F$3:$F$250))</f>
        <v>0</v>
      </c>
      <c r="BJ48" s="27">
        <f>SUMPRODUCT((Mai!$B$3:$B$250=$O48)*(Mai!$F$3:$F$250))</f>
        <v>0</v>
      </c>
      <c r="BK48" s="27">
        <f>SUMPRODUCT((Juin!$B$3:$B$250=$O48)*(Juin!$F$3:$F$250))</f>
        <v>0</v>
      </c>
      <c r="BL48" s="27">
        <f>SUMPRODUCT((Juillet!$B$3:$B$250=$O48)*(Juillet!$F$3:$F$250))</f>
        <v>0</v>
      </c>
      <c r="BM48" s="27">
        <f>SUMPRODUCT((Aout!$B$3:$B$250=$O48)*(Aout!$F$3:$F$250))</f>
        <v>0</v>
      </c>
      <c r="BN48" s="27">
        <f>SUMPRODUCT((Septembre!$B$3:$B$250=$O48)*(Septembre!$F$3:$F$250))</f>
        <v>0</v>
      </c>
      <c r="BO48" s="27">
        <f>SUMPRODUCT((Octobre!$B$3:$B$250=$O48)*(Octobre!$F$3:$F$250))</f>
        <v>0</v>
      </c>
      <c r="BP48" s="27">
        <f>SUMPRODUCT((Novembre!$B$3:$B$250=$O48)*(Novembre!$F$3:$F$250))</f>
        <v>0</v>
      </c>
      <c r="BQ48" s="27">
        <f>SUMPRODUCT((Decembre!$B$3:$B$250=$O48)*(Decembre!$F$3:$F$250))</f>
        <v>0</v>
      </c>
      <c r="BR48" s="32">
        <f t="shared" si="4"/>
        <v>0</v>
      </c>
      <c r="BS48" s="26" t="s">
        <v>58</v>
      </c>
      <c r="BT48" s="27">
        <f>SUMPRODUCT((Janvier!$B$3:$B$250=$O48)*(Janvier!$G$3:$G$250))</f>
        <v>0</v>
      </c>
      <c r="BU48" s="27">
        <f>SUMPRODUCT((Fevrier!$B$3:$B$250=$O48)*(Fevrier!$G$3:$G$250))</f>
        <v>0</v>
      </c>
      <c r="BV48" s="27">
        <f>SUMPRODUCT((Mars!$B$3:$B$250=$O48)*(Mars!$G$3:$G$250))</f>
        <v>0</v>
      </c>
      <c r="BW48" s="27">
        <f>SUMPRODUCT((Avril!$B$3:$B$250=$O48)*(Avril!$G$3:$G$250))</f>
        <v>0</v>
      </c>
      <c r="BX48" s="27">
        <f>SUMPRODUCT((Mai!$B$3:$B$250=$O48)*(Mai!$G$3:$G$250))</f>
        <v>0</v>
      </c>
      <c r="BY48" s="27">
        <f>SUMPRODUCT((Juin!$B$3:$B$250=$O48)*(Juin!$G$3:$G$250))</f>
        <v>0</v>
      </c>
      <c r="BZ48" s="27">
        <f>SUMPRODUCT((Juillet!$B$3:$B$250=$O48)*(Juillet!$G$3:$G$250))</f>
        <v>0</v>
      </c>
      <c r="CA48" s="27">
        <f>SUMPRODUCT((Aout!$B$3:$B$250=$O48)*(Aout!$G$3:$G$250))</f>
        <v>0</v>
      </c>
      <c r="CB48" s="27">
        <f>SUMPRODUCT((Septembre!$B$3:$B$250=$O48)*(Septembre!$G$3:$G$250))</f>
        <v>0</v>
      </c>
      <c r="CC48" s="27">
        <f>SUMPRODUCT((Octobre!$B$3:$B$250=$O48)*(Octobre!$G$3:$G$250))</f>
        <v>0</v>
      </c>
      <c r="CD48" s="27">
        <f>SUMPRODUCT((Novembre!$B$3:$B$250=$O48)*(Novembre!$G$3:$G$250))</f>
        <v>0</v>
      </c>
      <c r="CE48" s="27">
        <f>SUMPRODUCT((Decembre!$B$3:$B$250=$O48)*(Decembre!$G$3:$G$250))</f>
        <v>0</v>
      </c>
      <c r="CF48" s="32">
        <f t="shared" si="5"/>
        <v>0</v>
      </c>
      <c r="CG48" s="26" t="s">
        <v>58</v>
      </c>
      <c r="CH48" s="27">
        <f>SUMPRODUCT((Janvier!$B$3:$B$250=$O48)*(Janvier!$H$3:$H$250))</f>
        <v>0</v>
      </c>
      <c r="CI48" s="27">
        <f>SUMPRODUCT((Fevrier!$B$3:$B$250=$O48)*(Fevrier!$H$3:$H$250))</f>
        <v>0</v>
      </c>
      <c r="CJ48" s="27">
        <f>SUMPRODUCT((Mars!$B$3:$B$250=$O48)*(Mars!$H$3:$H$250))</f>
        <v>0</v>
      </c>
      <c r="CK48" s="27">
        <f>SUMPRODUCT((Avril!$B$3:$B$250=$O48)*(Avril!$H$3:$H$250))</f>
        <v>0</v>
      </c>
      <c r="CL48" s="27">
        <f>SUMPRODUCT((Mai!$B$3:$B$250=$O48)*(Mai!$H$3:$H$250))</f>
        <v>0</v>
      </c>
      <c r="CM48" s="27">
        <f>SUMPRODUCT((Juin!$B$3:$B$250=$O48)*(Juin!$H$3:$H$250))</f>
        <v>0</v>
      </c>
      <c r="CN48" s="27">
        <f>SUMPRODUCT((Juillet!$B$3:$B$250=$O48)*(Juillet!$H$3:$H$250))</f>
        <v>0</v>
      </c>
      <c r="CO48" s="27">
        <f>SUMPRODUCT((Aout!$B$3:$B$250=$O48)*(Aout!$H$3:$H$250))</f>
        <v>0</v>
      </c>
      <c r="CP48" s="27">
        <f>SUMPRODUCT((Septembre!$B$3:$B$250=$O48)*(Septembre!$H$3:$H$250))</f>
        <v>0</v>
      </c>
      <c r="CQ48" s="27">
        <f>SUMPRODUCT((Octobre!$B$3:$B$250=$O48)*(Octobre!$H$3:$H$250))</f>
        <v>0</v>
      </c>
      <c r="CR48" s="27">
        <f>SUMPRODUCT((Novembre!$B$3:$B$250=$O48)*(Novembre!$H$3:$H$250))</f>
        <v>0</v>
      </c>
      <c r="CS48" s="27">
        <f>SUMPRODUCT((Decembre!$B$3:$B$250=$O48)*(Decembre!$H$3:$H$250))</f>
        <v>0</v>
      </c>
      <c r="CT48" s="39">
        <f t="shared" si="6"/>
        <v>0</v>
      </c>
    </row>
    <row r="49" spans="1:98">
      <c r="A49" s="25" t="s">
        <v>59</v>
      </c>
      <c r="B49" s="27">
        <f>COUNTIF(Janvier!$B$3:$B$250,$A49)</f>
        <v>0</v>
      </c>
      <c r="C49" s="27">
        <f>COUNTIF(Fevrier!$B$3:$B$250,$A49)</f>
        <v>0</v>
      </c>
      <c r="D49" s="27">
        <f>COUNTIF(Mars!$B$3:$B$250,$A49)</f>
        <v>0</v>
      </c>
      <c r="E49" s="27">
        <f>COUNTIF(Avril!$B$3:$B$250,$A49)</f>
        <v>0</v>
      </c>
      <c r="F49" s="27">
        <f>COUNTIF(Mai!$B$3:$B$250,$A49)</f>
        <v>0</v>
      </c>
      <c r="G49" s="27">
        <f>COUNTIF(Juin!$B$3:$B$250,$A49)</f>
        <v>0</v>
      </c>
      <c r="H49" s="27">
        <f>COUNTIF(Juillet!$B$3:$B$250,$A49)</f>
        <v>0</v>
      </c>
      <c r="I49" s="27">
        <f>COUNTIF(Aout!$B$3:$B$250,$A49)</f>
        <v>0</v>
      </c>
      <c r="J49" s="27">
        <f>COUNTIF(Septembre!$B$3:$B$250,$A49)</f>
        <v>0</v>
      </c>
      <c r="K49" s="27">
        <f>COUNTIF(Octobre!$B$3:$B$250,$A49)</f>
        <v>0</v>
      </c>
      <c r="L49" s="27">
        <f>COUNTIF(Novembre!$B$3:$B$250,$A49)</f>
        <v>0</v>
      </c>
      <c r="M49" s="27">
        <f>COUNTIF(Decembre!$B$3:$B$250,$A49)</f>
        <v>0</v>
      </c>
      <c r="N49" s="32">
        <f t="shared" si="0"/>
        <v>0</v>
      </c>
      <c r="O49" s="25" t="s">
        <v>59</v>
      </c>
      <c r="P49" s="27">
        <f>SUMPRODUCT((Janvier!$B$3:$B$250=$O49)*(Janvier!$C$3:$C$250))</f>
        <v>0</v>
      </c>
      <c r="Q49" s="27">
        <f>SUMPRODUCT((Fevrier!$B$3:$B$250=$O49)*(Fevrier!$C$3:$C$250))</f>
        <v>0</v>
      </c>
      <c r="R49" s="27">
        <f>SUMPRODUCT((Mars!$B$3:$B$250=$O49)*(Mars!$C$3:$C$250))</f>
        <v>0</v>
      </c>
      <c r="S49" s="27">
        <f>SUMPRODUCT((Avril!$B$3:$B$250=$O49)*(Avril!$C$3:$C$250))</f>
        <v>0</v>
      </c>
      <c r="T49" s="27">
        <f>SUMPRODUCT((Mai!$B$3:$B$250=$O49)*(Mai!$C$3:$C$250))</f>
        <v>0</v>
      </c>
      <c r="U49" s="27">
        <f>SUMPRODUCT((Juin!$B$3:$B$250=$O49)*(Juin!$C$3:$C$250))</f>
        <v>0</v>
      </c>
      <c r="V49" s="27">
        <f>SUMPRODUCT((Juillet!$B$3:$B$250=$O49)*(Juillet!$C$3:$C$250))</f>
        <v>0</v>
      </c>
      <c r="W49" s="27">
        <f>SUMPRODUCT((Aout!$B$3:$B$250=$O49)*(Aout!$C$3:$C$250))</f>
        <v>0</v>
      </c>
      <c r="X49" s="27">
        <f>SUMPRODUCT((Septembre!$B$3:$B$250=$O49)*(Septembre!$C$3:$C$250))</f>
        <v>0</v>
      </c>
      <c r="Y49" s="27">
        <f>SUMPRODUCT((Octobre!$B$3:$B$250=$O49)*(Octobre!$C$3:$C$250))</f>
        <v>0</v>
      </c>
      <c r="Z49" s="27">
        <f>SUMPRODUCT((Novembre!$B$3:$B$250=$O49)*(Novembre!$C$3:$C$250))</f>
        <v>0</v>
      </c>
      <c r="AA49" s="27">
        <f>SUMPRODUCT((Decembre!$B$3:$B$250=$O49)*(Decembre!$C$3:$C$250))</f>
        <v>0</v>
      </c>
      <c r="AB49" s="32">
        <f t="shared" si="1"/>
        <v>0</v>
      </c>
      <c r="AC49" s="25" t="s">
        <v>59</v>
      </c>
      <c r="AD49" s="27">
        <f>SUMPRODUCT((Janvier!$B$3:$B$250=$O49)*(Janvier!$D$3:$D$250))</f>
        <v>0</v>
      </c>
      <c r="AE49" s="27">
        <f>SUMPRODUCT((Fevrier!$B$3:$B$250=$O49)*(Fevrier!$D$3:$D$250))</f>
        <v>0</v>
      </c>
      <c r="AF49" s="27">
        <f>SUMPRODUCT((Mars!$B$3:$B$250=$O49)*(Mars!$D$3:$D$250))</f>
        <v>0</v>
      </c>
      <c r="AG49" s="27">
        <f>SUMPRODUCT((Avril!$B$3:$B$250=$O49)*(Avril!$D$3:$D$250))</f>
        <v>0</v>
      </c>
      <c r="AH49" s="27">
        <f>SUMPRODUCT((Mai!$B$3:$B$250=$O49)*(Mai!$D$3:$D$250))</f>
        <v>0</v>
      </c>
      <c r="AI49" s="27">
        <f>SUMPRODUCT((Juin!$B$3:$B$250=$O49)*(Juin!$D$3:$D$250))</f>
        <v>0</v>
      </c>
      <c r="AJ49" s="27">
        <f>SUMPRODUCT((Juillet!$B$3:$B$250=$O49)*(Juillet!$D$3:$D$250))</f>
        <v>0</v>
      </c>
      <c r="AK49" s="27">
        <f>SUMPRODUCT((Aout!$B$3:$B$250=$O49)*(Aout!$D$3:$D$250))</f>
        <v>0</v>
      </c>
      <c r="AL49" s="27">
        <f>SUMPRODUCT((Septembre!$B$3:$B$250=$O49)*(Septembre!$D$3:$D$250))</f>
        <v>0</v>
      </c>
      <c r="AM49" s="27">
        <f>SUMPRODUCT((Octobre!$B$3:$B$250=$O49)*(Octobre!$D$3:$D$250))</f>
        <v>0</v>
      </c>
      <c r="AN49" s="27">
        <f>SUMPRODUCT((Novembre!$B$3:$B$250=$O49)*(Novembre!$D$3:$D$250))</f>
        <v>0</v>
      </c>
      <c r="AO49" s="27">
        <f>SUMPRODUCT((Decembre!$B$3:$B$250=$O49)*(Decembre!$D$3:$D$250))</f>
        <v>0</v>
      </c>
      <c r="AP49" s="32">
        <f t="shared" si="2"/>
        <v>0</v>
      </c>
      <c r="AQ49" s="25" t="s">
        <v>59</v>
      </c>
      <c r="AR49" s="27">
        <f>SUMPRODUCT((Janvier!$B$3:$B$250=$O49)*(Janvier!$E$3:$E$250))</f>
        <v>0</v>
      </c>
      <c r="AS49" s="27">
        <f>SUMPRODUCT((Fevrier!$B$3:$B$250=$O49)*(Fevrier!$E$3:$E$250))</f>
        <v>0</v>
      </c>
      <c r="AT49" s="27">
        <f>SUMPRODUCT((Mars!$B$3:$B$250=$O49)*(Mars!$E$3:$E$250))</f>
        <v>0</v>
      </c>
      <c r="AU49" s="27">
        <f>SUMPRODUCT((Avril!$B$3:$B$250=$O49)*(Avril!$E$3:$E$250))</f>
        <v>0</v>
      </c>
      <c r="AV49" s="27">
        <f>SUMPRODUCT((Mai!$B$3:$B$250=$O49)*(Mai!$E$3:$E$250))</f>
        <v>0</v>
      </c>
      <c r="AW49" s="27">
        <f>SUMPRODUCT((Juin!$B$3:$B$250=$O49)*(Juin!$E$3:$E$250))</f>
        <v>0</v>
      </c>
      <c r="AX49" s="27">
        <f>SUMPRODUCT((Juillet!$B$3:$B$250=$O49)*(Juillet!$E$3:$E$250))</f>
        <v>0</v>
      </c>
      <c r="AY49" s="27">
        <f>SUMPRODUCT((Aout!$B$3:$B$250=$O49)*(Aout!$E$3:$E$250))</f>
        <v>0</v>
      </c>
      <c r="AZ49" s="27">
        <f>SUMPRODUCT((Septembre!$B$3:$B$250=$O49)*(Septembre!$E$3:$E$250))</f>
        <v>0</v>
      </c>
      <c r="BA49" s="27">
        <f>SUMPRODUCT((Octobre!$B$3:$B$250=$O49)*(Octobre!$E$3:$E$250))</f>
        <v>0</v>
      </c>
      <c r="BB49" s="27">
        <f>SUMPRODUCT((Novembre!$B$3:$B$250=$O49)*(Novembre!$E$3:$E$250))</f>
        <v>0</v>
      </c>
      <c r="BC49" s="27">
        <f>SUMPRODUCT((Decembre!$B$3:$B$250=$O49)*(Decembre!$E$3:$E$250))</f>
        <v>0</v>
      </c>
      <c r="BD49" s="32">
        <f t="shared" si="3"/>
        <v>0</v>
      </c>
      <c r="BE49" s="25" t="s">
        <v>59</v>
      </c>
      <c r="BF49" s="27">
        <f>SUMPRODUCT((Janvier!$B$3:$B$250=$O49)*(Janvier!$F$3:$F$250))</f>
        <v>0</v>
      </c>
      <c r="BG49" s="27">
        <f>SUMPRODUCT((Fevrier!$B$3:$B$250=$O49)*(Fevrier!$F$3:$F$250))</f>
        <v>0</v>
      </c>
      <c r="BH49" s="27">
        <f>SUMPRODUCT((Mars!$B$3:$B$250=$O49)*(Mars!$F$3:$F$250))</f>
        <v>0</v>
      </c>
      <c r="BI49" s="27">
        <f>SUMPRODUCT((Avril!$B$3:$B$250=$O49)*(Avril!$F$3:$F$250))</f>
        <v>0</v>
      </c>
      <c r="BJ49" s="27">
        <f>SUMPRODUCT((Mai!$B$3:$B$250=$O49)*(Mai!$F$3:$F$250))</f>
        <v>0</v>
      </c>
      <c r="BK49" s="27">
        <f>SUMPRODUCT((Juin!$B$3:$B$250=$O49)*(Juin!$F$3:$F$250))</f>
        <v>0</v>
      </c>
      <c r="BL49" s="27">
        <f>SUMPRODUCT((Juillet!$B$3:$B$250=$O49)*(Juillet!$F$3:$F$250))</f>
        <v>0</v>
      </c>
      <c r="BM49" s="27">
        <f>SUMPRODUCT((Aout!$B$3:$B$250=$O49)*(Aout!$F$3:$F$250))</f>
        <v>0</v>
      </c>
      <c r="BN49" s="27">
        <f>SUMPRODUCT((Septembre!$B$3:$B$250=$O49)*(Septembre!$F$3:$F$250))</f>
        <v>0</v>
      </c>
      <c r="BO49" s="27">
        <f>SUMPRODUCT((Octobre!$B$3:$B$250=$O49)*(Octobre!$F$3:$F$250))</f>
        <v>0</v>
      </c>
      <c r="BP49" s="27">
        <f>SUMPRODUCT((Novembre!$B$3:$B$250=$O49)*(Novembre!$F$3:$F$250))</f>
        <v>0</v>
      </c>
      <c r="BQ49" s="27">
        <f>SUMPRODUCT((Decembre!$B$3:$B$250=$O49)*(Decembre!$F$3:$F$250))</f>
        <v>0</v>
      </c>
      <c r="BR49" s="32">
        <f t="shared" si="4"/>
        <v>0</v>
      </c>
      <c r="BS49" s="25" t="s">
        <v>59</v>
      </c>
      <c r="BT49" s="27">
        <f>SUMPRODUCT((Janvier!$B$3:$B$250=$O49)*(Janvier!$G$3:$G$250))</f>
        <v>0</v>
      </c>
      <c r="BU49" s="27">
        <f>SUMPRODUCT((Fevrier!$B$3:$B$250=$O49)*(Fevrier!$G$3:$G$250))</f>
        <v>0</v>
      </c>
      <c r="BV49" s="27">
        <f>SUMPRODUCT((Mars!$B$3:$B$250=$O49)*(Mars!$G$3:$G$250))</f>
        <v>0</v>
      </c>
      <c r="BW49" s="27">
        <f>SUMPRODUCT((Avril!$B$3:$B$250=$O49)*(Avril!$G$3:$G$250))</f>
        <v>0</v>
      </c>
      <c r="BX49" s="27">
        <f>SUMPRODUCT((Mai!$B$3:$B$250=$O49)*(Mai!$G$3:$G$250))</f>
        <v>0</v>
      </c>
      <c r="BY49" s="27">
        <f>SUMPRODUCT((Juin!$B$3:$B$250=$O49)*(Juin!$G$3:$G$250))</f>
        <v>0</v>
      </c>
      <c r="BZ49" s="27">
        <f>SUMPRODUCT((Juillet!$B$3:$B$250=$O49)*(Juillet!$G$3:$G$250))</f>
        <v>0</v>
      </c>
      <c r="CA49" s="27">
        <f>SUMPRODUCT((Aout!$B$3:$B$250=$O49)*(Aout!$G$3:$G$250))</f>
        <v>0</v>
      </c>
      <c r="CB49" s="27">
        <f>SUMPRODUCT((Septembre!$B$3:$B$250=$O49)*(Septembre!$G$3:$G$250))</f>
        <v>0</v>
      </c>
      <c r="CC49" s="27">
        <f>SUMPRODUCT((Octobre!$B$3:$B$250=$O49)*(Octobre!$G$3:$G$250))</f>
        <v>0</v>
      </c>
      <c r="CD49" s="27">
        <f>SUMPRODUCT((Novembre!$B$3:$B$250=$O49)*(Novembre!$G$3:$G$250))</f>
        <v>0</v>
      </c>
      <c r="CE49" s="27">
        <f>SUMPRODUCT((Decembre!$B$3:$B$250=$O49)*(Decembre!$G$3:$G$250))</f>
        <v>0</v>
      </c>
      <c r="CF49" s="32">
        <f t="shared" si="5"/>
        <v>0</v>
      </c>
      <c r="CG49" s="25" t="s">
        <v>59</v>
      </c>
      <c r="CH49" s="27">
        <f>SUMPRODUCT((Janvier!$B$3:$B$250=$O49)*(Janvier!$H$3:$H$250))</f>
        <v>0</v>
      </c>
      <c r="CI49" s="27">
        <f>SUMPRODUCT((Fevrier!$B$3:$B$250=$O49)*(Fevrier!$H$3:$H$250))</f>
        <v>0</v>
      </c>
      <c r="CJ49" s="27">
        <f>SUMPRODUCT((Mars!$B$3:$B$250=$O49)*(Mars!$H$3:$H$250))</f>
        <v>0</v>
      </c>
      <c r="CK49" s="27">
        <f>SUMPRODUCT((Avril!$B$3:$B$250=$O49)*(Avril!$H$3:$H$250))</f>
        <v>0</v>
      </c>
      <c r="CL49" s="27">
        <f>SUMPRODUCT((Mai!$B$3:$B$250=$O49)*(Mai!$H$3:$H$250))</f>
        <v>0</v>
      </c>
      <c r="CM49" s="27">
        <f>SUMPRODUCT((Juin!$B$3:$B$250=$O49)*(Juin!$H$3:$H$250))</f>
        <v>0</v>
      </c>
      <c r="CN49" s="27">
        <f>SUMPRODUCT((Juillet!$B$3:$B$250=$O49)*(Juillet!$H$3:$H$250))</f>
        <v>0</v>
      </c>
      <c r="CO49" s="27">
        <f>SUMPRODUCT((Aout!$B$3:$B$250=$O49)*(Aout!$H$3:$H$250))</f>
        <v>0</v>
      </c>
      <c r="CP49" s="27">
        <f>SUMPRODUCT((Septembre!$B$3:$B$250=$O49)*(Septembre!$H$3:$H$250))</f>
        <v>0</v>
      </c>
      <c r="CQ49" s="27">
        <f>SUMPRODUCT((Octobre!$B$3:$B$250=$O49)*(Octobre!$H$3:$H$250))</f>
        <v>0</v>
      </c>
      <c r="CR49" s="27">
        <f>SUMPRODUCT((Novembre!$B$3:$B$250=$O49)*(Novembre!$H$3:$H$250))</f>
        <v>0</v>
      </c>
      <c r="CS49" s="27">
        <f>SUMPRODUCT((Decembre!$B$3:$B$250=$O49)*(Decembre!$H$3:$H$250))</f>
        <v>0</v>
      </c>
      <c r="CT49" s="39">
        <f t="shared" si="6"/>
        <v>0</v>
      </c>
    </row>
    <row r="50" spans="1:98">
      <c r="A50" s="26" t="s">
        <v>60</v>
      </c>
      <c r="B50" s="27">
        <f>COUNTIF(Janvier!$B$3:$B$250,$A50)</f>
        <v>0</v>
      </c>
      <c r="C50" s="27">
        <f>COUNTIF(Fevrier!$B$3:$B$250,$A50)</f>
        <v>0</v>
      </c>
      <c r="D50" s="27">
        <f>COUNTIF(Mars!$B$3:$B$250,$A50)</f>
        <v>0</v>
      </c>
      <c r="E50" s="27">
        <f>COUNTIF(Avril!$B$3:$B$250,$A50)</f>
        <v>0</v>
      </c>
      <c r="F50" s="27">
        <f>COUNTIF(Mai!$B$3:$B$250,$A50)</f>
        <v>0</v>
      </c>
      <c r="G50" s="27">
        <f>COUNTIF(Juin!$B$3:$B$250,$A50)</f>
        <v>0</v>
      </c>
      <c r="H50" s="27">
        <f>COUNTIF(Juillet!$B$3:$B$250,$A50)</f>
        <v>0</v>
      </c>
      <c r="I50" s="27">
        <f>COUNTIF(Aout!$B$3:$B$250,$A50)</f>
        <v>0</v>
      </c>
      <c r="J50" s="27">
        <f>COUNTIF(Septembre!$B$3:$B$250,$A50)</f>
        <v>0</v>
      </c>
      <c r="K50" s="27">
        <f>COUNTIF(Octobre!$B$3:$B$250,$A50)</f>
        <v>0</v>
      </c>
      <c r="L50" s="27">
        <f>COUNTIF(Novembre!$B$3:$B$250,$A50)</f>
        <v>0</v>
      </c>
      <c r="M50" s="27">
        <f>COUNTIF(Decembre!$B$3:$B$250,$A50)</f>
        <v>0</v>
      </c>
      <c r="N50" s="32">
        <f t="shared" si="0"/>
        <v>0</v>
      </c>
      <c r="O50" s="26" t="s">
        <v>60</v>
      </c>
      <c r="P50" s="27">
        <f>SUMPRODUCT((Janvier!$B$3:$B$250=$O50)*(Janvier!$C$3:$C$250))</f>
        <v>0</v>
      </c>
      <c r="Q50" s="27">
        <f>SUMPRODUCT((Fevrier!$B$3:$B$250=$O50)*(Fevrier!$C$3:$C$250))</f>
        <v>0</v>
      </c>
      <c r="R50" s="27">
        <f>SUMPRODUCT((Mars!$B$3:$B$250=$O50)*(Mars!$C$3:$C$250))</f>
        <v>0</v>
      </c>
      <c r="S50" s="27">
        <f>SUMPRODUCT((Avril!$B$3:$B$250=$O50)*(Avril!$C$3:$C$250))</f>
        <v>0</v>
      </c>
      <c r="T50" s="27">
        <f>SUMPRODUCT((Mai!$B$3:$B$250=$O50)*(Mai!$C$3:$C$250))</f>
        <v>0</v>
      </c>
      <c r="U50" s="27">
        <f>SUMPRODUCT((Juin!$B$3:$B$250=$O50)*(Juin!$C$3:$C$250))</f>
        <v>0</v>
      </c>
      <c r="V50" s="27">
        <f>SUMPRODUCT((Juillet!$B$3:$B$250=$O50)*(Juillet!$C$3:$C$250))</f>
        <v>0</v>
      </c>
      <c r="W50" s="27">
        <f>SUMPRODUCT((Aout!$B$3:$B$250=$O50)*(Aout!$C$3:$C$250))</f>
        <v>0</v>
      </c>
      <c r="X50" s="27">
        <f>SUMPRODUCT((Septembre!$B$3:$B$250=$O50)*(Septembre!$C$3:$C$250))</f>
        <v>0</v>
      </c>
      <c r="Y50" s="27">
        <f>SUMPRODUCT((Octobre!$B$3:$B$250=$O50)*(Octobre!$C$3:$C$250))</f>
        <v>0</v>
      </c>
      <c r="Z50" s="27">
        <f>SUMPRODUCT((Novembre!$B$3:$B$250=$O50)*(Novembre!$C$3:$C$250))</f>
        <v>0</v>
      </c>
      <c r="AA50" s="27">
        <f>SUMPRODUCT((Decembre!$B$3:$B$250=$O50)*(Decembre!$C$3:$C$250))</f>
        <v>0</v>
      </c>
      <c r="AB50" s="32">
        <f t="shared" si="1"/>
        <v>0</v>
      </c>
      <c r="AC50" s="26" t="s">
        <v>60</v>
      </c>
      <c r="AD50" s="27">
        <f>SUMPRODUCT((Janvier!$B$3:$B$250=$O50)*(Janvier!$D$3:$D$250))</f>
        <v>0</v>
      </c>
      <c r="AE50" s="27">
        <f>SUMPRODUCT((Fevrier!$B$3:$B$250=$O50)*(Fevrier!$D$3:$D$250))</f>
        <v>0</v>
      </c>
      <c r="AF50" s="27">
        <f>SUMPRODUCT((Mars!$B$3:$B$250=$O50)*(Mars!$D$3:$D$250))</f>
        <v>0</v>
      </c>
      <c r="AG50" s="27">
        <f>SUMPRODUCT((Avril!$B$3:$B$250=$O50)*(Avril!$D$3:$D$250))</f>
        <v>0</v>
      </c>
      <c r="AH50" s="27">
        <f>SUMPRODUCT((Mai!$B$3:$B$250=$O50)*(Mai!$D$3:$D$250))</f>
        <v>0</v>
      </c>
      <c r="AI50" s="27">
        <f>SUMPRODUCT((Juin!$B$3:$B$250=$O50)*(Juin!$D$3:$D$250))</f>
        <v>0</v>
      </c>
      <c r="AJ50" s="27">
        <f>SUMPRODUCT((Juillet!$B$3:$B$250=$O50)*(Juillet!$D$3:$D$250))</f>
        <v>0</v>
      </c>
      <c r="AK50" s="27">
        <f>SUMPRODUCT((Aout!$B$3:$B$250=$O50)*(Aout!$D$3:$D$250))</f>
        <v>0</v>
      </c>
      <c r="AL50" s="27">
        <f>SUMPRODUCT((Septembre!$B$3:$B$250=$O50)*(Septembre!$D$3:$D$250))</f>
        <v>0</v>
      </c>
      <c r="AM50" s="27">
        <f>SUMPRODUCT((Octobre!$B$3:$B$250=$O50)*(Octobre!$D$3:$D$250))</f>
        <v>0</v>
      </c>
      <c r="AN50" s="27">
        <f>SUMPRODUCT((Novembre!$B$3:$B$250=$O50)*(Novembre!$D$3:$D$250))</f>
        <v>0</v>
      </c>
      <c r="AO50" s="27">
        <f>SUMPRODUCT((Decembre!$B$3:$B$250=$O50)*(Decembre!$D$3:$D$250))</f>
        <v>0</v>
      </c>
      <c r="AP50" s="32">
        <f t="shared" si="2"/>
        <v>0</v>
      </c>
      <c r="AQ50" s="26" t="s">
        <v>60</v>
      </c>
      <c r="AR50" s="27">
        <f>SUMPRODUCT((Janvier!$B$3:$B$250=$O50)*(Janvier!$E$3:$E$250))</f>
        <v>0</v>
      </c>
      <c r="AS50" s="27">
        <f>SUMPRODUCT((Fevrier!$B$3:$B$250=$O50)*(Fevrier!$E$3:$E$250))</f>
        <v>0</v>
      </c>
      <c r="AT50" s="27">
        <f>SUMPRODUCT((Mars!$B$3:$B$250=$O50)*(Mars!$E$3:$E$250))</f>
        <v>0</v>
      </c>
      <c r="AU50" s="27">
        <f>SUMPRODUCT((Avril!$B$3:$B$250=$O50)*(Avril!$E$3:$E$250))</f>
        <v>0</v>
      </c>
      <c r="AV50" s="27">
        <f>SUMPRODUCT((Mai!$B$3:$B$250=$O50)*(Mai!$E$3:$E$250))</f>
        <v>0</v>
      </c>
      <c r="AW50" s="27">
        <f>SUMPRODUCT((Juin!$B$3:$B$250=$O50)*(Juin!$E$3:$E$250))</f>
        <v>0</v>
      </c>
      <c r="AX50" s="27">
        <f>SUMPRODUCT((Juillet!$B$3:$B$250=$O50)*(Juillet!$E$3:$E$250))</f>
        <v>0</v>
      </c>
      <c r="AY50" s="27">
        <f>SUMPRODUCT((Aout!$B$3:$B$250=$O50)*(Aout!$E$3:$E$250))</f>
        <v>0</v>
      </c>
      <c r="AZ50" s="27">
        <f>SUMPRODUCT((Septembre!$B$3:$B$250=$O50)*(Septembre!$E$3:$E$250))</f>
        <v>0</v>
      </c>
      <c r="BA50" s="27">
        <f>SUMPRODUCT((Octobre!$B$3:$B$250=$O50)*(Octobre!$E$3:$E$250))</f>
        <v>0</v>
      </c>
      <c r="BB50" s="27">
        <f>SUMPRODUCT((Novembre!$B$3:$B$250=$O50)*(Novembre!$E$3:$E$250))</f>
        <v>0</v>
      </c>
      <c r="BC50" s="27">
        <f>SUMPRODUCT((Decembre!$B$3:$B$250=$O50)*(Decembre!$E$3:$E$250))</f>
        <v>0</v>
      </c>
      <c r="BD50" s="32">
        <f t="shared" si="3"/>
        <v>0</v>
      </c>
      <c r="BE50" s="26" t="s">
        <v>60</v>
      </c>
      <c r="BF50" s="27">
        <f>SUMPRODUCT((Janvier!$B$3:$B$250=$O50)*(Janvier!$F$3:$F$250))</f>
        <v>0</v>
      </c>
      <c r="BG50" s="27">
        <f>SUMPRODUCT((Fevrier!$B$3:$B$250=$O50)*(Fevrier!$F$3:$F$250))</f>
        <v>0</v>
      </c>
      <c r="BH50" s="27">
        <f>SUMPRODUCT((Mars!$B$3:$B$250=$O50)*(Mars!$F$3:$F$250))</f>
        <v>0</v>
      </c>
      <c r="BI50" s="27">
        <f>SUMPRODUCT((Avril!$B$3:$B$250=$O50)*(Avril!$F$3:$F$250))</f>
        <v>0</v>
      </c>
      <c r="BJ50" s="27">
        <f>SUMPRODUCT((Mai!$B$3:$B$250=$O50)*(Mai!$F$3:$F$250))</f>
        <v>0</v>
      </c>
      <c r="BK50" s="27">
        <f>SUMPRODUCT((Juin!$B$3:$B$250=$O50)*(Juin!$F$3:$F$250))</f>
        <v>0</v>
      </c>
      <c r="BL50" s="27">
        <f>SUMPRODUCT((Juillet!$B$3:$B$250=$O50)*(Juillet!$F$3:$F$250))</f>
        <v>0</v>
      </c>
      <c r="BM50" s="27">
        <f>SUMPRODUCT((Aout!$B$3:$B$250=$O50)*(Aout!$F$3:$F$250))</f>
        <v>0</v>
      </c>
      <c r="BN50" s="27">
        <f>SUMPRODUCT((Septembre!$B$3:$B$250=$O50)*(Septembre!$F$3:$F$250))</f>
        <v>0</v>
      </c>
      <c r="BO50" s="27">
        <f>SUMPRODUCT((Octobre!$B$3:$B$250=$O50)*(Octobre!$F$3:$F$250))</f>
        <v>0</v>
      </c>
      <c r="BP50" s="27">
        <f>SUMPRODUCT((Novembre!$B$3:$B$250=$O50)*(Novembre!$F$3:$F$250))</f>
        <v>0</v>
      </c>
      <c r="BQ50" s="27">
        <f>SUMPRODUCT((Decembre!$B$3:$B$250=$O50)*(Decembre!$F$3:$F$250))</f>
        <v>0</v>
      </c>
      <c r="BR50" s="32">
        <f t="shared" si="4"/>
        <v>0</v>
      </c>
      <c r="BS50" s="26" t="s">
        <v>60</v>
      </c>
      <c r="BT50" s="27">
        <f>SUMPRODUCT((Janvier!$B$3:$B$250=$O50)*(Janvier!$G$3:$G$250))</f>
        <v>0</v>
      </c>
      <c r="BU50" s="27">
        <f>SUMPRODUCT((Fevrier!$B$3:$B$250=$O50)*(Fevrier!$G$3:$G$250))</f>
        <v>0</v>
      </c>
      <c r="BV50" s="27">
        <f>SUMPRODUCT((Mars!$B$3:$B$250=$O50)*(Mars!$G$3:$G$250))</f>
        <v>0</v>
      </c>
      <c r="BW50" s="27">
        <f>SUMPRODUCT((Avril!$B$3:$B$250=$O50)*(Avril!$G$3:$G$250))</f>
        <v>0</v>
      </c>
      <c r="BX50" s="27">
        <f>SUMPRODUCT((Mai!$B$3:$B$250=$O50)*(Mai!$G$3:$G$250))</f>
        <v>0</v>
      </c>
      <c r="BY50" s="27">
        <f>SUMPRODUCT((Juin!$B$3:$B$250=$O50)*(Juin!$G$3:$G$250))</f>
        <v>0</v>
      </c>
      <c r="BZ50" s="27">
        <f>SUMPRODUCT((Juillet!$B$3:$B$250=$O50)*(Juillet!$G$3:$G$250))</f>
        <v>0</v>
      </c>
      <c r="CA50" s="27">
        <f>SUMPRODUCT((Aout!$B$3:$B$250=$O50)*(Aout!$G$3:$G$250))</f>
        <v>0</v>
      </c>
      <c r="CB50" s="27">
        <f>SUMPRODUCT((Septembre!$B$3:$B$250=$O50)*(Septembre!$G$3:$G$250))</f>
        <v>0</v>
      </c>
      <c r="CC50" s="27">
        <f>SUMPRODUCT((Octobre!$B$3:$B$250=$O50)*(Octobre!$G$3:$G$250))</f>
        <v>0</v>
      </c>
      <c r="CD50" s="27">
        <f>SUMPRODUCT((Novembre!$B$3:$B$250=$O50)*(Novembre!$G$3:$G$250))</f>
        <v>0</v>
      </c>
      <c r="CE50" s="27">
        <f>SUMPRODUCT((Decembre!$B$3:$B$250=$O50)*(Decembre!$G$3:$G$250))</f>
        <v>0</v>
      </c>
      <c r="CF50" s="32">
        <f t="shared" si="5"/>
        <v>0</v>
      </c>
      <c r="CG50" s="26" t="s">
        <v>60</v>
      </c>
      <c r="CH50" s="27">
        <f>SUMPRODUCT((Janvier!$B$3:$B$250=$O50)*(Janvier!$H$3:$H$250))</f>
        <v>0</v>
      </c>
      <c r="CI50" s="27">
        <f>SUMPRODUCT((Fevrier!$B$3:$B$250=$O50)*(Fevrier!$H$3:$H$250))</f>
        <v>0</v>
      </c>
      <c r="CJ50" s="27">
        <f>SUMPRODUCT((Mars!$B$3:$B$250=$O50)*(Mars!$H$3:$H$250))</f>
        <v>0</v>
      </c>
      <c r="CK50" s="27">
        <f>SUMPRODUCT((Avril!$B$3:$B$250=$O50)*(Avril!$H$3:$H$250))</f>
        <v>0</v>
      </c>
      <c r="CL50" s="27">
        <f>SUMPRODUCT((Mai!$B$3:$B$250=$O50)*(Mai!$H$3:$H$250))</f>
        <v>0</v>
      </c>
      <c r="CM50" s="27">
        <f>SUMPRODUCT((Juin!$B$3:$B$250=$O50)*(Juin!$H$3:$H$250))</f>
        <v>0</v>
      </c>
      <c r="CN50" s="27">
        <f>SUMPRODUCT((Juillet!$B$3:$B$250=$O50)*(Juillet!$H$3:$H$250))</f>
        <v>0</v>
      </c>
      <c r="CO50" s="27">
        <f>SUMPRODUCT((Aout!$B$3:$B$250=$O50)*(Aout!$H$3:$H$250))</f>
        <v>0</v>
      </c>
      <c r="CP50" s="27">
        <f>SUMPRODUCT((Septembre!$B$3:$B$250=$O50)*(Septembre!$H$3:$H$250))</f>
        <v>0</v>
      </c>
      <c r="CQ50" s="27">
        <f>SUMPRODUCT((Octobre!$B$3:$B$250=$O50)*(Octobre!$H$3:$H$250))</f>
        <v>0</v>
      </c>
      <c r="CR50" s="27">
        <f>SUMPRODUCT((Novembre!$B$3:$B$250=$O50)*(Novembre!$H$3:$H$250))</f>
        <v>0</v>
      </c>
      <c r="CS50" s="27">
        <f>SUMPRODUCT((Decembre!$B$3:$B$250=$O50)*(Decembre!$H$3:$H$250))</f>
        <v>0</v>
      </c>
      <c r="CT50" s="39">
        <f t="shared" si="6"/>
        <v>0</v>
      </c>
    </row>
    <row r="51" spans="1:98">
      <c r="A51" s="25" t="s">
        <v>61</v>
      </c>
      <c r="B51" s="27">
        <f>COUNTIF(Janvier!$B$3:$B$250,$A51)</f>
        <v>0</v>
      </c>
      <c r="C51" s="27">
        <f>COUNTIF(Fevrier!$B$3:$B$250,$A51)</f>
        <v>0</v>
      </c>
      <c r="D51" s="27">
        <f>COUNTIF(Mars!$B$3:$B$250,$A51)</f>
        <v>0</v>
      </c>
      <c r="E51" s="27">
        <f>COUNTIF(Avril!$B$3:$B$250,$A51)</f>
        <v>0</v>
      </c>
      <c r="F51" s="27">
        <f>COUNTIF(Mai!$B$3:$B$250,$A51)</f>
        <v>0</v>
      </c>
      <c r="G51" s="27">
        <f>COUNTIF(Juin!$B$3:$B$250,$A51)</f>
        <v>0</v>
      </c>
      <c r="H51" s="27">
        <f>COUNTIF(Juillet!$B$3:$B$250,$A51)</f>
        <v>0</v>
      </c>
      <c r="I51" s="27">
        <f>COUNTIF(Aout!$B$3:$B$250,$A51)</f>
        <v>0</v>
      </c>
      <c r="J51" s="27">
        <f>COUNTIF(Septembre!$B$3:$B$250,$A51)</f>
        <v>0</v>
      </c>
      <c r="K51" s="27">
        <f>COUNTIF(Octobre!$B$3:$B$250,$A51)</f>
        <v>0</v>
      </c>
      <c r="L51" s="27">
        <f>COUNTIF(Novembre!$B$3:$B$250,$A51)</f>
        <v>0</v>
      </c>
      <c r="M51" s="27">
        <f>COUNTIF(Decembre!$B$3:$B$250,$A51)</f>
        <v>0</v>
      </c>
      <c r="N51" s="32">
        <f t="shared" si="0"/>
        <v>0</v>
      </c>
      <c r="O51" s="25" t="s">
        <v>61</v>
      </c>
      <c r="P51" s="27">
        <f>SUMPRODUCT((Janvier!$B$3:$B$250=$O51)*(Janvier!$C$3:$C$250))</f>
        <v>0</v>
      </c>
      <c r="Q51" s="27">
        <f>SUMPRODUCT((Fevrier!$B$3:$B$250=$O51)*(Fevrier!$C$3:$C$250))</f>
        <v>0</v>
      </c>
      <c r="R51" s="27">
        <f>SUMPRODUCT((Mars!$B$3:$B$250=$O51)*(Mars!$C$3:$C$250))</f>
        <v>0</v>
      </c>
      <c r="S51" s="27">
        <f>SUMPRODUCT((Avril!$B$3:$B$250=$O51)*(Avril!$C$3:$C$250))</f>
        <v>0</v>
      </c>
      <c r="T51" s="27">
        <f>SUMPRODUCT((Mai!$B$3:$B$250=$O51)*(Mai!$C$3:$C$250))</f>
        <v>0</v>
      </c>
      <c r="U51" s="27">
        <f>SUMPRODUCT((Juin!$B$3:$B$250=$O51)*(Juin!$C$3:$C$250))</f>
        <v>0</v>
      </c>
      <c r="V51" s="27">
        <f>SUMPRODUCT((Juillet!$B$3:$B$250=$O51)*(Juillet!$C$3:$C$250))</f>
        <v>0</v>
      </c>
      <c r="W51" s="27">
        <f>SUMPRODUCT((Aout!$B$3:$B$250=$O51)*(Aout!$C$3:$C$250))</f>
        <v>0</v>
      </c>
      <c r="X51" s="27">
        <f>SUMPRODUCT((Septembre!$B$3:$B$250=$O51)*(Septembre!$C$3:$C$250))</f>
        <v>0</v>
      </c>
      <c r="Y51" s="27">
        <f>SUMPRODUCT((Octobre!$B$3:$B$250=$O51)*(Octobre!$C$3:$C$250))</f>
        <v>0</v>
      </c>
      <c r="Z51" s="27">
        <f>SUMPRODUCT((Novembre!$B$3:$B$250=$O51)*(Novembre!$C$3:$C$250))</f>
        <v>0</v>
      </c>
      <c r="AA51" s="27">
        <f>SUMPRODUCT((Decembre!$B$3:$B$250=$O51)*(Decembre!$C$3:$C$250))</f>
        <v>0</v>
      </c>
      <c r="AB51" s="32">
        <f t="shared" si="1"/>
        <v>0</v>
      </c>
      <c r="AC51" s="25" t="s">
        <v>61</v>
      </c>
      <c r="AD51" s="27">
        <f>SUMPRODUCT((Janvier!$B$3:$B$250=$O51)*(Janvier!$D$3:$D$250))</f>
        <v>0</v>
      </c>
      <c r="AE51" s="27">
        <f>SUMPRODUCT((Fevrier!$B$3:$B$250=$O51)*(Fevrier!$D$3:$D$250))</f>
        <v>0</v>
      </c>
      <c r="AF51" s="27">
        <f>SUMPRODUCT((Mars!$B$3:$B$250=$O51)*(Mars!$D$3:$D$250))</f>
        <v>0</v>
      </c>
      <c r="AG51" s="27">
        <f>SUMPRODUCT((Avril!$B$3:$B$250=$O51)*(Avril!$D$3:$D$250))</f>
        <v>0</v>
      </c>
      <c r="AH51" s="27">
        <f>SUMPRODUCT((Mai!$B$3:$B$250=$O51)*(Mai!$D$3:$D$250))</f>
        <v>0</v>
      </c>
      <c r="AI51" s="27">
        <f>SUMPRODUCT((Juin!$B$3:$B$250=$O51)*(Juin!$D$3:$D$250))</f>
        <v>0</v>
      </c>
      <c r="AJ51" s="27">
        <f>SUMPRODUCT((Juillet!$B$3:$B$250=$O51)*(Juillet!$D$3:$D$250))</f>
        <v>0</v>
      </c>
      <c r="AK51" s="27">
        <f>SUMPRODUCT((Aout!$B$3:$B$250=$O51)*(Aout!$D$3:$D$250))</f>
        <v>0</v>
      </c>
      <c r="AL51" s="27">
        <f>SUMPRODUCT((Septembre!$B$3:$B$250=$O51)*(Septembre!$D$3:$D$250))</f>
        <v>0</v>
      </c>
      <c r="AM51" s="27">
        <f>SUMPRODUCT((Octobre!$B$3:$B$250=$O51)*(Octobre!$D$3:$D$250))</f>
        <v>0</v>
      </c>
      <c r="AN51" s="27">
        <f>SUMPRODUCT((Novembre!$B$3:$B$250=$O51)*(Novembre!$D$3:$D$250))</f>
        <v>0</v>
      </c>
      <c r="AO51" s="27">
        <f>SUMPRODUCT((Decembre!$B$3:$B$250=$O51)*(Decembre!$D$3:$D$250))</f>
        <v>0</v>
      </c>
      <c r="AP51" s="32">
        <f t="shared" si="2"/>
        <v>0</v>
      </c>
      <c r="AQ51" s="25" t="s">
        <v>61</v>
      </c>
      <c r="AR51" s="27">
        <f>SUMPRODUCT((Janvier!$B$3:$B$250=$O51)*(Janvier!$E$3:$E$250))</f>
        <v>0</v>
      </c>
      <c r="AS51" s="27">
        <f>SUMPRODUCT((Fevrier!$B$3:$B$250=$O51)*(Fevrier!$E$3:$E$250))</f>
        <v>0</v>
      </c>
      <c r="AT51" s="27">
        <f>SUMPRODUCT((Mars!$B$3:$B$250=$O51)*(Mars!$E$3:$E$250))</f>
        <v>0</v>
      </c>
      <c r="AU51" s="27">
        <f>SUMPRODUCT((Avril!$B$3:$B$250=$O51)*(Avril!$E$3:$E$250))</f>
        <v>0</v>
      </c>
      <c r="AV51" s="27">
        <f>SUMPRODUCT((Mai!$B$3:$B$250=$O51)*(Mai!$E$3:$E$250))</f>
        <v>0</v>
      </c>
      <c r="AW51" s="27">
        <f>SUMPRODUCT((Juin!$B$3:$B$250=$O51)*(Juin!$E$3:$E$250))</f>
        <v>0</v>
      </c>
      <c r="AX51" s="27">
        <f>SUMPRODUCT((Juillet!$B$3:$B$250=$O51)*(Juillet!$E$3:$E$250))</f>
        <v>0</v>
      </c>
      <c r="AY51" s="27">
        <f>SUMPRODUCT((Aout!$B$3:$B$250=$O51)*(Aout!$E$3:$E$250))</f>
        <v>0</v>
      </c>
      <c r="AZ51" s="27">
        <f>SUMPRODUCT((Septembre!$B$3:$B$250=$O51)*(Septembre!$E$3:$E$250))</f>
        <v>0</v>
      </c>
      <c r="BA51" s="27">
        <f>SUMPRODUCT((Octobre!$B$3:$B$250=$O51)*(Octobre!$E$3:$E$250))</f>
        <v>0</v>
      </c>
      <c r="BB51" s="27">
        <f>SUMPRODUCT((Novembre!$B$3:$B$250=$O51)*(Novembre!$E$3:$E$250))</f>
        <v>0</v>
      </c>
      <c r="BC51" s="27">
        <f>SUMPRODUCT((Decembre!$B$3:$B$250=$O51)*(Decembre!$E$3:$E$250))</f>
        <v>0</v>
      </c>
      <c r="BD51" s="32">
        <f t="shared" si="3"/>
        <v>0</v>
      </c>
      <c r="BE51" s="25" t="s">
        <v>61</v>
      </c>
      <c r="BF51" s="27">
        <f>SUMPRODUCT((Janvier!$B$3:$B$250=$O51)*(Janvier!$F$3:$F$250))</f>
        <v>0</v>
      </c>
      <c r="BG51" s="27">
        <f>SUMPRODUCT((Fevrier!$B$3:$B$250=$O51)*(Fevrier!$F$3:$F$250))</f>
        <v>0</v>
      </c>
      <c r="BH51" s="27">
        <f>SUMPRODUCT((Mars!$B$3:$B$250=$O51)*(Mars!$F$3:$F$250))</f>
        <v>0</v>
      </c>
      <c r="BI51" s="27">
        <f>SUMPRODUCT((Avril!$B$3:$B$250=$O51)*(Avril!$F$3:$F$250))</f>
        <v>0</v>
      </c>
      <c r="BJ51" s="27">
        <f>SUMPRODUCT((Mai!$B$3:$B$250=$O51)*(Mai!$F$3:$F$250))</f>
        <v>0</v>
      </c>
      <c r="BK51" s="27">
        <f>SUMPRODUCT((Juin!$B$3:$B$250=$O51)*(Juin!$F$3:$F$250))</f>
        <v>0</v>
      </c>
      <c r="BL51" s="27">
        <f>SUMPRODUCT((Juillet!$B$3:$B$250=$O51)*(Juillet!$F$3:$F$250))</f>
        <v>0</v>
      </c>
      <c r="BM51" s="27">
        <f>SUMPRODUCT((Aout!$B$3:$B$250=$O51)*(Aout!$F$3:$F$250))</f>
        <v>0</v>
      </c>
      <c r="BN51" s="27">
        <f>SUMPRODUCT((Septembre!$B$3:$B$250=$O51)*(Septembre!$F$3:$F$250))</f>
        <v>0</v>
      </c>
      <c r="BO51" s="27">
        <f>SUMPRODUCT((Octobre!$B$3:$B$250=$O51)*(Octobre!$F$3:$F$250))</f>
        <v>0</v>
      </c>
      <c r="BP51" s="27">
        <f>SUMPRODUCT((Novembre!$B$3:$B$250=$O51)*(Novembre!$F$3:$F$250))</f>
        <v>0</v>
      </c>
      <c r="BQ51" s="27">
        <f>SUMPRODUCT((Decembre!$B$3:$B$250=$O51)*(Decembre!$F$3:$F$250))</f>
        <v>0</v>
      </c>
      <c r="BR51" s="32">
        <f t="shared" si="4"/>
        <v>0</v>
      </c>
      <c r="BS51" s="25" t="s">
        <v>61</v>
      </c>
      <c r="BT51" s="27">
        <f>SUMPRODUCT((Janvier!$B$3:$B$250=$O51)*(Janvier!$G$3:$G$250))</f>
        <v>0</v>
      </c>
      <c r="BU51" s="27">
        <f>SUMPRODUCT((Fevrier!$B$3:$B$250=$O51)*(Fevrier!$G$3:$G$250))</f>
        <v>0</v>
      </c>
      <c r="BV51" s="27">
        <f>SUMPRODUCT((Mars!$B$3:$B$250=$O51)*(Mars!$G$3:$G$250))</f>
        <v>0</v>
      </c>
      <c r="BW51" s="27">
        <f>SUMPRODUCT((Avril!$B$3:$B$250=$O51)*(Avril!$G$3:$G$250))</f>
        <v>0</v>
      </c>
      <c r="BX51" s="27">
        <f>SUMPRODUCT((Mai!$B$3:$B$250=$O51)*(Mai!$G$3:$G$250))</f>
        <v>0</v>
      </c>
      <c r="BY51" s="27">
        <f>SUMPRODUCT((Juin!$B$3:$B$250=$O51)*(Juin!$G$3:$G$250))</f>
        <v>0</v>
      </c>
      <c r="BZ51" s="27">
        <f>SUMPRODUCT((Juillet!$B$3:$B$250=$O51)*(Juillet!$G$3:$G$250))</f>
        <v>0</v>
      </c>
      <c r="CA51" s="27">
        <f>SUMPRODUCT((Aout!$B$3:$B$250=$O51)*(Aout!$G$3:$G$250))</f>
        <v>0</v>
      </c>
      <c r="CB51" s="27">
        <f>SUMPRODUCT((Septembre!$B$3:$B$250=$O51)*(Septembre!$G$3:$G$250))</f>
        <v>0</v>
      </c>
      <c r="CC51" s="27">
        <f>SUMPRODUCT((Octobre!$B$3:$B$250=$O51)*(Octobre!$G$3:$G$250))</f>
        <v>0</v>
      </c>
      <c r="CD51" s="27">
        <f>SUMPRODUCT((Novembre!$B$3:$B$250=$O51)*(Novembre!$G$3:$G$250))</f>
        <v>0</v>
      </c>
      <c r="CE51" s="27">
        <f>SUMPRODUCT((Decembre!$B$3:$B$250=$O51)*(Decembre!$G$3:$G$250))</f>
        <v>0</v>
      </c>
      <c r="CF51" s="32">
        <f t="shared" si="5"/>
        <v>0</v>
      </c>
      <c r="CG51" s="25" t="s">
        <v>61</v>
      </c>
      <c r="CH51" s="27">
        <f>SUMPRODUCT((Janvier!$B$3:$B$250=$O51)*(Janvier!$H$3:$H$250))</f>
        <v>0</v>
      </c>
      <c r="CI51" s="27">
        <f>SUMPRODUCT((Fevrier!$B$3:$B$250=$O51)*(Fevrier!$H$3:$H$250))</f>
        <v>0</v>
      </c>
      <c r="CJ51" s="27">
        <f>SUMPRODUCT((Mars!$B$3:$B$250=$O51)*(Mars!$H$3:$H$250))</f>
        <v>0</v>
      </c>
      <c r="CK51" s="27">
        <f>SUMPRODUCT((Avril!$B$3:$B$250=$O51)*(Avril!$H$3:$H$250))</f>
        <v>0</v>
      </c>
      <c r="CL51" s="27">
        <f>SUMPRODUCT((Mai!$B$3:$B$250=$O51)*(Mai!$H$3:$H$250))</f>
        <v>0</v>
      </c>
      <c r="CM51" s="27">
        <f>SUMPRODUCT((Juin!$B$3:$B$250=$O51)*(Juin!$H$3:$H$250))</f>
        <v>0</v>
      </c>
      <c r="CN51" s="27">
        <f>SUMPRODUCT((Juillet!$B$3:$B$250=$O51)*(Juillet!$H$3:$H$250))</f>
        <v>0</v>
      </c>
      <c r="CO51" s="27">
        <f>SUMPRODUCT((Aout!$B$3:$B$250=$O51)*(Aout!$H$3:$H$250))</f>
        <v>0</v>
      </c>
      <c r="CP51" s="27">
        <f>SUMPRODUCT((Septembre!$B$3:$B$250=$O51)*(Septembre!$H$3:$H$250))</f>
        <v>0</v>
      </c>
      <c r="CQ51" s="27">
        <f>SUMPRODUCT((Octobre!$B$3:$B$250=$O51)*(Octobre!$H$3:$H$250))</f>
        <v>0</v>
      </c>
      <c r="CR51" s="27">
        <f>SUMPRODUCT((Novembre!$B$3:$B$250=$O51)*(Novembre!$H$3:$H$250))</f>
        <v>0</v>
      </c>
      <c r="CS51" s="27">
        <f>SUMPRODUCT((Decembre!$B$3:$B$250=$O51)*(Decembre!$H$3:$H$250))</f>
        <v>0</v>
      </c>
      <c r="CT51" s="39">
        <f t="shared" si="6"/>
        <v>0</v>
      </c>
    </row>
    <row r="52" spans="1:98">
      <c r="A52" s="25" t="s">
        <v>63</v>
      </c>
      <c r="B52" s="27">
        <f>COUNTIF(Janvier!$B$3:$B$250,$A52)</f>
        <v>0</v>
      </c>
      <c r="C52" s="27">
        <f>COUNTIF(Fevrier!$B$3:$B$250,$A52)</f>
        <v>0</v>
      </c>
      <c r="D52" s="27">
        <f>COUNTIF(Mars!$B$3:$B$250,$A52)</f>
        <v>0</v>
      </c>
      <c r="E52" s="27">
        <f>COUNTIF(Avril!$B$3:$B$250,$A52)</f>
        <v>0</v>
      </c>
      <c r="F52" s="27">
        <f>COUNTIF(Mai!$B$3:$B$250,$A52)</f>
        <v>0</v>
      </c>
      <c r="G52" s="27">
        <f>COUNTIF(Juin!$B$3:$B$250,$A52)</f>
        <v>0</v>
      </c>
      <c r="H52" s="27">
        <f>COUNTIF(Juillet!$B$3:$B$250,$A52)</f>
        <v>0</v>
      </c>
      <c r="I52" s="27">
        <f>COUNTIF(Aout!$B$3:$B$250,$A52)</f>
        <v>0</v>
      </c>
      <c r="J52" s="27">
        <f>COUNTIF(Septembre!$B$3:$B$250,$A52)</f>
        <v>0</v>
      </c>
      <c r="K52" s="27">
        <f>COUNTIF(Octobre!$B$3:$B$250,$A52)</f>
        <v>0</v>
      </c>
      <c r="L52" s="27">
        <f>COUNTIF(Novembre!$B$3:$B$250,$A52)</f>
        <v>0</v>
      </c>
      <c r="M52" s="27">
        <f>COUNTIF(Decembre!$B$3:$B$250,$A52)</f>
        <v>0</v>
      </c>
      <c r="N52" s="32">
        <f t="shared" si="0"/>
        <v>0</v>
      </c>
      <c r="O52" s="25" t="s">
        <v>63</v>
      </c>
      <c r="P52" s="27">
        <f>SUMPRODUCT((Janvier!$B$3:$B$250=$O52)*(Janvier!$C$3:$C$250))</f>
        <v>0</v>
      </c>
      <c r="Q52" s="27">
        <f>SUMPRODUCT((Fevrier!$B$3:$B$250=$O52)*(Fevrier!$C$3:$C$250))</f>
        <v>0</v>
      </c>
      <c r="R52" s="27">
        <f>SUMPRODUCT((Mars!$B$3:$B$250=$O52)*(Mars!$C$3:$C$250))</f>
        <v>0</v>
      </c>
      <c r="S52" s="27">
        <f>SUMPRODUCT((Avril!$B$3:$B$250=$O52)*(Avril!$C$3:$C$250))</f>
        <v>0</v>
      </c>
      <c r="T52" s="27">
        <f>SUMPRODUCT((Mai!$B$3:$B$250=$O52)*(Mai!$C$3:$C$250))</f>
        <v>0</v>
      </c>
      <c r="U52" s="27">
        <f>SUMPRODUCT((Juin!$B$3:$B$250=$O52)*(Juin!$C$3:$C$250))</f>
        <v>0</v>
      </c>
      <c r="V52" s="27">
        <f>SUMPRODUCT((Juillet!$B$3:$B$250=$O52)*(Juillet!$C$3:$C$250))</f>
        <v>0</v>
      </c>
      <c r="W52" s="27">
        <f>SUMPRODUCT((Aout!$B$3:$B$250=$O52)*(Aout!$C$3:$C$250))</f>
        <v>0</v>
      </c>
      <c r="X52" s="27">
        <f>SUMPRODUCT((Septembre!$B$3:$B$250=$O52)*(Septembre!$C$3:$C$250))</f>
        <v>0</v>
      </c>
      <c r="Y52" s="27">
        <f>SUMPRODUCT((Octobre!$B$3:$B$250=$O52)*(Octobre!$C$3:$C$250))</f>
        <v>0</v>
      </c>
      <c r="Z52" s="27">
        <f>SUMPRODUCT((Novembre!$B$3:$B$250=$O52)*(Novembre!$C$3:$C$250))</f>
        <v>0</v>
      </c>
      <c r="AA52" s="27">
        <f>SUMPRODUCT((Decembre!$B$3:$B$250=$O52)*(Decembre!$C$3:$C$250))</f>
        <v>0</v>
      </c>
      <c r="AB52" s="32">
        <f t="shared" si="1"/>
        <v>0</v>
      </c>
      <c r="AC52" s="25" t="s">
        <v>63</v>
      </c>
      <c r="AD52" s="27">
        <f>SUMPRODUCT((Janvier!$B$3:$B$250=$O52)*(Janvier!$D$3:$D$250))</f>
        <v>0</v>
      </c>
      <c r="AE52" s="27">
        <f>SUMPRODUCT((Fevrier!$B$3:$B$250=$O52)*(Fevrier!$D$3:$D$250))</f>
        <v>0</v>
      </c>
      <c r="AF52" s="27">
        <f>SUMPRODUCT((Mars!$B$3:$B$250=$O52)*(Mars!$D$3:$D$250))</f>
        <v>0</v>
      </c>
      <c r="AG52" s="27">
        <f>SUMPRODUCT((Avril!$B$3:$B$250=$O52)*(Avril!$D$3:$D$250))</f>
        <v>0</v>
      </c>
      <c r="AH52" s="27">
        <f>SUMPRODUCT((Mai!$B$3:$B$250=$O52)*(Mai!$D$3:$D$250))</f>
        <v>0</v>
      </c>
      <c r="AI52" s="27">
        <f>SUMPRODUCT((Juin!$B$3:$B$250=$O52)*(Juin!$D$3:$D$250))</f>
        <v>0</v>
      </c>
      <c r="AJ52" s="27">
        <f>SUMPRODUCT((Juillet!$B$3:$B$250=$O52)*(Juillet!$D$3:$D$250))</f>
        <v>0</v>
      </c>
      <c r="AK52" s="27">
        <f>SUMPRODUCT((Aout!$B$3:$B$250=$O52)*(Aout!$D$3:$D$250))</f>
        <v>0</v>
      </c>
      <c r="AL52" s="27">
        <f>SUMPRODUCT((Septembre!$B$3:$B$250=$O52)*(Septembre!$D$3:$D$250))</f>
        <v>0</v>
      </c>
      <c r="AM52" s="27">
        <f>SUMPRODUCT((Octobre!$B$3:$B$250=$O52)*(Octobre!$D$3:$D$250))</f>
        <v>0</v>
      </c>
      <c r="AN52" s="27">
        <f>SUMPRODUCT((Novembre!$B$3:$B$250=$O52)*(Novembre!$D$3:$D$250))</f>
        <v>0</v>
      </c>
      <c r="AO52" s="27">
        <f>SUMPRODUCT((Decembre!$B$3:$B$250=$O52)*(Decembre!$D$3:$D$250))</f>
        <v>0</v>
      </c>
      <c r="AP52" s="32">
        <f t="shared" si="2"/>
        <v>0</v>
      </c>
      <c r="AQ52" s="25" t="s">
        <v>63</v>
      </c>
      <c r="AR52" s="27">
        <f>SUMPRODUCT((Janvier!$B$3:$B$250=$O52)*(Janvier!$E$3:$E$250))</f>
        <v>0</v>
      </c>
      <c r="AS52" s="27">
        <f>SUMPRODUCT((Fevrier!$B$3:$B$250=$O52)*(Fevrier!$E$3:$E$250))</f>
        <v>0</v>
      </c>
      <c r="AT52" s="27">
        <f>SUMPRODUCT((Mars!$B$3:$B$250=$O52)*(Mars!$E$3:$E$250))</f>
        <v>0</v>
      </c>
      <c r="AU52" s="27">
        <f>SUMPRODUCT((Avril!$B$3:$B$250=$O52)*(Avril!$E$3:$E$250))</f>
        <v>0</v>
      </c>
      <c r="AV52" s="27">
        <f>SUMPRODUCT((Mai!$B$3:$B$250=$O52)*(Mai!$E$3:$E$250))</f>
        <v>0</v>
      </c>
      <c r="AW52" s="27">
        <f>SUMPRODUCT((Juin!$B$3:$B$250=$O52)*(Juin!$E$3:$E$250))</f>
        <v>0</v>
      </c>
      <c r="AX52" s="27">
        <f>SUMPRODUCT((Juillet!$B$3:$B$250=$O52)*(Juillet!$E$3:$E$250))</f>
        <v>0</v>
      </c>
      <c r="AY52" s="27">
        <f>SUMPRODUCT((Aout!$B$3:$B$250=$O52)*(Aout!$E$3:$E$250))</f>
        <v>0</v>
      </c>
      <c r="AZ52" s="27">
        <f>SUMPRODUCT((Septembre!$B$3:$B$250=$O52)*(Septembre!$E$3:$E$250))</f>
        <v>0</v>
      </c>
      <c r="BA52" s="27">
        <f>SUMPRODUCT((Octobre!$B$3:$B$250=$O52)*(Octobre!$E$3:$E$250))</f>
        <v>0</v>
      </c>
      <c r="BB52" s="27">
        <f>SUMPRODUCT((Novembre!$B$3:$B$250=$O52)*(Novembre!$E$3:$E$250))</f>
        <v>0</v>
      </c>
      <c r="BC52" s="27">
        <f>SUMPRODUCT((Decembre!$B$3:$B$250=$O52)*(Decembre!$E$3:$E$250))</f>
        <v>0</v>
      </c>
      <c r="BD52" s="32">
        <f t="shared" si="3"/>
        <v>0</v>
      </c>
      <c r="BE52" s="25" t="s">
        <v>63</v>
      </c>
      <c r="BF52" s="27">
        <f>SUMPRODUCT((Janvier!$B$3:$B$250=$O52)*(Janvier!$F$3:$F$250))</f>
        <v>0</v>
      </c>
      <c r="BG52" s="27">
        <f>SUMPRODUCT((Fevrier!$B$3:$B$250=$O52)*(Fevrier!$F$3:$F$250))</f>
        <v>0</v>
      </c>
      <c r="BH52" s="27">
        <f>SUMPRODUCT((Mars!$B$3:$B$250=$O52)*(Mars!$F$3:$F$250))</f>
        <v>0</v>
      </c>
      <c r="BI52" s="27">
        <f>SUMPRODUCT((Avril!$B$3:$B$250=$O52)*(Avril!$F$3:$F$250))</f>
        <v>0</v>
      </c>
      <c r="BJ52" s="27">
        <f>SUMPRODUCT((Mai!$B$3:$B$250=$O52)*(Mai!$F$3:$F$250))</f>
        <v>0</v>
      </c>
      <c r="BK52" s="27">
        <f>SUMPRODUCT((Juin!$B$3:$B$250=$O52)*(Juin!$F$3:$F$250))</f>
        <v>0</v>
      </c>
      <c r="BL52" s="27">
        <f>SUMPRODUCT((Juillet!$B$3:$B$250=$O52)*(Juillet!$F$3:$F$250))</f>
        <v>0</v>
      </c>
      <c r="BM52" s="27">
        <f>SUMPRODUCT((Aout!$B$3:$B$250=$O52)*(Aout!$F$3:$F$250))</f>
        <v>0</v>
      </c>
      <c r="BN52" s="27">
        <f>SUMPRODUCT((Septembre!$B$3:$B$250=$O52)*(Septembre!$F$3:$F$250))</f>
        <v>0</v>
      </c>
      <c r="BO52" s="27">
        <f>SUMPRODUCT((Octobre!$B$3:$B$250=$O52)*(Octobre!$F$3:$F$250))</f>
        <v>0</v>
      </c>
      <c r="BP52" s="27">
        <f>SUMPRODUCT((Novembre!$B$3:$B$250=$O52)*(Novembre!$F$3:$F$250))</f>
        <v>0</v>
      </c>
      <c r="BQ52" s="27">
        <f>SUMPRODUCT((Decembre!$B$3:$B$250=$O52)*(Decembre!$F$3:$F$250))</f>
        <v>0</v>
      </c>
      <c r="BR52" s="32">
        <f t="shared" si="4"/>
        <v>0</v>
      </c>
      <c r="BS52" s="25" t="s">
        <v>63</v>
      </c>
      <c r="BT52" s="27">
        <f>SUMPRODUCT((Janvier!$B$3:$B$250=$O52)*(Janvier!$G$3:$G$250))</f>
        <v>0</v>
      </c>
      <c r="BU52" s="27">
        <f>SUMPRODUCT((Fevrier!$B$3:$B$250=$O52)*(Fevrier!$G$3:$G$250))</f>
        <v>0</v>
      </c>
      <c r="BV52" s="27">
        <f>SUMPRODUCT((Mars!$B$3:$B$250=$O52)*(Mars!$G$3:$G$250))</f>
        <v>0</v>
      </c>
      <c r="BW52" s="27">
        <f>SUMPRODUCT((Avril!$B$3:$B$250=$O52)*(Avril!$G$3:$G$250))</f>
        <v>0</v>
      </c>
      <c r="BX52" s="27">
        <f>SUMPRODUCT((Mai!$B$3:$B$250=$O52)*(Mai!$G$3:$G$250))</f>
        <v>0</v>
      </c>
      <c r="BY52" s="27">
        <f>SUMPRODUCT((Juin!$B$3:$B$250=$O52)*(Juin!$G$3:$G$250))</f>
        <v>0</v>
      </c>
      <c r="BZ52" s="27">
        <f>SUMPRODUCT((Juillet!$B$3:$B$250=$O52)*(Juillet!$G$3:$G$250))</f>
        <v>0</v>
      </c>
      <c r="CA52" s="27">
        <f>SUMPRODUCT((Aout!$B$3:$B$250=$O52)*(Aout!$G$3:$G$250))</f>
        <v>0</v>
      </c>
      <c r="CB52" s="27">
        <f>SUMPRODUCT((Septembre!$B$3:$B$250=$O52)*(Septembre!$G$3:$G$250))</f>
        <v>0</v>
      </c>
      <c r="CC52" s="27">
        <f>SUMPRODUCT((Octobre!$B$3:$B$250=$O52)*(Octobre!$G$3:$G$250))</f>
        <v>0</v>
      </c>
      <c r="CD52" s="27">
        <f>SUMPRODUCT((Novembre!$B$3:$B$250=$O52)*(Novembre!$G$3:$G$250))</f>
        <v>0</v>
      </c>
      <c r="CE52" s="27">
        <f>SUMPRODUCT((Decembre!$B$3:$B$250=$O52)*(Decembre!$G$3:$G$250))</f>
        <v>0</v>
      </c>
      <c r="CF52" s="32">
        <f t="shared" si="5"/>
        <v>0</v>
      </c>
      <c r="CG52" s="25" t="s">
        <v>63</v>
      </c>
      <c r="CH52" s="27">
        <f>SUMPRODUCT((Janvier!$B$3:$B$250=$O52)*(Janvier!$H$3:$H$250))</f>
        <v>0</v>
      </c>
      <c r="CI52" s="27">
        <f>SUMPRODUCT((Fevrier!$B$3:$B$250=$O52)*(Fevrier!$H$3:$H$250))</f>
        <v>0</v>
      </c>
      <c r="CJ52" s="27">
        <f>SUMPRODUCT((Mars!$B$3:$B$250=$O52)*(Mars!$H$3:$H$250))</f>
        <v>0</v>
      </c>
      <c r="CK52" s="27">
        <f>SUMPRODUCT((Avril!$B$3:$B$250=$O52)*(Avril!$H$3:$H$250))</f>
        <v>0</v>
      </c>
      <c r="CL52" s="27">
        <f>SUMPRODUCT((Mai!$B$3:$B$250=$O52)*(Mai!$H$3:$H$250))</f>
        <v>0</v>
      </c>
      <c r="CM52" s="27">
        <f>SUMPRODUCT((Juin!$B$3:$B$250=$O52)*(Juin!$H$3:$H$250))</f>
        <v>0</v>
      </c>
      <c r="CN52" s="27">
        <f>SUMPRODUCT((Juillet!$B$3:$B$250=$O52)*(Juillet!$H$3:$H$250))</f>
        <v>0</v>
      </c>
      <c r="CO52" s="27">
        <f>SUMPRODUCT((Aout!$B$3:$B$250=$O52)*(Aout!$H$3:$H$250))</f>
        <v>0</v>
      </c>
      <c r="CP52" s="27">
        <f>SUMPRODUCT((Septembre!$B$3:$B$250=$O52)*(Septembre!$H$3:$H$250))</f>
        <v>0</v>
      </c>
      <c r="CQ52" s="27">
        <f>SUMPRODUCT((Octobre!$B$3:$B$250=$O52)*(Octobre!$H$3:$H$250))</f>
        <v>0</v>
      </c>
      <c r="CR52" s="27">
        <f>SUMPRODUCT((Novembre!$B$3:$B$250=$O52)*(Novembre!$H$3:$H$250))</f>
        <v>0</v>
      </c>
      <c r="CS52" s="27">
        <f>SUMPRODUCT((Decembre!$B$3:$B$250=$O52)*(Decembre!$H$3:$H$250))</f>
        <v>0</v>
      </c>
      <c r="CT52" s="39">
        <f t="shared" si="6"/>
        <v>0</v>
      </c>
    </row>
    <row r="53" spans="1:98">
      <c r="A53" s="26" t="s">
        <v>64</v>
      </c>
      <c r="B53" s="27">
        <f>COUNTIF(Janvier!$B$3:$B$250,$A53)</f>
        <v>0</v>
      </c>
      <c r="C53" s="27">
        <f>COUNTIF(Fevrier!$B$3:$B$250,$A53)</f>
        <v>0</v>
      </c>
      <c r="D53" s="27">
        <f>COUNTIF(Mars!$B$3:$B$250,$A53)</f>
        <v>0</v>
      </c>
      <c r="E53" s="27">
        <f>COUNTIF(Avril!$B$3:$B$250,$A53)</f>
        <v>0</v>
      </c>
      <c r="F53" s="27">
        <f>COUNTIF(Mai!$B$3:$B$250,$A53)</f>
        <v>0</v>
      </c>
      <c r="G53" s="27">
        <f>COUNTIF(Juin!$B$3:$B$250,$A53)</f>
        <v>0</v>
      </c>
      <c r="H53" s="27">
        <f>COUNTIF(Juillet!$B$3:$B$250,$A53)</f>
        <v>0</v>
      </c>
      <c r="I53" s="27">
        <f>COUNTIF(Aout!$B$3:$B$250,$A53)</f>
        <v>0</v>
      </c>
      <c r="J53" s="27">
        <f>COUNTIF(Septembre!$B$3:$B$250,$A53)</f>
        <v>0</v>
      </c>
      <c r="K53" s="27">
        <f>COUNTIF(Octobre!$B$3:$B$250,$A53)</f>
        <v>0</v>
      </c>
      <c r="L53" s="27">
        <f>COUNTIF(Novembre!$B$3:$B$250,$A53)</f>
        <v>0</v>
      </c>
      <c r="M53" s="27">
        <f>COUNTIF(Decembre!$B$3:$B$250,$A53)</f>
        <v>0</v>
      </c>
      <c r="N53" s="32">
        <f t="shared" si="0"/>
        <v>0</v>
      </c>
      <c r="O53" s="26" t="s">
        <v>64</v>
      </c>
      <c r="P53" s="27">
        <f>SUMPRODUCT((Janvier!$B$3:$B$250=$O53)*(Janvier!$C$3:$C$250))</f>
        <v>0</v>
      </c>
      <c r="Q53" s="27">
        <f>SUMPRODUCT((Fevrier!$B$3:$B$250=$O53)*(Fevrier!$C$3:$C$250))</f>
        <v>0</v>
      </c>
      <c r="R53" s="27">
        <f>SUMPRODUCT((Mars!$B$3:$B$250=$O53)*(Mars!$C$3:$C$250))</f>
        <v>0</v>
      </c>
      <c r="S53" s="27">
        <f>SUMPRODUCT((Avril!$B$3:$B$250=$O53)*(Avril!$C$3:$C$250))</f>
        <v>0</v>
      </c>
      <c r="T53" s="27">
        <f>SUMPRODUCT((Mai!$B$3:$B$250=$O53)*(Mai!$C$3:$C$250))</f>
        <v>0</v>
      </c>
      <c r="U53" s="27">
        <f>SUMPRODUCT((Juin!$B$3:$B$250=$O53)*(Juin!$C$3:$C$250))</f>
        <v>0</v>
      </c>
      <c r="V53" s="27">
        <f>SUMPRODUCT((Juillet!$B$3:$B$250=$O53)*(Juillet!$C$3:$C$250))</f>
        <v>0</v>
      </c>
      <c r="W53" s="27">
        <f>SUMPRODUCT((Aout!$B$3:$B$250=$O53)*(Aout!$C$3:$C$250))</f>
        <v>0</v>
      </c>
      <c r="X53" s="27">
        <f>SUMPRODUCT((Septembre!$B$3:$B$250=$O53)*(Septembre!$C$3:$C$250))</f>
        <v>0</v>
      </c>
      <c r="Y53" s="27">
        <f>SUMPRODUCT((Octobre!$B$3:$B$250=$O53)*(Octobre!$C$3:$C$250))</f>
        <v>0</v>
      </c>
      <c r="Z53" s="27">
        <f>SUMPRODUCT((Novembre!$B$3:$B$250=$O53)*(Novembre!$C$3:$C$250))</f>
        <v>0</v>
      </c>
      <c r="AA53" s="27">
        <f>SUMPRODUCT((Decembre!$B$3:$B$250=$O53)*(Decembre!$C$3:$C$250))</f>
        <v>0</v>
      </c>
      <c r="AB53" s="32">
        <f t="shared" si="1"/>
        <v>0</v>
      </c>
      <c r="AC53" s="26" t="s">
        <v>64</v>
      </c>
      <c r="AD53" s="27">
        <f>SUMPRODUCT((Janvier!$B$3:$B$250=$O53)*(Janvier!$D$3:$D$250))</f>
        <v>0</v>
      </c>
      <c r="AE53" s="27">
        <f>SUMPRODUCT((Fevrier!$B$3:$B$250=$O53)*(Fevrier!$D$3:$D$250))</f>
        <v>0</v>
      </c>
      <c r="AF53" s="27">
        <f>SUMPRODUCT((Mars!$B$3:$B$250=$O53)*(Mars!$D$3:$D$250))</f>
        <v>0</v>
      </c>
      <c r="AG53" s="27">
        <f>SUMPRODUCT((Avril!$B$3:$B$250=$O53)*(Avril!$D$3:$D$250))</f>
        <v>0</v>
      </c>
      <c r="AH53" s="27">
        <f>SUMPRODUCT((Mai!$B$3:$B$250=$O53)*(Mai!$D$3:$D$250))</f>
        <v>0</v>
      </c>
      <c r="AI53" s="27">
        <f>SUMPRODUCT((Juin!$B$3:$B$250=$O53)*(Juin!$D$3:$D$250))</f>
        <v>0</v>
      </c>
      <c r="AJ53" s="27">
        <f>SUMPRODUCT((Juillet!$B$3:$B$250=$O53)*(Juillet!$D$3:$D$250))</f>
        <v>0</v>
      </c>
      <c r="AK53" s="27">
        <f>SUMPRODUCT((Aout!$B$3:$B$250=$O53)*(Aout!$D$3:$D$250))</f>
        <v>0</v>
      </c>
      <c r="AL53" s="27">
        <f>SUMPRODUCT((Septembre!$B$3:$B$250=$O53)*(Septembre!$D$3:$D$250))</f>
        <v>0</v>
      </c>
      <c r="AM53" s="27">
        <f>SUMPRODUCT((Octobre!$B$3:$B$250=$O53)*(Octobre!$D$3:$D$250))</f>
        <v>0</v>
      </c>
      <c r="AN53" s="27">
        <f>SUMPRODUCT((Novembre!$B$3:$B$250=$O53)*(Novembre!$D$3:$D$250))</f>
        <v>0</v>
      </c>
      <c r="AO53" s="27">
        <f>SUMPRODUCT((Decembre!$B$3:$B$250=$O53)*(Decembre!$D$3:$D$250))</f>
        <v>0</v>
      </c>
      <c r="AP53" s="32">
        <f t="shared" si="2"/>
        <v>0</v>
      </c>
      <c r="AQ53" s="26" t="s">
        <v>64</v>
      </c>
      <c r="AR53" s="27">
        <f>SUMPRODUCT((Janvier!$B$3:$B$250=$O53)*(Janvier!$E$3:$E$250))</f>
        <v>0</v>
      </c>
      <c r="AS53" s="27">
        <f>SUMPRODUCT((Fevrier!$B$3:$B$250=$O53)*(Fevrier!$E$3:$E$250))</f>
        <v>0</v>
      </c>
      <c r="AT53" s="27">
        <f>SUMPRODUCT((Mars!$B$3:$B$250=$O53)*(Mars!$E$3:$E$250))</f>
        <v>0</v>
      </c>
      <c r="AU53" s="27">
        <f>SUMPRODUCT((Avril!$B$3:$B$250=$O53)*(Avril!$E$3:$E$250))</f>
        <v>0</v>
      </c>
      <c r="AV53" s="27">
        <f>SUMPRODUCT((Mai!$B$3:$B$250=$O53)*(Mai!$E$3:$E$250))</f>
        <v>0</v>
      </c>
      <c r="AW53" s="27">
        <f>SUMPRODUCT((Juin!$B$3:$B$250=$O53)*(Juin!$E$3:$E$250))</f>
        <v>0</v>
      </c>
      <c r="AX53" s="27">
        <f>SUMPRODUCT((Juillet!$B$3:$B$250=$O53)*(Juillet!$E$3:$E$250))</f>
        <v>0</v>
      </c>
      <c r="AY53" s="27">
        <f>SUMPRODUCT((Aout!$B$3:$B$250=$O53)*(Aout!$E$3:$E$250))</f>
        <v>0</v>
      </c>
      <c r="AZ53" s="27">
        <f>SUMPRODUCT((Septembre!$B$3:$B$250=$O53)*(Septembre!$E$3:$E$250))</f>
        <v>0</v>
      </c>
      <c r="BA53" s="27">
        <f>SUMPRODUCT((Octobre!$B$3:$B$250=$O53)*(Octobre!$E$3:$E$250))</f>
        <v>0</v>
      </c>
      <c r="BB53" s="27">
        <f>SUMPRODUCT((Novembre!$B$3:$B$250=$O53)*(Novembre!$E$3:$E$250))</f>
        <v>0</v>
      </c>
      <c r="BC53" s="27">
        <f>SUMPRODUCT((Decembre!$B$3:$B$250=$O53)*(Decembre!$E$3:$E$250))</f>
        <v>0</v>
      </c>
      <c r="BD53" s="32">
        <f t="shared" si="3"/>
        <v>0</v>
      </c>
      <c r="BE53" s="26" t="s">
        <v>64</v>
      </c>
      <c r="BF53" s="27">
        <f>SUMPRODUCT((Janvier!$B$3:$B$250=$O53)*(Janvier!$F$3:$F$250))</f>
        <v>0</v>
      </c>
      <c r="BG53" s="27">
        <f>SUMPRODUCT((Fevrier!$B$3:$B$250=$O53)*(Fevrier!$F$3:$F$250))</f>
        <v>0</v>
      </c>
      <c r="BH53" s="27">
        <f>SUMPRODUCT((Mars!$B$3:$B$250=$O53)*(Mars!$F$3:$F$250))</f>
        <v>0</v>
      </c>
      <c r="BI53" s="27">
        <f>SUMPRODUCT((Avril!$B$3:$B$250=$O53)*(Avril!$F$3:$F$250))</f>
        <v>0</v>
      </c>
      <c r="BJ53" s="27">
        <f>SUMPRODUCT((Mai!$B$3:$B$250=$O53)*(Mai!$F$3:$F$250))</f>
        <v>0</v>
      </c>
      <c r="BK53" s="27">
        <f>SUMPRODUCT((Juin!$B$3:$B$250=$O53)*(Juin!$F$3:$F$250))</f>
        <v>0</v>
      </c>
      <c r="BL53" s="27">
        <f>SUMPRODUCT((Juillet!$B$3:$B$250=$O53)*(Juillet!$F$3:$F$250))</f>
        <v>0</v>
      </c>
      <c r="BM53" s="27">
        <f>SUMPRODUCT((Aout!$B$3:$B$250=$O53)*(Aout!$F$3:$F$250))</f>
        <v>0</v>
      </c>
      <c r="BN53" s="27">
        <f>SUMPRODUCT((Septembre!$B$3:$B$250=$O53)*(Septembre!$F$3:$F$250))</f>
        <v>0</v>
      </c>
      <c r="BO53" s="27">
        <f>SUMPRODUCT((Octobre!$B$3:$B$250=$O53)*(Octobre!$F$3:$F$250))</f>
        <v>0</v>
      </c>
      <c r="BP53" s="27">
        <f>SUMPRODUCT((Novembre!$B$3:$B$250=$O53)*(Novembre!$F$3:$F$250))</f>
        <v>0</v>
      </c>
      <c r="BQ53" s="27">
        <f>SUMPRODUCT((Decembre!$B$3:$B$250=$O53)*(Decembre!$F$3:$F$250))</f>
        <v>0</v>
      </c>
      <c r="BR53" s="32">
        <f t="shared" si="4"/>
        <v>0</v>
      </c>
      <c r="BS53" s="26" t="s">
        <v>64</v>
      </c>
      <c r="BT53" s="27">
        <f>SUMPRODUCT((Janvier!$B$3:$B$250=$O53)*(Janvier!$G$3:$G$250))</f>
        <v>0</v>
      </c>
      <c r="BU53" s="27">
        <f>SUMPRODUCT((Fevrier!$B$3:$B$250=$O53)*(Fevrier!$G$3:$G$250))</f>
        <v>0</v>
      </c>
      <c r="BV53" s="27">
        <f>SUMPRODUCT((Mars!$B$3:$B$250=$O53)*(Mars!$G$3:$G$250))</f>
        <v>0</v>
      </c>
      <c r="BW53" s="27">
        <f>SUMPRODUCT((Avril!$B$3:$B$250=$O53)*(Avril!$G$3:$G$250))</f>
        <v>0</v>
      </c>
      <c r="BX53" s="27">
        <f>SUMPRODUCT((Mai!$B$3:$B$250=$O53)*(Mai!$G$3:$G$250))</f>
        <v>0</v>
      </c>
      <c r="BY53" s="27">
        <f>SUMPRODUCT((Juin!$B$3:$B$250=$O53)*(Juin!$G$3:$G$250))</f>
        <v>0</v>
      </c>
      <c r="BZ53" s="27">
        <f>SUMPRODUCT((Juillet!$B$3:$B$250=$O53)*(Juillet!$G$3:$G$250))</f>
        <v>0</v>
      </c>
      <c r="CA53" s="27">
        <f>SUMPRODUCT((Aout!$B$3:$B$250=$O53)*(Aout!$G$3:$G$250))</f>
        <v>0</v>
      </c>
      <c r="CB53" s="27">
        <f>SUMPRODUCT((Septembre!$B$3:$B$250=$O53)*(Septembre!$G$3:$G$250))</f>
        <v>0</v>
      </c>
      <c r="CC53" s="27">
        <f>SUMPRODUCT((Octobre!$B$3:$B$250=$O53)*(Octobre!$G$3:$G$250))</f>
        <v>0</v>
      </c>
      <c r="CD53" s="27">
        <f>SUMPRODUCT((Novembre!$B$3:$B$250=$O53)*(Novembre!$G$3:$G$250))</f>
        <v>0</v>
      </c>
      <c r="CE53" s="27">
        <f>SUMPRODUCT((Decembre!$B$3:$B$250=$O53)*(Decembre!$G$3:$G$250))</f>
        <v>0</v>
      </c>
      <c r="CF53" s="32">
        <f t="shared" si="5"/>
        <v>0</v>
      </c>
      <c r="CG53" s="26" t="s">
        <v>64</v>
      </c>
      <c r="CH53" s="27">
        <f>SUMPRODUCT((Janvier!$B$3:$B$250=$O53)*(Janvier!$H$3:$H$250))</f>
        <v>0</v>
      </c>
      <c r="CI53" s="27">
        <f>SUMPRODUCT((Fevrier!$B$3:$B$250=$O53)*(Fevrier!$H$3:$H$250))</f>
        <v>0</v>
      </c>
      <c r="CJ53" s="27">
        <f>SUMPRODUCT((Mars!$B$3:$B$250=$O53)*(Mars!$H$3:$H$250))</f>
        <v>0</v>
      </c>
      <c r="CK53" s="27">
        <f>SUMPRODUCT((Avril!$B$3:$B$250=$O53)*(Avril!$H$3:$H$250))</f>
        <v>0</v>
      </c>
      <c r="CL53" s="27">
        <f>SUMPRODUCT((Mai!$B$3:$B$250=$O53)*(Mai!$H$3:$H$250))</f>
        <v>0</v>
      </c>
      <c r="CM53" s="27">
        <f>SUMPRODUCT((Juin!$B$3:$B$250=$O53)*(Juin!$H$3:$H$250))</f>
        <v>0</v>
      </c>
      <c r="CN53" s="27">
        <f>SUMPRODUCT((Juillet!$B$3:$B$250=$O53)*(Juillet!$H$3:$H$250))</f>
        <v>0</v>
      </c>
      <c r="CO53" s="27">
        <f>SUMPRODUCT((Aout!$B$3:$B$250=$O53)*(Aout!$H$3:$H$250))</f>
        <v>0</v>
      </c>
      <c r="CP53" s="27">
        <f>SUMPRODUCT((Septembre!$B$3:$B$250=$O53)*(Septembre!$H$3:$H$250))</f>
        <v>0</v>
      </c>
      <c r="CQ53" s="27">
        <f>SUMPRODUCT((Octobre!$B$3:$B$250=$O53)*(Octobre!$H$3:$H$250))</f>
        <v>0</v>
      </c>
      <c r="CR53" s="27">
        <f>SUMPRODUCT((Novembre!$B$3:$B$250=$O53)*(Novembre!$H$3:$H$250))</f>
        <v>0</v>
      </c>
      <c r="CS53" s="27">
        <f>SUMPRODUCT((Decembre!$B$3:$B$250=$O53)*(Decembre!$H$3:$H$250))</f>
        <v>0</v>
      </c>
      <c r="CT53" s="39">
        <f t="shared" si="6"/>
        <v>0</v>
      </c>
    </row>
    <row r="54" spans="1:98">
      <c r="A54" s="25" t="s">
        <v>65</v>
      </c>
      <c r="B54" s="27">
        <f>COUNTIF(Janvier!$B$3:$B$250,$A54)</f>
        <v>0</v>
      </c>
      <c r="C54" s="27">
        <f>COUNTIF(Fevrier!$B$3:$B$250,$A54)</f>
        <v>0</v>
      </c>
      <c r="D54" s="27">
        <f>COUNTIF(Mars!$B$3:$B$250,$A54)</f>
        <v>0</v>
      </c>
      <c r="E54" s="27">
        <f>COUNTIF(Avril!$B$3:$B$250,$A54)</f>
        <v>0</v>
      </c>
      <c r="F54" s="27">
        <f>COUNTIF(Mai!$B$3:$B$250,$A54)</f>
        <v>0</v>
      </c>
      <c r="G54" s="27">
        <f>COUNTIF(Juin!$B$3:$B$250,$A54)</f>
        <v>0</v>
      </c>
      <c r="H54" s="27">
        <f>COUNTIF(Juillet!$B$3:$B$250,$A54)</f>
        <v>0</v>
      </c>
      <c r="I54" s="27">
        <f>COUNTIF(Aout!$B$3:$B$250,$A54)</f>
        <v>0</v>
      </c>
      <c r="J54" s="27">
        <f>COUNTIF(Septembre!$B$3:$B$250,$A54)</f>
        <v>0</v>
      </c>
      <c r="K54" s="27">
        <f>COUNTIF(Octobre!$B$3:$B$250,$A54)</f>
        <v>0</v>
      </c>
      <c r="L54" s="27">
        <f>COUNTIF(Novembre!$B$3:$B$250,$A54)</f>
        <v>0</v>
      </c>
      <c r="M54" s="27">
        <f>COUNTIF(Decembre!$B$3:$B$250,$A54)</f>
        <v>0</v>
      </c>
      <c r="N54" s="32">
        <f t="shared" si="0"/>
        <v>0</v>
      </c>
      <c r="O54" s="25" t="s">
        <v>65</v>
      </c>
      <c r="P54" s="27">
        <f>SUMPRODUCT((Janvier!$B$3:$B$250=$O54)*(Janvier!$C$3:$C$250))</f>
        <v>0</v>
      </c>
      <c r="Q54" s="27">
        <f>SUMPRODUCT((Fevrier!$B$3:$B$250=$O54)*(Fevrier!$C$3:$C$250))</f>
        <v>0</v>
      </c>
      <c r="R54" s="27">
        <f>SUMPRODUCT((Mars!$B$3:$B$250=$O54)*(Mars!$C$3:$C$250))</f>
        <v>0</v>
      </c>
      <c r="S54" s="27">
        <f>SUMPRODUCT((Avril!$B$3:$B$250=$O54)*(Avril!$C$3:$C$250))</f>
        <v>0</v>
      </c>
      <c r="T54" s="27">
        <f>SUMPRODUCT((Mai!$B$3:$B$250=$O54)*(Mai!$C$3:$C$250))</f>
        <v>0</v>
      </c>
      <c r="U54" s="27">
        <f>SUMPRODUCT((Juin!$B$3:$B$250=$O54)*(Juin!$C$3:$C$250))</f>
        <v>0</v>
      </c>
      <c r="V54" s="27">
        <f>SUMPRODUCT((Juillet!$B$3:$B$250=$O54)*(Juillet!$C$3:$C$250))</f>
        <v>0</v>
      </c>
      <c r="W54" s="27">
        <f>SUMPRODUCT((Aout!$B$3:$B$250=$O54)*(Aout!$C$3:$C$250))</f>
        <v>0</v>
      </c>
      <c r="X54" s="27">
        <f>SUMPRODUCT((Septembre!$B$3:$B$250=$O54)*(Septembre!$C$3:$C$250))</f>
        <v>0</v>
      </c>
      <c r="Y54" s="27">
        <f>SUMPRODUCT((Octobre!$B$3:$B$250=$O54)*(Octobre!$C$3:$C$250))</f>
        <v>0</v>
      </c>
      <c r="Z54" s="27">
        <f>SUMPRODUCT((Novembre!$B$3:$B$250=$O54)*(Novembre!$C$3:$C$250))</f>
        <v>0</v>
      </c>
      <c r="AA54" s="27">
        <f>SUMPRODUCT((Decembre!$B$3:$B$250=$O54)*(Decembre!$C$3:$C$250))</f>
        <v>0</v>
      </c>
      <c r="AB54" s="32">
        <f t="shared" si="1"/>
        <v>0</v>
      </c>
      <c r="AC54" s="25" t="s">
        <v>65</v>
      </c>
      <c r="AD54" s="27">
        <f>SUMPRODUCT((Janvier!$B$3:$B$250=$O54)*(Janvier!$D$3:$D$250))</f>
        <v>0</v>
      </c>
      <c r="AE54" s="27">
        <f>SUMPRODUCT((Fevrier!$B$3:$B$250=$O54)*(Fevrier!$D$3:$D$250))</f>
        <v>0</v>
      </c>
      <c r="AF54" s="27">
        <f>SUMPRODUCT((Mars!$B$3:$B$250=$O54)*(Mars!$D$3:$D$250))</f>
        <v>0</v>
      </c>
      <c r="AG54" s="27">
        <f>SUMPRODUCT((Avril!$B$3:$B$250=$O54)*(Avril!$D$3:$D$250))</f>
        <v>0</v>
      </c>
      <c r="AH54" s="27">
        <f>SUMPRODUCT((Mai!$B$3:$B$250=$O54)*(Mai!$D$3:$D$250))</f>
        <v>0</v>
      </c>
      <c r="AI54" s="27">
        <f>SUMPRODUCT((Juin!$B$3:$B$250=$O54)*(Juin!$D$3:$D$250))</f>
        <v>0</v>
      </c>
      <c r="AJ54" s="27">
        <f>SUMPRODUCT((Juillet!$B$3:$B$250=$O54)*(Juillet!$D$3:$D$250))</f>
        <v>0</v>
      </c>
      <c r="AK54" s="27">
        <f>SUMPRODUCT((Aout!$B$3:$B$250=$O54)*(Aout!$D$3:$D$250))</f>
        <v>0</v>
      </c>
      <c r="AL54" s="27">
        <f>SUMPRODUCT((Septembre!$B$3:$B$250=$O54)*(Septembre!$D$3:$D$250))</f>
        <v>0</v>
      </c>
      <c r="AM54" s="27">
        <f>SUMPRODUCT((Octobre!$B$3:$B$250=$O54)*(Octobre!$D$3:$D$250))</f>
        <v>0</v>
      </c>
      <c r="AN54" s="27">
        <f>SUMPRODUCT((Novembre!$B$3:$B$250=$O54)*(Novembre!$D$3:$D$250))</f>
        <v>0</v>
      </c>
      <c r="AO54" s="27">
        <f>SUMPRODUCT((Decembre!$B$3:$B$250=$O54)*(Decembre!$D$3:$D$250))</f>
        <v>0</v>
      </c>
      <c r="AP54" s="32">
        <f t="shared" si="2"/>
        <v>0</v>
      </c>
      <c r="AQ54" s="25" t="s">
        <v>65</v>
      </c>
      <c r="AR54" s="27">
        <f>SUMPRODUCT((Janvier!$B$3:$B$250=$O54)*(Janvier!$E$3:$E$250))</f>
        <v>0</v>
      </c>
      <c r="AS54" s="27">
        <f>SUMPRODUCT((Fevrier!$B$3:$B$250=$O54)*(Fevrier!$E$3:$E$250))</f>
        <v>0</v>
      </c>
      <c r="AT54" s="27">
        <f>SUMPRODUCT((Mars!$B$3:$B$250=$O54)*(Mars!$E$3:$E$250))</f>
        <v>0</v>
      </c>
      <c r="AU54" s="27">
        <f>SUMPRODUCT((Avril!$B$3:$B$250=$O54)*(Avril!$E$3:$E$250))</f>
        <v>0</v>
      </c>
      <c r="AV54" s="27">
        <f>SUMPRODUCT((Mai!$B$3:$B$250=$O54)*(Mai!$E$3:$E$250))</f>
        <v>0</v>
      </c>
      <c r="AW54" s="27">
        <f>SUMPRODUCT((Juin!$B$3:$B$250=$O54)*(Juin!$E$3:$E$250))</f>
        <v>0</v>
      </c>
      <c r="AX54" s="27">
        <f>SUMPRODUCT((Juillet!$B$3:$B$250=$O54)*(Juillet!$E$3:$E$250))</f>
        <v>0</v>
      </c>
      <c r="AY54" s="27">
        <f>SUMPRODUCT((Aout!$B$3:$B$250=$O54)*(Aout!$E$3:$E$250))</f>
        <v>0</v>
      </c>
      <c r="AZ54" s="27">
        <f>SUMPRODUCT((Septembre!$B$3:$B$250=$O54)*(Septembre!$E$3:$E$250))</f>
        <v>0</v>
      </c>
      <c r="BA54" s="27">
        <f>SUMPRODUCT((Octobre!$B$3:$B$250=$O54)*(Octobre!$E$3:$E$250))</f>
        <v>0</v>
      </c>
      <c r="BB54" s="27">
        <f>SUMPRODUCT((Novembre!$B$3:$B$250=$O54)*(Novembre!$E$3:$E$250))</f>
        <v>0</v>
      </c>
      <c r="BC54" s="27">
        <f>SUMPRODUCT((Decembre!$B$3:$B$250=$O54)*(Decembre!$E$3:$E$250))</f>
        <v>0</v>
      </c>
      <c r="BD54" s="32">
        <f t="shared" si="3"/>
        <v>0</v>
      </c>
      <c r="BE54" s="25" t="s">
        <v>65</v>
      </c>
      <c r="BF54" s="27">
        <f>SUMPRODUCT((Janvier!$B$3:$B$250=$O54)*(Janvier!$F$3:$F$250))</f>
        <v>0</v>
      </c>
      <c r="BG54" s="27">
        <f>SUMPRODUCT((Fevrier!$B$3:$B$250=$O54)*(Fevrier!$F$3:$F$250))</f>
        <v>0</v>
      </c>
      <c r="BH54" s="27">
        <f>SUMPRODUCT((Mars!$B$3:$B$250=$O54)*(Mars!$F$3:$F$250))</f>
        <v>0</v>
      </c>
      <c r="BI54" s="27">
        <f>SUMPRODUCT((Avril!$B$3:$B$250=$O54)*(Avril!$F$3:$F$250))</f>
        <v>0</v>
      </c>
      <c r="BJ54" s="27">
        <f>SUMPRODUCT((Mai!$B$3:$B$250=$O54)*(Mai!$F$3:$F$250))</f>
        <v>0</v>
      </c>
      <c r="BK54" s="27">
        <f>SUMPRODUCT((Juin!$B$3:$B$250=$O54)*(Juin!$F$3:$F$250))</f>
        <v>0</v>
      </c>
      <c r="BL54" s="27">
        <f>SUMPRODUCT((Juillet!$B$3:$B$250=$O54)*(Juillet!$F$3:$F$250))</f>
        <v>0</v>
      </c>
      <c r="BM54" s="27">
        <f>SUMPRODUCT((Aout!$B$3:$B$250=$O54)*(Aout!$F$3:$F$250))</f>
        <v>0</v>
      </c>
      <c r="BN54" s="27">
        <f>SUMPRODUCT((Septembre!$B$3:$B$250=$O54)*(Septembre!$F$3:$F$250))</f>
        <v>0</v>
      </c>
      <c r="BO54" s="27">
        <f>SUMPRODUCT((Octobre!$B$3:$B$250=$O54)*(Octobre!$F$3:$F$250))</f>
        <v>0</v>
      </c>
      <c r="BP54" s="27">
        <f>SUMPRODUCT((Novembre!$B$3:$B$250=$O54)*(Novembre!$F$3:$F$250))</f>
        <v>0</v>
      </c>
      <c r="BQ54" s="27">
        <f>SUMPRODUCT((Decembre!$B$3:$B$250=$O54)*(Decembre!$F$3:$F$250))</f>
        <v>0</v>
      </c>
      <c r="BR54" s="32">
        <f t="shared" si="4"/>
        <v>0</v>
      </c>
      <c r="BS54" s="25" t="s">
        <v>65</v>
      </c>
      <c r="BT54" s="27">
        <f>SUMPRODUCT((Janvier!$B$3:$B$250=$O54)*(Janvier!$G$3:$G$250))</f>
        <v>0</v>
      </c>
      <c r="BU54" s="27">
        <f>SUMPRODUCT((Fevrier!$B$3:$B$250=$O54)*(Fevrier!$G$3:$G$250))</f>
        <v>0</v>
      </c>
      <c r="BV54" s="27">
        <f>SUMPRODUCT((Mars!$B$3:$B$250=$O54)*(Mars!$G$3:$G$250))</f>
        <v>0</v>
      </c>
      <c r="BW54" s="27">
        <f>SUMPRODUCT((Avril!$B$3:$B$250=$O54)*(Avril!$G$3:$G$250))</f>
        <v>0</v>
      </c>
      <c r="BX54" s="27">
        <f>SUMPRODUCT((Mai!$B$3:$B$250=$O54)*(Mai!$G$3:$G$250))</f>
        <v>0</v>
      </c>
      <c r="BY54" s="27">
        <f>SUMPRODUCT((Juin!$B$3:$B$250=$O54)*(Juin!$G$3:$G$250))</f>
        <v>0</v>
      </c>
      <c r="BZ54" s="27">
        <f>SUMPRODUCT((Juillet!$B$3:$B$250=$O54)*(Juillet!$G$3:$G$250))</f>
        <v>0</v>
      </c>
      <c r="CA54" s="27">
        <f>SUMPRODUCT((Aout!$B$3:$B$250=$O54)*(Aout!$G$3:$G$250))</f>
        <v>0</v>
      </c>
      <c r="CB54" s="27">
        <f>SUMPRODUCT((Septembre!$B$3:$B$250=$O54)*(Septembre!$G$3:$G$250))</f>
        <v>0</v>
      </c>
      <c r="CC54" s="27">
        <f>SUMPRODUCT((Octobre!$B$3:$B$250=$O54)*(Octobre!$G$3:$G$250))</f>
        <v>0</v>
      </c>
      <c r="CD54" s="27">
        <f>SUMPRODUCT((Novembre!$B$3:$B$250=$O54)*(Novembre!$G$3:$G$250))</f>
        <v>0</v>
      </c>
      <c r="CE54" s="27">
        <f>SUMPRODUCT((Decembre!$B$3:$B$250=$O54)*(Decembre!$G$3:$G$250))</f>
        <v>0</v>
      </c>
      <c r="CF54" s="32">
        <f t="shared" si="5"/>
        <v>0</v>
      </c>
      <c r="CG54" s="25" t="s">
        <v>65</v>
      </c>
      <c r="CH54" s="27">
        <f>SUMPRODUCT((Janvier!$B$3:$B$250=$O54)*(Janvier!$H$3:$H$250))</f>
        <v>0</v>
      </c>
      <c r="CI54" s="27">
        <f>SUMPRODUCT((Fevrier!$B$3:$B$250=$O54)*(Fevrier!$H$3:$H$250))</f>
        <v>0</v>
      </c>
      <c r="CJ54" s="27">
        <f>SUMPRODUCT((Mars!$B$3:$B$250=$O54)*(Mars!$H$3:$H$250))</f>
        <v>0</v>
      </c>
      <c r="CK54" s="27">
        <f>SUMPRODUCT((Avril!$B$3:$B$250=$O54)*(Avril!$H$3:$H$250))</f>
        <v>0</v>
      </c>
      <c r="CL54" s="27">
        <f>SUMPRODUCT((Mai!$B$3:$B$250=$O54)*(Mai!$H$3:$H$250))</f>
        <v>0</v>
      </c>
      <c r="CM54" s="27">
        <f>SUMPRODUCT((Juin!$B$3:$B$250=$O54)*(Juin!$H$3:$H$250))</f>
        <v>0</v>
      </c>
      <c r="CN54" s="27">
        <f>SUMPRODUCT((Juillet!$B$3:$B$250=$O54)*(Juillet!$H$3:$H$250))</f>
        <v>0</v>
      </c>
      <c r="CO54" s="27">
        <f>SUMPRODUCT((Aout!$B$3:$B$250=$O54)*(Aout!$H$3:$H$250))</f>
        <v>0</v>
      </c>
      <c r="CP54" s="27">
        <f>SUMPRODUCT((Septembre!$B$3:$B$250=$O54)*(Septembre!$H$3:$H$250))</f>
        <v>0</v>
      </c>
      <c r="CQ54" s="27">
        <f>SUMPRODUCT((Octobre!$B$3:$B$250=$O54)*(Octobre!$H$3:$H$250))</f>
        <v>0</v>
      </c>
      <c r="CR54" s="27">
        <f>SUMPRODUCT((Novembre!$B$3:$B$250=$O54)*(Novembre!$H$3:$H$250))</f>
        <v>0</v>
      </c>
      <c r="CS54" s="27">
        <f>SUMPRODUCT((Decembre!$B$3:$B$250=$O54)*(Decembre!$H$3:$H$250))</f>
        <v>0</v>
      </c>
      <c r="CT54" s="39">
        <f t="shared" si="6"/>
        <v>0</v>
      </c>
    </row>
    <row r="55" spans="1:98">
      <c r="A55" s="26" t="s">
        <v>66</v>
      </c>
      <c r="B55" s="27">
        <f>COUNTIF(Janvier!$B$3:$B$250,$A55)</f>
        <v>0</v>
      </c>
      <c r="C55" s="27">
        <f>COUNTIF(Fevrier!$B$3:$B$250,$A55)</f>
        <v>0</v>
      </c>
      <c r="D55" s="27">
        <f>COUNTIF(Mars!$B$3:$B$250,$A55)</f>
        <v>0</v>
      </c>
      <c r="E55" s="27">
        <f>COUNTIF(Avril!$B$3:$B$250,$A55)</f>
        <v>0</v>
      </c>
      <c r="F55" s="27">
        <f>COUNTIF(Mai!$B$3:$B$250,$A55)</f>
        <v>0</v>
      </c>
      <c r="G55" s="27">
        <f>COUNTIF(Juin!$B$3:$B$250,$A55)</f>
        <v>0</v>
      </c>
      <c r="H55" s="27">
        <f>COUNTIF(Juillet!$B$3:$B$250,$A55)</f>
        <v>0</v>
      </c>
      <c r="I55" s="27">
        <f>COUNTIF(Aout!$B$3:$B$250,$A55)</f>
        <v>0</v>
      </c>
      <c r="J55" s="27">
        <f>COUNTIF(Septembre!$B$3:$B$250,$A55)</f>
        <v>0</v>
      </c>
      <c r="K55" s="27">
        <f>COUNTIF(Octobre!$B$3:$B$250,$A55)</f>
        <v>0</v>
      </c>
      <c r="L55" s="27">
        <f>COUNTIF(Novembre!$B$3:$B$250,$A55)</f>
        <v>0</v>
      </c>
      <c r="M55" s="27">
        <f>COUNTIF(Decembre!$B$3:$B$250,$A55)</f>
        <v>0</v>
      </c>
      <c r="N55" s="32">
        <f t="shared" si="0"/>
        <v>0</v>
      </c>
      <c r="O55" s="26" t="s">
        <v>66</v>
      </c>
      <c r="P55" s="27">
        <f>SUMPRODUCT((Janvier!$B$3:$B$250=$O55)*(Janvier!$C$3:$C$250))</f>
        <v>0</v>
      </c>
      <c r="Q55" s="27">
        <f>SUMPRODUCT((Fevrier!$B$3:$B$250=$O55)*(Fevrier!$C$3:$C$250))</f>
        <v>0</v>
      </c>
      <c r="R55" s="27">
        <f>SUMPRODUCT((Mars!$B$3:$B$250=$O55)*(Mars!$C$3:$C$250))</f>
        <v>0</v>
      </c>
      <c r="S55" s="27">
        <f>SUMPRODUCT((Avril!$B$3:$B$250=$O55)*(Avril!$C$3:$C$250))</f>
        <v>0</v>
      </c>
      <c r="T55" s="27">
        <f>SUMPRODUCT((Mai!$B$3:$B$250=$O55)*(Mai!$C$3:$C$250))</f>
        <v>0</v>
      </c>
      <c r="U55" s="27">
        <f>SUMPRODUCT((Juin!$B$3:$B$250=$O55)*(Juin!$C$3:$C$250))</f>
        <v>0</v>
      </c>
      <c r="V55" s="27">
        <f>SUMPRODUCT((Juillet!$B$3:$B$250=$O55)*(Juillet!$C$3:$C$250))</f>
        <v>0</v>
      </c>
      <c r="W55" s="27">
        <f>SUMPRODUCT((Aout!$B$3:$B$250=$O55)*(Aout!$C$3:$C$250))</f>
        <v>0</v>
      </c>
      <c r="X55" s="27">
        <f>SUMPRODUCT((Septembre!$B$3:$B$250=$O55)*(Septembre!$C$3:$C$250))</f>
        <v>0</v>
      </c>
      <c r="Y55" s="27">
        <f>SUMPRODUCT((Octobre!$B$3:$B$250=$O55)*(Octobre!$C$3:$C$250))</f>
        <v>0</v>
      </c>
      <c r="Z55" s="27">
        <f>SUMPRODUCT((Novembre!$B$3:$B$250=$O55)*(Novembre!$C$3:$C$250))</f>
        <v>0</v>
      </c>
      <c r="AA55" s="27">
        <f>SUMPRODUCT((Decembre!$B$3:$B$250=$O55)*(Decembre!$C$3:$C$250))</f>
        <v>0</v>
      </c>
      <c r="AB55" s="32">
        <f t="shared" si="1"/>
        <v>0</v>
      </c>
      <c r="AC55" s="26" t="s">
        <v>66</v>
      </c>
      <c r="AD55" s="27">
        <f>SUMPRODUCT((Janvier!$B$3:$B$250=$O55)*(Janvier!$D$3:$D$250))</f>
        <v>0</v>
      </c>
      <c r="AE55" s="27">
        <f>SUMPRODUCT((Fevrier!$B$3:$B$250=$O55)*(Fevrier!$D$3:$D$250))</f>
        <v>0</v>
      </c>
      <c r="AF55" s="27">
        <f>SUMPRODUCT((Mars!$B$3:$B$250=$O55)*(Mars!$D$3:$D$250))</f>
        <v>0</v>
      </c>
      <c r="AG55" s="27">
        <f>SUMPRODUCT((Avril!$B$3:$B$250=$O55)*(Avril!$D$3:$D$250))</f>
        <v>0</v>
      </c>
      <c r="AH55" s="27">
        <f>SUMPRODUCT((Mai!$B$3:$B$250=$O55)*(Mai!$D$3:$D$250))</f>
        <v>0</v>
      </c>
      <c r="AI55" s="27">
        <f>SUMPRODUCT((Juin!$B$3:$B$250=$O55)*(Juin!$D$3:$D$250))</f>
        <v>0</v>
      </c>
      <c r="AJ55" s="27">
        <f>SUMPRODUCT((Juillet!$B$3:$B$250=$O55)*(Juillet!$D$3:$D$250))</f>
        <v>0</v>
      </c>
      <c r="AK55" s="27">
        <f>SUMPRODUCT((Aout!$B$3:$B$250=$O55)*(Aout!$D$3:$D$250))</f>
        <v>0</v>
      </c>
      <c r="AL55" s="27">
        <f>SUMPRODUCT((Septembre!$B$3:$B$250=$O55)*(Septembre!$D$3:$D$250))</f>
        <v>0</v>
      </c>
      <c r="AM55" s="27">
        <f>SUMPRODUCT((Octobre!$B$3:$B$250=$O55)*(Octobre!$D$3:$D$250))</f>
        <v>0</v>
      </c>
      <c r="AN55" s="27">
        <f>SUMPRODUCT((Novembre!$B$3:$B$250=$O55)*(Novembre!$D$3:$D$250))</f>
        <v>0</v>
      </c>
      <c r="AO55" s="27">
        <f>SUMPRODUCT((Decembre!$B$3:$B$250=$O55)*(Decembre!$D$3:$D$250))</f>
        <v>0</v>
      </c>
      <c r="AP55" s="32">
        <f t="shared" si="2"/>
        <v>0</v>
      </c>
      <c r="AQ55" s="26" t="s">
        <v>66</v>
      </c>
      <c r="AR55" s="27">
        <f>SUMPRODUCT((Janvier!$B$3:$B$250=$O55)*(Janvier!$E$3:$E$250))</f>
        <v>0</v>
      </c>
      <c r="AS55" s="27">
        <f>SUMPRODUCT((Fevrier!$B$3:$B$250=$O55)*(Fevrier!$E$3:$E$250))</f>
        <v>0</v>
      </c>
      <c r="AT55" s="27">
        <f>SUMPRODUCT((Mars!$B$3:$B$250=$O55)*(Mars!$E$3:$E$250))</f>
        <v>0</v>
      </c>
      <c r="AU55" s="27">
        <f>SUMPRODUCT((Avril!$B$3:$B$250=$O55)*(Avril!$E$3:$E$250))</f>
        <v>0</v>
      </c>
      <c r="AV55" s="27">
        <f>SUMPRODUCT((Mai!$B$3:$B$250=$O55)*(Mai!$E$3:$E$250))</f>
        <v>0</v>
      </c>
      <c r="AW55" s="27">
        <f>SUMPRODUCT((Juin!$B$3:$B$250=$O55)*(Juin!$E$3:$E$250))</f>
        <v>0</v>
      </c>
      <c r="AX55" s="27">
        <f>SUMPRODUCT((Juillet!$B$3:$B$250=$O55)*(Juillet!$E$3:$E$250))</f>
        <v>0</v>
      </c>
      <c r="AY55" s="27">
        <f>SUMPRODUCT((Aout!$B$3:$B$250=$O55)*(Aout!$E$3:$E$250))</f>
        <v>0</v>
      </c>
      <c r="AZ55" s="27">
        <f>SUMPRODUCT((Septembre!$B$3:$B$250=$O55)*(Septembre!$E$3:$E$250))</f>
        <v>0</v>
      </c>
      <c r="BA55" s="27">
        <f>SUMPRODUCT((Octobre!$B$3:$B$250=$O55)*(Octobre!$E$3:$E$250))</f>
        <v>0</v>
      </c>
      <c r="BB55" s="27">
        <f>SUMPRODUCT((Novembre!$B$3:$B$250=$O55)*(Novembre!$E$3:$E$250))</f>
        <v>0</v>
      </c>
      <c r="BC55" s="27">
        <f>SUMPRODUCT((Decembre!$B$3:$B$250=$O55)*(Decembre!$E$3:$E$250))</f>
        <v>0</v>
      </c>
      <c r="BD55" s="32">
        <f t="shared" si="3"/>
        <v>0</v>
      </c>
      <c r="BE55" s="26" t="s">
        <v>66</v>
      </c>
      <c r="BF55" s="27">
        <f>SUMPRODUCT((Janvier!$B$3:$B$250=$O55)*(Janvier!$F$3:$F$250))</f>
        <v>0</v>
      </c>
      <c r="BG55" s="27">
        <f>SUMPRODUCT((Fevrier!$B$3:$B$250=$O55)*(Fevrier!$F$3:$F$250))</f>
        <v>0</v>
      </c>
      <c r="BH55" s="27">
        <f>SUMPRODUCT((Mars!$B$3:$B$250=$O55)*(Mars!$F$3:$F$250))</f>
        <v>0</v>
      </c>
      <c r="BI55" s="27">
        <f>SUMPRODUCT((Avril!$B$3:$B$250=$O55)*(Avril!$F$3:$F$250))</f>
        <v>0</v>
      </c>
      <c r="BJ55" s="27">
        <f>SUMPRODUCT((Mai!$B$3:$B$250=$O55)*(Mai!$F$3:$F$250))</f>
        <v>0</v>
      </c>
      <c r="BK55" s="27">
        <f>SUMPRODUCT((Juin!$B$3:$B$250=$O55)*(Juin!$F$3:$F$250))</f>
        <v>0</v>
      </c>
      <c r="BL55" s="27">
        <f>SUMPRODUCT((Juillet!$B$3:$B$250=$O55)*(Juillet!$F$3:$F$250))</f>
        <v>0</v>
      </c>
      <c r="BM55" s="27">
        <f>SUMPRODUCT((Aout!$B$3:$B$250=$O55)*(Aout!$F$3:$F$250))</f>
        <v>0</v>
      </c>
      <c r="BN55" s="27">
        <f>SUMPRODUCT((Septembre!$B$3:$B$250=$O55)*(Septembre!$F$3:$F$250))</f>
        <v>0</v>
      </c>
      <c r="BO55" s="27">
        <f>SUMPRODUCT((Octobre!$B$3:$B$250=$O55)*(Octobre!$F$3:$F$250))</f>
        <v>0</v>
      </c>
      <c r="BP55" s="27">
        <f>SUMPRODUCT((Novembre!$B$3:$B$250=$O55)*(Novembre!$F$3:$F$250))</f>
        <v>0</v>
      </c>
      <c r="BQ55" s="27">
        <f>SUMPRODUCT((Decembre!$B$3:$B$250=$O55)*(Decembre!$F$3:$F$250))</f>
        <v>0</v>
      </c>
      <c r="BR55" s="32">
        <f t="shared" si="4"/>
        <v>0</v>
      </c>
      <c r="BS55" s="26" t="s">
        <v>66</v>
      </c>
      <c r="BT55" s="27">
        <f>SUMPRODUCT((Janvier!$B$3:$B$250=$O55)*(Janvier!$G$3:$G$250))</f>
        <v>0</v>
      </c>
      <c r="BU55" s="27">
        <f>SUMPRODUCT((Fevrier!$B$3:$B$250=$O55)*(Fevrier!$G$3:$G$250))</f>
        <v>0</v>
      </c>
      <c r="BV55" s="27">
        <f>SUMPRODUCT((Mars!$B$3:$B$250=$O55)*(Mars!$G$3:$G$250))</f>
        <v>0</v>
      </c>
      <c r="BW55" s="27">
        <f>SUMPRODUCT((Avril!$B$3:$B$250=$O55)*(Avril!$G$3:$G$250))</f>
        <v>0</v>
      </c>
      <c r="BX55" s="27">
        <f>SUMPRODUCT((Mai!$B$3:$B$250=$O55)*(Mai!$G$3:$G$250))</f>
        <v>0</v>
      </c>
      <c r="BY55" s="27">
        <f>SUMPRODUCT((Juin!$B$3:$B$250=$O55)*(Juin!$G$3:$G$250))</f>
        <v>0</v>
      </c>
      <c r="BZ55" s="27">
        <f>SUMPRODUCT((Juillet!$B$3:$B$250=$O55)*(Juillet!$G$3:$G$250))</f>
        <v>0</v>
      </c>
      <c r="CA55" s="27">
        <f>SUMPRODUCT((Aout!$B$3:$B$250=$O55)*(Aout!$G$3:$G$250))</f>
        <v>0</v>
      </c>
      <c r="CB55" s="27">
        <f>SUMPRODUCT((Septembre!$B$3:$B$250=$O55)*(Septembre!$G$3:$G$250))</f>
        <v>0</v>
      </c>
      <c r="CC55" s="27">
        <f>SUMPRODUCT((Octobre!$B$3:$B$250=$O55)*(Octobre!$G$3:$G$250))</f>
        <v>0</v>
      </c>
      <c r="CD55" s="27">
        <f>SUMPRODUCT((Novembre!$B$3:$B$250=$O55)*(Novembre!$G$3:$G$250))</f>
        <v>0</v>
      </c>
      <c r="CE55" s="27">
        <f>SUMPRODUCT((Decembre!$B$3:$B$250=$O55)*(Decembre!$G$3:$G$250))</f>
        <v>0</v>
      </c>
      <c r="CF55" s="32">
        <f t="shared" si="5"/>
        <v>0</v>
      </c>
      <c r="CG55" s="26" t="s">
        <v>66</v>
      </c>
      <c r="CH55" s="27">
        <f>SUMPRODUCT((Janvier!$B$3:$B$250=$O55)*(Janvier!$H$3:$H$250))</f>
        <v>0</v>
      </c>
      <c r="CI55" s="27">
        <f>SUMPRODUCT((Fevrier!$B$3:$B$250=$O55)*(Fevrier!$H$3:$H$250))</f>
        <v>0</v>
      </c>
      <c r="CJ55" s="27">
        <f>SUMPRODUCT((Mars!$B$3:$B$250=$O55)*(Mars!$H$3:$H$250))</f>
        <v>0</v>
      </c>
      <c r="CK55" s="27">
        <f>SUMPRODUCT((Avril!$B$3:$B$250=$O55)*(Avril!$H$3:$H$250))</f>
        <v>0</v>
      </c>
      <c r="CL55" s="27">
        <f>SUMPRODUCT((Mai!$B$3:$B$250=$O55)*(Mai!$H$3:$H$250))</f>
        <v>0</v>
      </c>
      <c r="CM55" s="27">
        <f>SUMPRODUCT((Juin!$B$3:$B$250=$O55)*(Juin!$H$3:$H$250))</f>
        <v>0</v>
      </c>
      <c r="CN55" s="27">
        <f>SUMPRODUCT((Juillet!$B$3:$B$250=$O55)*(Juillet!$H$3:$H$250))</f>
        <v>0</v>
      </c>
      <c r="CO55" s="27">
        <f>SUMPRODUCT((Aout!$B$3:$B$250=$O55)*(Aout!$H$3:$H$250))</f>
        <v>0</v>
      </c>
      <c r="CP55" s="27">
        <f>SUMPRODUCT((Septembre!$B$3:$B$250=$O55)*(Septembre!$H$3:$H$250))</f>
        <v>0</v>
      </c>
      <c r="CQ55" s="27">
        <f>SUMPRODUCT((Octobre!$B$3:$B$250=$O55)*(Octobre!$H$3:$H$250))</f>
        <v>0</v>
      </c>
      <c r="CR55" s="27">
        <f>SUMPRODUCT((Novembre!$B$3:$B$250=$O55)*(Novembre!$H$3:$H$250))</f>
        <v>0</v>
      </c>
      <c r="CS55" s="27">
        <f>SUMPRODUCT((Decembre!$B$3:$B$250=$O55)*(Decembre!$H$3:$H$250))</f>
        <v>0</v>
      </c>
      <c r="CT55" s="39">
        <f t="shared" si="6"/>
        <v>0</v>
      </c>
    </row>
    <row r="56" spans="1:98">
      <c r="A56" s="25" t="s">
        <v>67</v>
      </c>
      <c r="B56" s="27">
        <f>COUNTIF(Janvier!$B$3:$B$250,$A56)</f>
        <v>0</v>
      </c>
      <c r="C56" s="27">
        <f>COUNTIF(Fevrier!$B$3:$B$250,$A56)</f>
        <v>0</v>
      </c>
      <c r="D56" s="27">
        <f>COUNTIF(Mars!$B$3:$B$250,$A56)</f>
        <v>0</v>
      </c>
      <c r="E56" s="27">
        <f>COUNTIF(Avril!$B$3:$B$250,$A56)</f>
        <v>0</v>
      </c>
      <c r="F56" s="27">
        <f>COUNTIF(Mai!$B$3:$B$250,$A56)</f>
        <v>0</v>
      </c>
      <c r="G56" s="27">
        <f>COUNTIF(Juin!$B$3:$B$250,$A56)</f>
        <v>0</v>
      </c>
      <c r="H56" s="27">
        <f>COUNTIF(Juillet!$B$3:$B$250,$A56)</f>
        <v>0</v>
      </c>
      <c r="I56" s="27">
        <f>COUNTIF(Aout!$B$3:$B$250,$A56)</f>
        <v>0</v>
      </c>
      <c r="J56" s="27">
        <f>COUNTIF(Septembre!$B$3:$B$250,$A56)</f>
        <v>0</v>
      </c>
      <c r="K56" s="27">
        <f>COUNTIF(Octobre!$B$3:$B$250,$A56)</f>
        <v>0</v>
      </c>
      <c r="L56" s="27">
        <f>COUNTIF(Novembre!$B$3:$B$250,$A56)</f>
        <v>0</v>
      </c>
      <c r="M56" s="27">
        <f>COUNTIF(Decembre!$B$3:$B$250,$A56)</f>
        <v>0</v>
      </c>
      <c r="N56" s="32">
        <f t="shared" si="0"/>
        <v>0</v>
      </c>
      <c r="O56" s="25" t="s">
        <v>67</v>
      </c>
      <c r="P56" s="27">
        <f>SUMPRODUCT((Janvier!$B$3:$B$250=$O56)*(Janvier!$C$3:$C$250))</f>
        <v>0</v>
      </c>
      <c r="Q56" s="27">
        <f>SUMPRODUCT((Fevrier!$B$3:$B$250=$O56)*(Fevrier!$C$3:$C$250))</f>
        <v>0</v>
      </c>
      <c r="R56" s="27">
        <f>SUMPRODUCT((Mars!$B$3:$B$250=$O56)*(Mars!$C$3:$C$250))</f>
        <v>0</v>
      </c>
      <c r="S56" s="27">
        <f>SUMPRODUCT((Avril!$B$3:$B$250=$O56)*(Avril!$C$3:$C$250))</f>
        <v>0</v>
      </c>
      <c r="T56" s="27">
        <f>SUMPRODUCT((Mai!$B$3:$B$250=$O56)*(Mai!$C$3:$C$250))</f>
        <v>0</v>
      </c>
      <c r="U56" s="27">
        <f>SUMPRODUCT((Juin!$B$3:$B$250=$O56)*(Juin!$C$3:$C$250))</f>
        <v>0</v>
      </c>
      <c r="V56" s="27">
        <f>SUMPRODUCT((Juillet!$B$3:$B$250=$O56)*(Juillet!$C$3:$C$250))</f>
        <v>0</v>
      </c>
      <c r="W56" s="27">
        <f>SUMPRODUCT((Aout!$B$3:$B$250=$O56)*(Aout!$C$3:$C$250))</f>
        <v>0</v>
      </c>
      <c r="X56" s="27">
        <f>SUMPRODUCT((Septembre!$B$3:$B$250=$O56)*(Septembre!$C$3:$C$250))</f>
        <v>0</v>
      </c>
      <c r="Y56" s="27">
        <f>SUMPRODUCT((Octobre!$B$3:$B$250=$O56)*(Octobre!$C$3:$C$250))</f>
        <v>0</v>
      </c>
      <c r="Z56" s="27">
        <f>SUMPRODUCT((Novembre!$B$3:$B$250=$O56)*(Novembre!$C$3:$C$250))</f>
        <v>0</v>
      </c>
      <c r="AA56" s="27">
        <f>SUMPRODUCT((Decembre!$B$3:$B$250=$O56)*(Decembre!$C$3:$C$250))</f>
        <v>0</v>
      </c>
      <c r="AB56" s="32">
        <f t="shared" si="1"/>
        <v>0</v>
      </c>
      <c r="AC56" s="25" t="s">
        <v>67</v>
      </c>
      <c r="AD56" s="27">
        <f>SUMPRODUCT((Janvier!$B$3:$B$250=$O56)*(Janvier!$D$3:$D$250))</f>
        <v>0</v>
      </c>
      <c r="AE56" s="27">
        <f>SUMPRODUCT((Fevrier!$B$3:$B$250=$O56)*(Fevrier!$D$3:$D$250))</f>
        <v>0</v>
      </c>
      <c r="AF56" s="27">
        <f>SUMPRODUCT((Mars!$B$3:$B$250=$O56)*(Mars!$D$3:$D$250))</f>
        <v>0</v>
      </c>
      <c r="AG56" s="27">
        <f>SUMPRODUCT((Avril!$B$3:$B$250=$O56)*(Avril!$D$3:$D$250))</f>
        <v>0</v>
      </c>
      <c r="AH56" s="27">
        <f>SUMPRODUCT((Mai!$B$3:$B$250=$O56)*(Mai!$D$3:$D$250))</f>
        <v>0</v>
      </c>
      <c r="AI56" s="27">
        <f>SUMPRODUCT((Juin!$B$3:$B$250=$O56)*(Juin!$D$3:$D$250))</f>
        <v>0</v>
      </c>
      <c r="AJ56" s="27">
        <f>SUMPRODUCT((Juillet!$B$3:$B$250=$O56)*(Juillet!$D$3:$D$250))</f>
        <v>0</v>
      </c>
      <c r="AK56" s="27">
        <f>SUMPRODUCT((Aout!$B$3:$B$250=$O56)*(Aout!$D$3:$D$250))</f>
        <v>0</v>
      </c>
      <c r="AL56" s="27">
        <f>SUMPRODUCT((Septembre!$B$3:$B$250=$O56)*(Septembre!$D$3:$D$250))</f>
        <v>0</v>
      </c>
      <c r="AM56" s="27">
        <f>SUMPRODUCT((Octobre!$B$3:$B$250=$O56)*(Octobre!$D$3:$D$250))</f>
        <v>0</v>
      </c>
      <c r="AN56" s="27">
        <f>SUMPRODUCT((Novembre!$B$3:$B$250=$O56)*(Novembre!$D$3:$D$250))</f>
        <v>0</v>
      </c>
      <c r="AO56" s="27">
        <f>SUMPRODUCT((Decembre!$B$3:$B$250=$O56)*(Decembre!$D$3:$D$250))</f>
        <v>0</v>
      </c>
      <c r="AP56" s="32">
        <f t="shared" si="2"/>
        <v>0</v>
      </c>
      <c r="AQ56" s="25" t="s">
        <v>67</v>
      </c>
      <c r="AR56" s="27">
        <f>SUMPRODUCT((Janvier!$B$3:$B$250=$O56)*(Janvier!$E$3:$E$250))</f>
        <v>0</v>
      </c>
      <c r="AS56" s="27">
        <f>SUMPRODUCT((Fevrier!$B$3:$B$250=$O56)*(Fevrier!$E$3:$E$250))</f>
        <v>0</v>
      </c>
      <c r="AT56" s="27">
        <f>SUMPRODUCT((Mars!$B$3:$B$250=$O56)*(Mars!$E$3:$E$250))</f>
        <v>0</v>
      </c>
      <c r="AU56" s="27">
        <f>SUMPRODUCT((Avril!$B$3:$B$250=$O56)*(Avril!$E$3:$E$250))</f>
        <v>0</v>
      </c>
      <c r="AV56" s="27">
        <f>SUMPRODUCT((Mai!$B$3:$B$250=$O56)*(Mai!$E$3:$E$250))</f>
        <v>0</v>
      </c>
      <c r="AW56" s="27">
        <f>SUMPRODUCT((Juin!$B$3:$B$250=$O56)*(Juin!$E$3:$E$250))</f>
        <v>0</v>
      </c>
      <c r="AX56" s="27">
        <f>SUMPRODUCT((Juillet!$B$3:$B$250=$O56)*(Juillet!$E$3:$E$250))</f>
        <v>0</v>
      </c>
      <c r="AY56" s="27">
        <f>SUMPRODUCT((Aout!$B$3:$B$250=$O56)*(Aout!$E$3:$E$250))</f>
        <v>0</v>
      </c>
      <c r="AZ56" s="27">
        <f>SUMPRODUCT((Septembre!$B$3:$B$250=$O56)*(Septembre!$E$3:$E$250))</f>
        <v>0</v>
      </c>
      <c r="BA56" s="27">
        <f>SUMPRODUCT((Octobre!$B$3:$B$250=$O56)*(Octobre!$E$3:$E$250))</f>
        <v>0</v>
      </c>
      <c r="BB56" s="27">
        <f>SUMPRODUCT((Novembre!$B$3:$B$250=$O56)*(Novembre!$E$3:$E$250))</f>
        <v>0</v>
      </c>
      <c r="BC56" s="27">
        <f>SUMPRODUCT((Decembre!$B$3:$B$250=$O56)*(Decembre!$E$3:$E$250))</f>
        <v>0</v>
      </c>
      <c r="BD56" s="32">
        <f t="shared" si="3"/>
        <v>0</v>
      </c>
      <c r="BE56" s="25" t="s">
        <v>67</v>
      </c>
      <c r="BF56" s="27">
        <f>SUMPRODUCT((Janvier!$B$3:$B$250=$O56)*(Janvier!$F$3:$F$250))</f>
        <v>0</v>
      </c>
      <c r="BG56" s="27">
        <f>SUMPRODUCT((Fevrier!$B$3:$B$250=$O56)*(Fevrier!$F$3:$F$250))</f>
        <v>0</v>
      </c>
      <c r="BH56" s="27">
        <f>SUMPRODUCT((Mars!$B$3:$B$250=$O56)*(Mars!$F$3:$F$250))</f>
        <v>0</v>
      </c>
      <c r="BI56" s="27">
        <f>SUMPRODUCT((Avril!$B$3:$B$250=$O56)*(Avril!$F$3:$F$250))</f>
        <v>0</v>
      </c>
      <c r="BJ56" s="27">
        <f>SUMPRODUCT((Mai!$B$3:$B$250=$O56)*(Mai!$F$3:$F$250))</f>
        <v>0</v>
      </c>
      <c r="BK56" s="27">
        <f>SUMPRODUCT((Juin!$B$3:$B$250=$O56)*(Juin!$F$3:$F$250))</f>
        <v>0</v>
      </c>
      <c r="BL56" s="27">
        <f>SUMPRODUCT((Juillet!$B$3:$B$250=$O56)*(Juillet!$F$3:$F$250))</f>
        <v>0</v>
      </c>
      <c r="BM56" s="27">
        <f>SUMPRODUCT((Aout!$B$3:$B$250=$O56)*(Aout!$F$3:$F$250))</f>
        <v>0</v>
      </c>
      <c r="BN56" s="27">
        <f>SUMPRODUCT((Septembre!$B$3:$B$250=$O56)*(Septembre!$F$3:$F$250))</f>
        <v>0</v>
      </c>
      <c r="BO56" s="27">
        <f>SUMPRODUCT((Octobre!$B$3:$B$250=$O56)*(Octobre!$F$3:$F$250))</f>
        <v>0</v>
      </c>
      <c r="BP56" s="27">
        <f>SUMPRODUCT((Novembre!$B$3:$B$250=$O56)*(Novembre!$F$3:$F$250))</f>
        <v>0</v>
      </c>
      <c r="BQ56" s="27">
        <f>SUMPRODUCT((Decembre!$B$3:$B$250=$O56)*(Decembre!$F$3:$F$250))</f>
        <v>0</v>
      </c>
      <c r="BR56" s="32">
        <f t="shared" si="4"/>
        <v>0</v>
      </c>
      <c r="BS56" s="25" t="s">
        <v>67</v>
      </c>
      <c r="BT56" s="27">
        <f>SUMPRODUCT((Janvier!$B$3:$B$250=$O56)*(Janvier!$G$3:$G$250))</f>
        <v>0</v>
      </c>
      <c r="BU56" s="27">
        <f>SUMPRODUCT((Fevrier!$B$3:$B$250=$O56)*(Fevrier!$G$3:$G$250))</f>
        <v>0</v>
      </c>
      <c r="BV56" s="27">
        <f>SUMPRODUCT((Mars!$B$3:$B$250=$O56)*(Mars!$G$3:$G$250))</f>
        <v>0</v>
      </c>
      <c r="BW56" s="27">
        <f>SUMPRODUCT((Avril!$B$3:$B$250=$O56)*(Avril!$G$3:$G$250))</f>
        <v>0</v>
      </c>
      <c r="BX56" s="27">
        <f>SUMPRODUCT((Mai!$B$3:$B$250=$O56)*(Mai!$G$3:$G$250))</f>
        <v>0</v>
      </c>
      <c r="BY56" s="27">
        <f>SUMPRODUCT((Juin!$B$3:$B$250=$O56)*(Juin!$G$3:$G$250))</f>
        <v>0</v>
      </c>
      <c r="BZ56" s="27">
        <f>SUMPRODUCT((Juillet!$B$3:$B$250=$O56)*(Juillet!$G$3:$G$250))</f>
        <v>0</v>
      </c>
      <c r="CA56" s="27">
        <f>SUMPRODUCT((Aout!$B$3:$B$250=$O56)*(Aout!$G$3:$G$250))</f>
        <v>0</v>
      </c>
      <c r="CB56" s="27">
        <f>SUMPRODUCT((Septembre!$B$3:$B$250=$O56)*(Septembre!$G$3:$G$250))</f>
        <v>0</v>
      </c>
      <c r="CC56" s="27">
        <f>SUMPRODUCT((Octobre!$B$3:$B$250=$O56)*(Octobre!$G$3:$G$250))</f>
        <v>0</v>
      </c>
      <c r="CD56" s="27">
        <f>SUMPRODUCT((Novembre!$B$3:$B$250=$O56)*(Novembre!$G$3:$G$250))</f>
        <v>0</v>
      </c>
      <c r="CE56" s="27">
        <f>SUMPRODUCT((Decembre!$B$3:$B$250=$O56)*(Decembre!$G$3:$G$250))</f>
        <v>0</v>
      </c>
      <c r="CF56" s="32">
        <f t="shared" si="5"/>
        <v>0</v>
      </c>
      <c r="CG56" s="25" t="s">
        <v>67</v>
      </c>
      <c r="CH56" s="27">
        <f>SUMPRODUCT((Janvier!$B$3:$B$250=$O56)*(Janvier!$H$3:$H$250))</f>
        <v>0</v>
      </c>
      <c r="CI56" s="27">
        <f>SUMPRODUCT((Fevrier!$B$3:$B$250=$O56)*(Fevrier!$H$3:$H$250))</f>
        <v>0</v>
      </c>
      <c r="CJ56" s="27">
        <f>SUMPRODUCT((Mars!$B$3:$B$250=$O56)*(Mars!$H$3:$H$250))</f>
        <v>0</v>
      </c>
      <c r="CK56" s="27">
        <f>SUMPRODUCT((Avril!$B$3:$B$250=$O56)*(Avril!$H$3:$H$250))</f>
        <v>0</v>
      </c>
      <c r="CL56" s="27">
        <f>SUMPRODUCT((Mai!$B$3:$B$250=$O56)*(Mai!$H$3:$H$250))</f>
        <v>0</v>
      </c>
      <c r="CM56" s="27">
        <f>SUMPRODUCT((Juin!$B$3:$B$250=$O56)*(Juin!$H$3:$H$250))</f>
        <v>0</v>
      </c>
      <c r="CN56" s="27">
        <f>SUMPRODUCT((Juillet!$B$3:$B$250=$O56)*(Juillet!$H$3:$H$250))</f>
        <v>0</v>
      </c>
      <c r="CO56" s="27">
        <f>SUMPRODUCT((Aout!$B$3:$B$250=$O56)*(Aout!$H$3:$H$250))</f>
        <v>0</v>
      </c>
      <c r="CP56" s="27">
        <f>SUMPRODUCT((Septembre!$B$3:$B$250=$O56)*(Septembre!$H$3:$H$250))</f>
        <v>0</v>
      </c>
      <c r="CQ56" s="27">
        <f>SUMPRODUCT((Octobre!$B$3:$B$250=$O56)*(Octobre!$H$3:$H$250))</f>
        <v>0</v>
      </c>
      <c r="CR56" s="27">
        <f>SUMPRODUCT((Novembre!$B$3:$B$250=$O56)*(Novembre!$H$3:$H$250))</f>
        <v>0</v>
      </c>
      <c r="CS56" s="27">
        <f>SUMPRODUCT((Decembre!$B$3:$B$250=$O56)*(Decembre!$H$3:$H$250))</f>
        <v>0</v>
      </c>
      <c r="CT56" s="39">
        <f t="shared" si="6"/>
        <v>0</v>
      </c>
    </row>
    <row r="57" spans="1:98">
      <c r="A57" s="26" t="s">
        <v>68</v>
      </c>
      <c r="B57" s="27">
        <f>COUNTIF(Janvier!$B$3:$B$250,$A57)</f>
        <v>0</v>
      </c>
      <c r="C57" s="27">
        <f>COUNTIF(Fevrier!$B$3:$B$250,$A57)</f>
        <v>0</v>
      </c>
      <c r="D57" s="27">
        <f>COUNTIF(Mars!$B$3:$B$250,$A57)</f>
        <v>0</v>
      </c>
      <c r="E57" s="27">
        <f>COUNTIF(Avril!$B$3:$B$250,$A57)</f>
        <v>0</v>
      </c>
      <c r="F57" s="27">
        <f>COUNTIF(Mai!$B$3:$B$250,$A57)</f>
        <v>0</v>
      </c>
      <c r="G57" s="27">
        <f>COUNTIF(Juin!$B$3:$B$250,$A57)</f>
        <v>0</v>
      </c>
      <c r="H57" s="27">
        <f>COUNTIF(Juillet!$B$3:$B$250,$A57)</f>
        <v>0</v>
      </c>
      <c r="I57" s="27">
        <f>COUNTIF(Aout!$B$3:$B$250,$A57)</f>
        <v>0</v>
      </c>
      <c r="J57" s="27">
        <f>COUNTIF(Septembre!$B$3:$B$250,$A57)</f>
        <v>0</v>
      </c>
      <c r="K57" s="27">
        <f>COUNTIF(Octobre!$B$3:$B$250,$A57)</f>
        <v>0</v>
      </c>
      <c r="L57" s="27">
        <f>COUNTIF(Novembre!$B$3:$B$250,$A57)</f>
        <v>0</v>
      </c>
      <c r="M57" s="27">
        <f>COUNTIF(Decembre!$B$3:$B$250,$A57)</f>
        <v>0</v>
      </c>
      <c r="N57" s="32">
        <f t="shared" si="0"/>
        <v>0</v>
      </c>
      <c r="O57" s="26" t="s">
        <v>68</v>
      </c>
      <c r="P57" s="27">
        <f>SUMPRODUCT((Janvier!$B$3:$B$250=$O57)*(Janvier!$C$3:$C$250))</f>
        <v>0</v>
      </c>
      <c r="Q57" s="27">
        <f>SUMPRODUCT((Fevrier!$B$3:$B$250=$O57)*(Fevrier!$C$3:$C$250))</f>
        <v>0</v>
      </c>
      <c r="R57" s="27">
        <f>SUMPRODUCT((Mars!$B$3:$B$250=$O57)*(Mars!$C$3:$C$250))</f>
        <v>0</v>
      </c>
      <c r="S57" s="27">
        <f>SUMPRODUCT((Avril!$B$3:$B$250=$O57)*(Avril!$C$3:$C$250))</f>
        <v>0</v>
      </c>
      <c r="T57" s="27">
        <f>SUMPRODUCT((Mai!$B$3:$B$250=$O57)*(Mai!$C$3:$C$250))</f>
        <v>0</v>
      </c>
      <c r="U57" s="27">
        <f>SUMPRODUCT((Juin!$B$3:$B$250=$O57)*(Juin!$C$3:$C$250))</f>
        <v>0</v>
      </c>
      <c r="V57" s="27">
        <f>SUMPRODUCT((Juillet!$B$3:$B$250=$O57)*(Juillet!$C$3:$C$250))</f>
        <v>0</v>
      </c>
      <c r="W57" s="27">
        <f>SUMPRODUCT((Aout!$B$3:$B$250=$O57)*(Aout!$C$3:$C$250))</f>
        <v>0</v>
      </c>
      <c r="X57" s="27">
        <f>SUMPRODUCT((Septembre!$B$3:$B$250=$O57)*(Septembre!$C$3:$C$250))</f>
        <v>0</v>
      </c>
      <c r="Y57" s="27">
        <f>SUMPRODUCT((Octobre!$B$3:$B$250=$O57)*(Octobre!$C$3:$C$250))</f>
        <v>0</v>
      </c>
      <c r="Z57" s="27">
        <f>SUMPRODUCT((Novembre!$B$3:$B$250=$O57)*(Novembre!$C$3:$C$250))</f>
        <v>0</v>
      </c>
      <c r="AA57" s="27">
        <f>SUMPRODUCT((Decembre!$B$3:$B$250=$O57)*(Decembre!$C$3:$C$250))</f>
        <v>0</v>
      </c>
      <c r="AB57" s="32">
        <f t="shared" si="1"/>
        <v>0</v>
      </c>
      <c r="AC57" s="26" t="s">
        <v>68</v>
      </c>
      <c r="AD57" s="27">
        <f>SUMPRODUCT((Janvier!$B$3:$B$250=$O57)*(Janvier!$D$3:$D$250))</f>
        <v>0</v>
      </c>
      <c r="AE57" s="27">
        <f>SUMPRODUCT((Fevrier!$B$3:$B$250=$O57)*(Fevrier!$D$3:$D$250))</f>
        <v>0</v>
      </c>
      <c r="AF57" s="27">
        <f>SUMPRODUCT((Mars!$B$3:$B$250=$O57)*(Mars!$D$3:$D$250))</f>
        <v>0</v>
      </c>
      <c r="AG57" s="27">
        <f>SUMPRODUCT((Avril!$B$3:$B$250=$O57)*(Avril!$D$3:$D$250))</f>
        <v>0</v>
      </c>
      <c r="AH57" s="27">
        <f>SUMPRODUCT((Mai!$B$3:$B$250=$O57)*(Mai!$D$3:$D$250))</f>
        <v>0</v>
      </c>
      <c r="AI57" s="27">
        <f>SUMPRODUCT((Juin!$B$3:$B$250=$O57)*(Juin!$D$3:$D$250))</f>
        <v>0</v>
      </c>
      <c r="AJ57" s="27">
        <f>SUMPRODUCT((Juillet!$B$3:$B$250=$O57)*(Juillet!$D$3:$D$250))</f>
        <v>0</v>
      </c>
      <c r="AK57" s="27">
        <f>SUMPRODUCT((Aout!$B$3:$B$250=$O57)*(Aout!$D$3:$D$250))</f>
        <v>0</v>
      </c>
      <c r="AL57" s="27">
        <f>SUMPRODUCT((Septembre!$B$3:$B$250=$O57)*(Septembre!$D$3:$D$250))</f>
        <v>0</v>
      </c>
      <c r="AM57" s="27">
        <f>SUMPRODUCT((Octobre!$B$3:$B$250=$O57)*(Octobre!$D$3:$D$250))</f>
        <v>0</v>
      </c>
      <c r="AN57" s="27">
        <f>SUMPRODUCT((Novembre!$B$3:$B$250=$O57)*(Novembre!$D$3:$D$250))</f>
        <v>0</v>
      </c>
      <c r="AO57" s="27">
        <f>SUMPRODUCT((Decembre!$B$3:$B$250=$O57)*(Decembre!$D$3:$D$250))</f>
        <v>0</v>
      </c>
      <c r="AP57" s="32">
        <f t="shared" si="2"/>
        <v>0</v>
      </c>
      <c r="AQ57" s="26" t="s">
        <v>68</v>
      </c>
      <c r="AR57" s="27">
        <f>SUMPRODUCT((Janvier!$B$3:$B$250=$O57)*(Janvier!$E$3:$E$250))</f>
        <v>0</v>
      </c>
      <c r="AS57" s="27">
        <f>SUMPRODUCT((Fevrier!$B$3:$B$250=$O57)*(Fevrier!$E$3:$E$250))</f>
        <v>0</v>
      </c>
      <c r="AT57" s="27">
        <f>SUMPRODUCT((Mars!$B$3:$B$250=$O57)*(Mars!$E$3:$E$250))</f>
        <v>0</v>
      </c>
      <c r="AU57" s="27">
        <f>SUMPRODUCT((Avril!$B$3:$B$250=$O57)*(Avril!$E$3:$E$250))</f>
        <v>0</v>
      </c>
      <c r="AV57" s="27">
        <f>SUMPRODUCT((Mai!$B$3:$B$250=$O57)*(Mai!$E$3:$E$250))</f>
        <v>0</v>
      </c>
      <c r="AW57" s="27">
        <f>SUMPRODUCT((Juin!$B$3:$B$250=$O57)*(Juin!$E$3:$E$250))</f>
        <v>0</v>
      </c>
      <c r="AX57" s="27">
        <f>SUMPRODUCT((Juillet!$B$3:$B$250=$O57)*(Juillet!$E$3:$E$250))</f>
        <v>0</v>
      </c>
      <c r="AY57" s="27">
        <f>SUMPRODUCT((Aout!$B$3:$B$250=$O57)*(Aout!$E$3:$E$250))</f>
        <v>0</v>
      </c>
      <c r="AZ57" s="27">
        <f>SUMPRODUCT((Septembre!$B$3:$B$250=$O57)*(Septembre!$E$3:$E$250))</f>
        <v>0</v>
      </c>
      <c r="BA57" s="27">
        <f>SUMPRODUCT((Octobre!$B$3:$B$250=$O57)*(Octobre!$E$3:$E$250))</f>
        <v>0</v>
      </c>
      <c r="BB57" s="27">
        <f>SUMPRODUCT((Novembre!$B$3:$B$250=$O57)*(Novembre!$E$3:$E$250))</f>
        <v>0</v>
      </c>
      <c r="BC57" s="27">
        <f>SUMPRODUCT((Decembre!$B$3:$B$250=$O57)*(Decembre!$E$3:$E$250))</f>
        <v>0</v>
      </c>
      <c r="BD57" s="32">
        <f t="shared" si="3"/>
        <v>0</v>
      </c>
      <c r="BE57" s="26" t="s">
        <v>68</v>
      </c>
      <c r="BF57" s="27">
        <f>SUMPRODUCT((Janvier!$B$3:$B$250=$O57)*(Janvier!$F$3:$F$250))</f>
        <v>0</v>
      </c>
      <c r="BG57" s="27">
        <f>SUMPRODUCT((Fevrier!$B$3:$B$250=$O57)*(Fevrier!$F$3:$F$250))</f>
        <v>0</v>
      </c>
      <c r="BH57" s="27">
        <f>SUMPRODUCT((Mars!$B$3:$B$250=$O57)*(Mars!$F$3:$F$250))</f>
        <v>0</v>
      </c>
      <c r="BI57" s="27">
        <f>SUMPRODUCT((Avril!$B$3:$B$250=$O57)*(Avril!$F$3:$F$250))</f>
        <v>0</v>
      </c>
      <c r="BJ57" s="27">
        <f>SUMPRODUCT((Mai!$B$3:$B$250=$O57)*(Mai!$F$3:$F$250))</f>
        <v>0</v>
      </c>
      <c r="BK57" s="27">
        <f>SUMPRODUCT((Juin!$B$3:$B$250=$O57)*(Juin!$F$3:$F$250))</f>
        <v>0</v>
      </c>
      <c r="BL57" s="27">
        <f>SUMPRODUCT((Juillet!$B$3:$B$250=$O57)*(Juillet!$F$3:$F$250))</f>
        <v>0</v>
      </c>
      <c r="BM57" s="27">
        <f>SUMPRODUCT((Aout!$B$3:$B$250=$O57)*(Aout!$F$3:$F$250))</f>
        <v>0</v>
      </c>
      <c r="BN57" s="27">
        <f>SUMPRODUCT((Septembre!$B$3:$B$250=$O57)*(Septembre!$F$3:$F$250))</f>
        <v>0</v>
      </c>
      <c r="BO57" s="27">
        <f>SUMPRODUCT((Octobre!$B$3:$B$250=$O57)*(Octobre!$F$3:$F$250))</f>
        <v>0</v>
      </c>
      <c r="BP57" s="27">
        <f>SUMPRODUCT((Novembre!$B$3:$B$250=$O57)*(Novembre!$F$3:$F$250))</f>
        <v>0</v>
      </c>
      <c r="BQ57" s="27">
        <f>SUMPRODUCT((Decembre!$B$3:$B$250=$O57)*(Decembre!$F$3:$F$250))</f>
        <v>0</v>
      </c>
      <c r="BR57" s="32">
        <f t="shared" si="4"/>
        <v>0</v>
      </c>
      <c r="BS57" s="26" t="s">
        <v>68</v>
      </c>
      <c r="BT57" s="27">
        <f>SUMPRODUCT((Janvier!$B$3:$B$250=$O57)*(Janvier!$G$3:$G$250))</f>
        <v>0</v>
      </c>
      <c r="BU57" s="27">
        <f>SUMPRODUCT((Fevrier!$B$3:$B$250=$O57)*(Fevrier!$G$3:$G$250))</f>
        <v>0</v>
      </c>
      <c r="BV57" s="27">
        <f>SUMPRODUCT((Mars!$B$3:$B$250=$O57)*(Mars!$G$3:$G$250))</f>
        <v>0</v>
      </c>
      <c r="BW57" s="27">
        <f>SUMPRODUCT((Avril!$B$3:$B$250=$O57)*(Avril!$G$3:$G$250))</f>
        <v>0</v>
      </c>
      <c r="BX57" s="27">
        <f>SUMPRODUCT((Mai!$B$3:$B$250=$O57)*(Mai!$G$3:$G$250))</f>
        <v>0</v>
      </c>
      <c r="BY57" s="27">
        <f>SUMPRODUCT((Juin!$B$3:$B$250=$O57)*(Juin!$G$3:$G$250))</f>
        <v>0</v>
      </c>
      <c r="BZ57" s="27">
        <f>SUMPRODUCT((Juillet!$B$3:$B$250=$O57)*(Juillet!$G$3:$G$250))</f>
        <v>0</v>
      </c>
      <c r="CA57" s="27">
        <f>SUMPRODUCT((Aout!$B$3:$B$250=$O57)*(Aout!$G$3:$G$250))</f>
        <v>0</v>
      </c>
      <c r="CB57" s="27">
        <f>SUMPRODUCT((Septembre!$B$3:$B$250=$O57)*(Septembre!$G$3:$G$250))</f>
        <v>0</v>
      </c>
      <c r="CC57" s="27">
        <f>SUMPRODUCT((Octobre!$B$3:$B$250=$O57)*(Octobre!$G$3:$G$250))</f>
        <v>0</v>
      </c>
      <c r="CD57" s="27">
        <f>SUMPRODUCT((Novembre!$B$3:$B$250=$O57)*(Novembre!$G$3:$G$250))</f>
        <v>0</v>
      </c>
      <c r="CE57" s="27">
        <f>SUMPRODUCT((Decembre!$B$3:$B$250=$O57)*(Decembre!$G$3:$G$250))</f>
        <v>0</v>
      </c>
      <c r="CF57" s="32">
        <f t="shared" si="5"/>
        <v>0</v>
      </c>
      <c r="CG57" s="26" t="s">
        <v>68</v>
      </c>
      <c r="CH57" s="27">
        <f>SUMPRODUCT((Janvier!$B$3:$B$250=$O57)*(Janvier!$H$3:$H$250))</f>
        <v>0</v>
      </c>
      <c r="CI57" s="27">
        <f>SUMPRODUCT((Fevrier!$B$3:$B$250=$O57)*(Fevrier!$H$3:$H$250))</f>
        <v>0</v>
      </c>
      <c r="CJ57" s="27">
        <f>SUMPRODUCT((Mars!$B$3:$B$250=$O57)*(Mars!$H$3:$H$250))</f>
        <v>0</v>
      </c>
      <c r="CK57" s="27">
        <f>SUMPRODUCT((Avril!$B$3:$B$250=$O57)*(Avril!$H$3:$H$250))</f>
        <v>0</v>
      </c>
      <c r="CL57" s="27">
        <f>SUMPRODUCT((Mai!$B$3:$B$250=$O57)*(Mai!$H$3:$H$250))</f>
        <v>0</v>
      </c>
      <c r="CM57" s="27">
        <f>SUMPRODUCT((Juin!$B$3:$B$250=$O57)*(Juin!$H$3:$H$250))</f>
        <v>0</v>
      </c>
      <c r="CN57" s="27">
        <f>SUMPRODUCT((Juillet!$B$3:$B$250=$O57)*(Juillet!$H$3:$H$250))</f>
        <v>0</v>
      </c>
      <c r="CO57" s="27">
        <f>SUMPRODUCT((Aout!$B$3:$B$250=$O57)*(Aout!$H$3:$H$250))</f>
        <v>0</v>
      </c>
      <c r="CP57" s="27">
        <f>SUMPRODUCT((Septembre!$B$3:$B$250=$O57)*(Septembre!$H$3:$H$250))</f>
        <v>0</v>
      </c>
      <c r="CQ57" s="27">
        <f>SUMPRODUCT((Octobre!$B$3:$B$250=$O57)*(Octobre!$H$3:$H$250))</f>
        <v>0</v>
      </c>
      <c r="CR57" s="27">
        <f>SUMPRODUCT((Novembre!$B$3:$B$250=$O57)*(Novembre!$H$3:$H$250))</f>
        <v>0</v>
      </c>
      <c r="CS57" s="27">
        <f>SUMPRODUCT((Decembre!$B$3:$B$250=$O57)*(Decembre!$H$3:$H$250))</f>
        <v>0</v>
      </c>
      <c r="CT57" s="39">
        <f t="shared" si="6"/>
        <v>0</v>
      </c>
    </row>
    <row r="58" spans="1:98">
      <c r="A58" s="25" t="s">
        <v>69</v>
      </c>
      <c r="B58" s="27">
        <f>COUNTIF(Janvier!$B$3:$B$250,$A58)</f>
        <v>0</v>
      </c>
      <c r="C58" s="27">
        <f>COUNTIF(Fevrier!$B$3:$B$250,$A58)</f>
        <v>0</v>
      </c>
      <c r="D58" s="27">
        <f>COUNTIF(Mars!$B$3:$B$250,$A58)</f>
        <v>0</v>
      </c>
      <c r="E58" s="27">
        <f>COUNTIF(Avril!$B$3:$B$250,$A58)</f>
        <v>0</v>
      </c>
      <c r="F58" s="27">
        <f>COUNTIF(Mai!$B$3:$B$250,$A58)</f>
        <v>0</v>
      </c>
      <c r="G58" s="27">
        <f>COUNTIF(Juin!$B$3:$B$250,$A58)</f>
        <v>0</v>
      </c>
      <c r="H58" s="27">
        <f>COUNTIF(Juillet!$B$3:$B$250,$A58)</f>
        <v>0</v>
      </c>
      <c r="I58" s="27">
        <f>COUNTIF(Aout!$B$3:$B$250,$A58)</f>
        <v>0</v>
      </c>
      <c r="J58" s="27">
        <f>COUNTIF(Septembre!$B$3:$B$250,$A58)</f>
        <v>0</v>
      </c>
      <c r="K58" s="27">
        <f>COUNTIF(Octobre!$B$3:$B$250,$A58)</f>
        <v>0</v>
      </c>
      <c r="L58" s="27">
        <f>COUNTIF(Novembre!$B$3:$B$250,$A58)</f>
        <v>0</v>
      </c>
      <c r="M58" s="27">
        <f>COUNTIF(Decembre!$B$3:$B$250,$A58)</f>
        <v>0</v>
      </c>
      <c r="N58" s="32">
        <f t="shared" si="0"/>
        <v>0</v>
      </c>
      <c r="O58" s="25" t="s">
        <v>69</v>
      </c>
      <c r="P58" s="27">
        <f>SUMPRODUCT((Janvier!$B$3:$B$250=$O58)*(Janvier!$C$3:$C$250))</f>
        <v>0</v>
      </c>
      <c r="Q58" s="27">
        <f>SUMPRODUCT((Fevrier!$B$3:$B$250=$O58)*(Fevrier!$C$3:$C$250))</f>
        <v>0</v>
      </c>
      <c r="R58" s="27">
        <f>SUMPRODUCT((Mars!$B$3:$B$250=$O58)*(Mars!$C$3:$C$250))</f>
        <v>0</v>
      </c>
      <c r="S58" s="27">
        <f>SUMPRODUCT((Avril!$B$3:$B$250=$O58)*(Avril!$C$3:$C$250))</f>
        <v>0</v>
      </c>
      <c r="T58" s="27">
        <f>SUMPRODUCT((Mai!$B$3:$B$250=$O58)*(Mai!$C$3:$C$250))</f>
        <v>0</v>
      </c>
      <c r="U58" s="27">
        <f>SUMPRODUCT((Juin!$B$3:$B$250=$O58)*(Juin!$C$3:$C$250))</f>
        <v>0</v>
      </c>
      <c r="V58" s="27">
        <f>SUMPRODUCT((Juillet!$B$3:$B$250=$O58)*(Juillet!$C$3:$C$250))</f>
        <v>0</v>
      </c>
      <c r="W58" s="27">
        <f>SUMPRODUCT((Aout!$B$3:$B$250=$O58)*(Aout!$C$3:$C$250))</f>
        <v>0</v>
      </c>
      <c r="X58" s="27">
        <f>SUMPRODUCT((Septembre!$B$3:$B$250=$O58)*(Septembre!$C$3:$C$250))</f>
        <v>0</v>
      </c>
      <c r="Y58" s="27">
        <f>SUMPRODUCT((Octobre!$B$3:$B$250=$O58)*(Octobre!$C$3:$C$250))</f>
        <v>0</v>
      </c>
      <c r="Z58" s="27">
        <f>SUMPRODUCT((Novembre!$B$3:$B$250=$O58)*(Novembre!$C$3:$C$250))</f>
        <v>0</v>
      </c>
      <c r="AA58" s="27">
        <f>SUMPRODUCT((Decembre!$B$3:$B$250=$O58)*(Decembre!$C$3:$C$250))</f>
        <v>0</v>
      </c>
      <c r="AB58" s="32">
        <f t="shared" si="1"/>
        <v>0</v>
      </c>
      <c r="AC58" s="25" t="s">
        <v>69</v>
      </c>
      <c r="AD58" s="27">
        <f>SUMPRODUCT((Janvier!$B$3:$B$250=$O58)*(Janvier!$D$3:$D$250))</f>
        <v>0</v>
      </c>
      <c r="AE58" s="27">
        <f>SUMPRODUCT((Fevrier!$B$3:$B$250=$O58)*(Fevrier!$D$3:$D$250))</f>
        <v>0</v>
      </c>
      <c r="AF58" s="27">
        <f>SUMPRODUCT((Mars!$B$3:$B$250=$O58)*(Mars!$D$3:$D$250))</f>
        <v>0</v>
      </c>
      <c r="AG58" s="27">
        <f>SUMPRODUCT((Avril!$B$3:$B$250=$O58)*(Avril!$D$3:$D$250))</f>
        <v>0</v>
      </c>
      <c r="AH58" s="27">
        <f>SUMPRODUCT((Mai!$B$3:$B$250=$O58)*(Mai!$D$3:$D$250))</f>
        <v>0</v>
      </c>
      <c r="AI58" s="27">
        <f>SUMPRODUCT((Juin!$B$3:$B$250=$O58)*(Juin!$D$3:$D$250))</f>
        <v>0</v>
      </c>
      <c r="AJ58" s="27">
        <f>SUMPRODUCT((Juillet!$B$3:$B$250=$O58)*(Juillet!$D$3:$D$250))</f>
        <v>0</v>
      </c>
      <c r="AK58" s="27">
        <f>SUMPRODUCT((Aout!$B$3:$B$250=$O58)*(Aout!$D$3:$D$250))</f>
        <v>0</v>
      </c>
      <c r="AL58" s="27">
        <f>SUMPRODUCT((Septembre!$B$3:$B$250=$O58)*(Septembre!$D$3:$D$250))</f>
        <v>0</v>
      </c>
      <c r="AM58" s="27">
        <f>SUMPRODUCT((Octobre!$B$3:$B$250=$O58)*(Octobre!$D$3:$D$250))</f>
        <v>0</v>
      </c>
      <c r="AN58" s="27">
        <f>SUMPRODUCT((Novembre!$B$3:$B$250=$O58)*(Novembre!$D$3:$D$250))</f>
        <v>0</v>
      </c>
      <c r="AO58" s="27">
        <f>SUMPRODUCT((Decembre!$B$3:$B$250=$O58)*(Decembre!$D$3:$D$250))</f>
        <v>0</v>
      </c>
      <c r="AP58" s="32">
        <f t="shared" si="2"/>
        <v>0</v>
      </c>
      <c r="AQ58" s="25" t="s">
        <v>69</v>
      </c>
      <c r="AR58" s="27">
        <f>SUMPRODUCT((Janvier!$B$3:$B$250=$O58)*(Janvier!$E$3:$E$250))</f>
        <v>0</v>
      </c>
      <c r="AS58" s="27">
        <f>SUMPRODUCT((Fevrier!$B$3:$B$250=$O58)*(Fevrier!$E$3:$E$250))</f>
        <v>0</v>
      </c>
      <c r="AT58" s="27">
        <f>SUMPRODUCT((Mars!$B$3:$B$250=$O58)*(Mars!$E$3:$E$250))</f>
        <v>0</v>
      </c>
      <c r="AU58" s="27">
        <f>SUMPRODUCT((Avril!$B$3:$B$250=$O58)*(Avril!$E$3:$E$250))</f>
        <v>0</v>
      </c>
      <c r="AV58" s="27">
        <f>SUMPRODUCT((Mai!$B$3:$B$250=$O58)*(Mai!$E$3:$E$250))</f>
        <v>0</v>
      </c>
      <c r="AW58" s="27">
        <f>SUMPRODUCT((Juin!$B$3:$B$250=$O58)*(Juin!$E$3:$E$250))</f>
        <v>0</v>
      </c>
      <c r="AX58" s="27">
        <f>SUMPRODUCT((Juillet!$B$3:$B$250=$O58)*(Juillet!$E$3:$E$250))</f>
        <v>0</v>
      </c>
      <c r="AY58" s="27">
        <f>SUMPRODUCT((Aout!$B$3:$B$250=$O58)*(Aout!$E$3:$E$250))</f>
        <v>0</v>
      </c>
      <c r="AZ58" s="27">
        <f>SUMPRODUCT((Septembre!$B$3:$B$250=$O58)*(Septembre!$E$3:$E$250))</f>
        <v>0</v>
      </c>
      <c r="BA58" s="27">
        <f>SUMPRODUCT((Octobre!$B$3:$B$250=$O58)*(Octobre!$E$3:$E$250))</f>
        <v>0</v>
      </c>
      <c r="BB58" s="27">
        <f>SUMPRODUCT((Novembre!$B$3:$B$250=$O58)*(Novembre!$E$3:$E$250))</f>
        <v>0</v>
      </c>
      <c r="BC58" s="27">
        <f>SUMPRODUCT((Decembre!$B$3:$B$250=$O58)*(Decembre!$E$3:$E$250))</f>
        <v>0</v>
      </c>
      <c r="BD58" s="32">
        <f t="shared" si="3"/>
        <v>0</v>
      </c>
      <c r="BE58" s="25" t="s">
        <v>69</v>
      </c>
      <c r="BF58" s="27">
        <f>SUMPRODUCT((Janvier!$B$3:$B$250=$O58)*(Janvier!$F$3:$F$250))</f>
        <v>0</v>
      </c>
      <c r="BG58" s="27">
        <f>SUMPRODUCT((Fevrier!$B$3:$B$250=$O58)*(Fevrier!$F$3:$F$250))</f>
        <v>0</v>
      </c>
      <c r="BH58" s="27">
        <f>SUMPRODUCT((Mars!$B$3:$B$250=$O58)*(Mars!$F$3:$F$250))</f>
        <v>0</v>
      </c>
      <c r="BI58" s="27">
        <f>SUMPRODUCT((Avril!$B$3:$B$250=$O58)*(Avril!$F$3:$F$250))</f>
        <v>0</v>
      </c>
      <c r="BJ58" s="27">
        <f>SUMPRODUCT((Mai!$B$3:$B$250=$O58)*(Mai!$F$3:$F$250))</f>
        <v>0</v>
      </c>
      <c r="BK58" s="27">
        <f>SUMPRODUCT((Juin!$B$3:$B$250=$O58)*(Juin!$F$3:$F$250))</f>
        <v>0</v>
      </c>
      <c r="BL58" s="27">
        <f>SUMPRODUCT((Juillet!$B$3:$B$250=$O58)*(Juillet!$F$3:$F$250))</f>
        <v>0</v>
      </c>
      <c r="BM58" s="27">
        <f>SUMPRODUCT((Aout!$B$3:$B$250=$O58)*(Aout!$F$3:$F$250))</f>
        <v>0</v>
      </c>
      <c r="BN58" s="27">
        <f>SUMPRODUCT((Septembre!$B$3:$B$250=$O58)*(Septembre!$F$3:$F$250))</f>
        <v>0</v>
      </c>
      <c r="BO58" s="27">
        <f>SUMPRODUCT((Octobre!$B$3:$B$250=$O58)*(Octobre!$F$3:$F$250))</f>
        <v>0</v>
      </c>
      <c r="BP58" s="27">
        <f>SUMPRODUCT((Novembre!$B$3:$B$250=$O58)*(Novembre!$F$3:$F$250))</f>
        <v>0</v>
      </c>
      <c r="BQ58" s="27">
        <f>SUMPRODUCT((Decembre!$B$3:$B$250=$O58)*(Decembre!$F$3:$F$250))</f>
        <v>0</v>
      </c>
      <c r="BR58" s="32">
        <f t="shared" si="4"/>
        <v>0</v>
      </c>
      <c r="BS58" s="25" t="s">
        <v>69</v>
      </c>
      <c r="BT58" s="27">
        <f>SUMPRODUCT((Janvier!$B$3:$B$250=$O58)*(Janvier!$G$3:$G$250))</f>
        <v>0</v>
      </c>
      <c r="BU58" s="27">
        <f>SUMPRODUCT((Fevrier!$B$3:$B$250=$O58)*(Fevrier!$G$3:$G$250))</f>
        <v>0</v>
      </c>
      <c r="BV58" s="27">
        <f>SUMPRODUCT((Mars!$B$3:$B$250=$O58)*(Mars!$G$3:$G$250))</f>
        <v>0</v>
      </c>
      <c r="BW58" s="27">
        <f>SUMPRODUCT((Avril!$B$3:$B$250=$O58)*(Avril!$G$3:$G$250))</f>
        <v>0</v>
      </c>
      <c r="BX58" s="27">
        <f>SUMPRODUCT((Mai!$B$3:$B$250=$O58)*(Mai!$G$3:$G$250))</f>
        <v>0</v>
      </c>
      <c r="BY58" s="27">
        <f>SUMPRODUCT((Juin!$B$3:$B$250=$O58)*(Juin!$G$3:$G$250))</f>
        <v>0</v>
      </c>
      <c r="BZ58" s="27">
        <f>SUMPRODUCT((Juillet!$B$3:$B$250=$O58)*(Juillet!$G$3:$G$250))</f>
        <v>0</v>
      </c>
      <c r="CA58" s="27">
        <f>SUMPRODUCT((Aout!$B$3:$B$250=$O58)*(Aout!$G$3:$G$250))</f>
        <v>0</v>
      </c>
      <c r="CB58" s="27">
        <f>SUMPRODUCT((Septembre!$B$3:$B$250=$O58)*(Septembre!$G$3:$G$250))</f>
        <v>0</v>
      </c>
      <c r="CC58" s="27">
        <f>SUMPRODUCT((Octobre!$B$3:$B$250=$O58)*(Octobre!$G$3:$G$250))</f>
        <v>0</v>
      </c>
      <c r="CD58" s="27">
        <f>SUMPRODUCT((Novembre!$B$3:$B$250=$O58)*(Novembre!$G$3:$G$250))</f>
        <v>0</v>
      </c>
      <c r="CE58" s="27">
        <f>SUMPRODUCT((Decembre!$B$3:$B$250=$O58)*(Decembre!$G$3:$G$250))</f>
        <v>0</v>
      </c>
      <c r="CF58" s="32">
        <f t="shared" si="5"/>
        <v>0</v>
      </c>
      <c r="CG58" s="25" t="s">
        <v>69</v>
      </c>
      <c r="CH58" s="27">
        <f>SUMPRODUCT((Janvier!$B$3:$B$250=$O58)*(Janvier!$H$3:$H$250))</f>
        <v>0</v>
      </c>
      <c r="CI58" s="27">
        <f>SUMPRODUCT((Fevrier!$B$3:$B$250=$O58)*(Fevrier!$H$3:$H$250))</f>
        <v>0</v>
      </c>
      <c r="CJ58" s="27">
        <f>SUMPRODUCT((Mars!$B$3:$B$250=$O58)*(Mars!$H$3:$H$250))</f>
        <v>0</v>
      </c>
      <c r="CK58" s="27">
        <f>SUMPRODUCT((Avril!$B$3:$B$250=$O58)*(Avril!$H$3:$H$250))</f>
        <v>0</v>
      </c>
      <c r="CL58" s="27">
        <f>SUMPRODUCT((Mai!$B$3:$B$250=$O58)*(Mai!$H$3:$H$250))</f>
        <v>0</v>
      </c>
      <c r="CM58" s="27">
        <f>SUMPRODUCT((Juin!$B$3:$B$250=$O58)*(Juin!$H$3:$H$250))</f>
        <v>0</v>
      </c>
      <c r="CN58" s="27">
        <f>SUMPRODUCT((Juillet!$B$3:$B$250=$O58)*(Juillet!$H$3:$H$250))</f>
        <v>0</v>
      </c>
      <c r="CO58" s="27">
        <f>SUMPRODUCT((Aout!$B$3:$B$250=$O58)*(Aout!$H$3:$H$250))</f>
        <v>0</v>
      </c>
      <c r="CP58" s="27">
        <f>SUMPRODUCT((Septembre!$B$3:$B$250=$O58)*(Septembre!$H$3:$H$250))</f>
        <v>0</v>
      </c>
      <c r="CQ58" s="27">
        <f>SUMPRODUCT((Octobre!$B$3:$B$250=$O58)*(Octobre!$H$3:$H$250))</f>
        <v>0</v>
      </c>
      <c r="CR58" s="27">
        <f>SUMPRODUCT((Novembre!$B$3:$B$250=$O58)*(Novembre!$H$3:$H$250))</f>
        <v>0</v>
      </c>
      <c r="CS58" s="27">
        <f>SUMPRODUCT((Decembre!$B$3:$B$250=$O58)*(Decembre!$H$3:$H$250))</f>
        <v>0</v>
      </c>
      <c r="CT58" s="39">
        <f t="shared" si="6"/>
        <v>0</v>
      </c>
    </row>
    <row r="59" spans="1:98">
      <c r="A59" s="26" t="s">
        <v>70</v>
      </c>
      <c r="B59" s="27">
        <f>COUNTIF(Janvier!$B$3:$B$250,$A59)</f>
        <v>0</v>
      </c>
      <c r="C59" s="27">
        <f>COUNTIF(Fevrier!$B$3:$B$250,$A59)</f>
        <v>0</v>
      </c>
      <c r="D59" s="27">
        <f>COUNTIF(Mars!$B$3:$B$250,$A59)</f>
        <v>0</v>
      </c>
      <c r="E59" s="27">
        <f>COUNTIF(Avril!$B$3:$B$250,$A59)</f>
        <v>0</v>
      </c>
      <c r="F59" s="27">
        <f>COUNTIF(Mai!$B$3:$B$250,$A59)</f>
        <v>0</v>
      </c>
      <c r="G59" s="27">
        <f>COUNTIF(Juin!$B$3:$B$250,$A59)</f>
        <v>0</v>
      </c>
      <c r="H59" s="27">
        <f>COUNTIF(Juillet!$B$3:$B$250,$A59)</f>
        <v>0</v>
      </c>
      <c r="I59" s="27">
        <f>COUNTIF(Aout!$B$3:$B$250,$A59)</f>
        <v>0</v>
      </c>
      <c r="J59" s="27">
        <f>COUNTIF(Septembre!$B$3:$B$250,$A59)</f>
        <v>0</v>
      </c>
      <c r="K59" s="27">
        <f>COUNTIF(Octobre!$B$3:$B$250,$A59)</f>
        <v>0</v>
      </c>
      <c r="L59" s="27">
        <f>COUNTIF(Novembre!$B$3:$B$250,$A59)</f>
        <v>0</v>
      </c>
      <c r="M59" s="27">
        <f>COUNTIF(Decembre!$B$3:$B$250,$A59)</f>
        <v>0</v>
      </c>
      <c r="N59" s="32">
        <f t="shared" si="0"/>
        <v>0</v>
      </c>
      <c r="O59" s="26" t="s">
        <v>70</v>
      </c>
      <c r="P59" s="27">
        <f>SUMPRODUCT((Janvier!$B$3:$B$250=$O59)*(Janvier!$C$3:$C$250))</f>
        <v>0</v>
      </c>
      <c r="Q59" s="27">
        <f>SUMPRODUCT((Fevrier!$B$3:$B$250=$O59)*(Fevrier!$C$3:$C$250))</f>
        <v>0</v>
      </c>
      <c r="R59" s="27">
        <f>SUMPRODUCT((Mars!$B$3:$B$250=$O59)*(Mars!$C$3:$C$250))</f>
        <v>0</v>
      </c>
      <c r="S59" s="27">
        <f>SUMPRODUCT((Avril!$B$3:$B$250=$O59)*(Avril!$C$3:$C$250))</f>
        <v>0</v>
      </c>
      <c r="T59" s="27">
        <f>SUMPRODUCT((Mai!$B$3:$B$250=$O59)*(Mai!$C$3:$C$250))</f>
        <v>0</v>
      </c>
      <c r="U59" s="27">
        <f>SUMPRODUCT((Juin!$B$3:$B$250=$O59)*(Juin!$C$3:$C$250))</f>
        <v>0</v>
      </c>
      <c r="V59" s="27">
        <f>SUMPRODUCT((Juillet!$B$3:$B$250=$O59)*(Juillet!$C$3:$C$250))</f>
        <v>0</v>
      </c>
      <c r="W59" s="27">
        <f>SUMPRODUCT((Aout!$B$3:$B$250=$O59)*(Aout!$C$3:$C$250))</f>
        <v>0</v>
      </c>
      <c r="X59" s="27">
        <f>SUMPRODUCT((Septembre!$B$3:$B$250=$O59)*(Septembre!$C$3:$C$250))</f>
        <v>0</v>
      </c>
      <c r="Y59" s="27">
        <f>SUMPRODUCT((Octobre!$B$3:$B$250=$O59)*(Octobre!$C$3:$C$250))</f>
        <v>0</v>
      </c>
      <c r="Z59" s="27">
        <f>SUMPRODUCT((Novembre!$B$3:$B$250=$O59)*(Novembre!$C$3:$C$250))</f>
        <v>0</v>
      </c>
      <c r="AA59" s="27">
        <f>SUMPRODUCT((Decembre!$B$3:$B$250=$O59)*(Decembre!$C$3:$C$250))</f>
        <v>0</v>
      </c>
      <c r="AB59" s="32">
        <f t="shared" si="1"/>
        <v>0</v>
      </c>
      <c r="AC59" s="26" t="s">
        <v>70</v>
      </c>
      <c r="AD59" s="27">
        <f>SUMPRODUCT((Janvier!$B$3:$B$250=$O59)*(Janvier!$D$3:$D$250))</f>
        <v>0</v>
      </c>
      <c r="AE59" s="27">
        <f>SUMPRODUCT((Fevrier!$B$3:$B$250=$O59)*(Fevrier!$D$3:$D$250))</f>
        <v>0</v>
      </c>
      <c r="AF59" s="27">
        <f>SUMPRODUCT((Mars!$B$3:$B$250=$O59)*(Mars!$D$3:$D$250))</f>
        <v>0</v>
      </c>
      <c r="AG59" s="27">
        <f>SUMPRODUCT((Avril!$B$3:$B$250=$O59)*(Avril!$D$3:$D$250))</f>
        <v>0</v>
      </c>
      <c r="AH59" s="27">
        <f>SUMPRODUCT((Mai!$B$3:$B$250=$O59)*(Mai!$D$3:$D$250))</f>
        <v>0</v>
      </c>
      <c r="AI59" s="27">
        <f>SUMPRODUCT((Juin!$B$3:$B$250=$O59)*(Juin!$D$3:$D$250))</f>
        <v>0</v>
      </c>
      <c r="AJ59" s="27">
        <f>SUMPRODUCT((Juillet!$B$3:$B$250=$O59)*(Juillet!$D$3:$D$250))</f>
        <v>0</v>
      </c>
      <c r="AK59" s="27">
        <f>SUMPRODUCT((Aout!$B$3:$B$250=$O59)*(Aout!$D$3:$D$250))</f>
        <v>0</v>
      </c>
      <c r="AL59" s="27">
        <f>SUMPRODUCT((Septembre!$B$3:$B$250=$O59)*(Septembre!$D$3:$D$250))</f>
        <v>0</v>
      </c>
      <c r="AM59" s="27">
        <f>SUMPRODUCT((Octobre!$B$3:$B$250=$O59)*(Octobre!$D$3:$D$250))</f>
        <v>0</v>
      </c>
      <c r="AN59" s="27">
        <f>SUMPRODUCT((Novembre!$B$3:$B$250=$O59)*(Novembre!$D$3:$D$250))</f>
        <v>0</v>
      </c>
      <c r="AO59" s="27">
        <f>SUMPRODUCT((Decembre!$B$3:$B$250=$O59)*(Decembre!$D$3:$D$250))</f>
        <v>0</v>
      </c>
      <c r="AP59" s="32">
        <f t="shared" si="2"/>
        <v>0</v>
      </c>
      <c r="AQ59" s="26" t="s">
        <v>70</v>
      </c>
      <c r="AR59" s="27">
        <f>SUMPRODUCT((Janvier!$B$3:$B$250=$O59)*(Janvier!$E$3:$E$250))</f>
        <v>0</v>
      </c>
      <c r="AS59" s="27">
        <f>SUMPRODUCT((Fevrier!$B$3:$B$250=$O59)*(Fevrier!$E$3:$E$250))</f>
        <v>0</v>
      </c>
      <c r="AT59" s="27">
        <f>SUMPRODUCT((Mars!$B$3:$B$250=$O59)*(Mars!$E$3:$E$250))</f>
        <v>0</v>
      </c>
      <c r="AU59" s="27">
        <f>SUMPRODUCT((Avril!$B$3:$B$250=$O59)*(Avril!$E$3:$E$250))</f>
        <v>0</v>
      </c>
      <c r="AV59" s="27">
        <f>SUMPRODUCT((Mai!$B$3:$B$250=$O59)*(Mai!$E$3:$E$250))</f>
        <v>0</v>
      </c>
      <c r="AW59" s="27">
        <f>SUMPRODUCT((Juin!$B$3:$B$250=$O59)*(Juin!$E$3:$E$250))</f>
        <v>0</v>
      </c>
      <c r="AX59" s="27">
        <f>SUMPRODUCT((Juillet!$B$3:$B$250=$O59)*(Juillet!$E$3:$E$250))</f>
        <v>0</v>
      </c>
      <c r="AY59" s="27">
        <f>SUMPRODUCT((Aout!$B$3:$B$250=$O59)*(Aout!$E$3:$E$250))</f>
        <v>0</v>
      </c>
      <c r="AZ59" s="27">
        <f>SUMPRODUCT((Septembre!$B$3:$B$250=$O59)*(Septembre!$E$3:$E$250))</f>
        <v>0</v>
      </c>
      <c r="BA59" s="27">
        <f>SUMPRODUCT((Octobre!$B$3:$B$250=$O59)*(Octobre!$E$3:$E$250))</f>
        <v>0</v>
      </c>
      <c r="BB59" s="27">
        <f>SUMPRODUCT((Novembre!$B$3:$B$250=$O59)*(Novembre!$E$3:$E$250))</f>
        <v>0</v>
      </c>
      <c r="BC59" s="27">
        <f>SUMPRODUCT((Decembre!$B$3:$B$250=$O59)*(Decembre!$E$3:$E$250))</f>
        <v>0</v>
      </c>
      <c r="BD59" s="32">
        <f t="shared" si="3"/>
        <v>0</v>
      </c>
      <c r="BE59" s="26" t="s">
        <v>70</v>
      </c>
      <c r="BF59" s="27">
        <f>SUMPRODUCT((Janvier!$B$3:$B$250=$O59)*(Janvier!$F$3:$F$250))</f>
        <v>0</v>
      </c>
      <c r="BG59" s="27">
        <f>SUMPRODUCT((Fevrier!$B$3:$B$250=$O59)*(Fevrier!$F$3:$F$250))</f>
        <v>0</v>
      </c>
      <c r="BH59" s="27">
        <f>SUMPRODUCT((Mars!$B$3:$B$250=$O59)*(Mars!$F$3:$F$250))</f>
        <v>0</v>
      </c>
      <c r="BI59" s="27">
        <f>SUMPRODUCT((Avril!$B$3:$B$250=$O59)*(Avril!$F$3:$F$250))</f>
        <v>0</v>
      </c>
      <c r="BJ59" s="27">
        <f>SUMPRODUCT((Mai!$B$3:$B$250=$O59)*(Mai!$F$3:$F$250))</f>
        <v>0</v>
      </c>
      <c r="BK59" s="27">
        <f>SUMPRODUCT((Juin!$B$3:$B$250=$O59)*(Juin!$F$3:$F$250))</f>
        <v>0</v>
      </c>
      <c r="BL59" s="27">
        <f>SUMPRODUCT((Juillet!$B$3:$B$250=$O59)*(Juillet!$F$3:$F$250))</f>
        <v>0</v>
      </c>
      <c r="BM59" s="27">
        <f>SUMPRODUCT((Aout!$B$3:$B$250=$O59)*(Aout!$F$3:$F$250))</f>
        <v>0</v>
      </c>
      <c r="BN59" s="27">
        <f>SUMPRODUCT((Septembre!$B$3:$B$250=$O59)*(Septembre!$F$3:$F$250))</f>
        <v>0</v>
      </c>
      <c r="BO59" s="27">
        <f>SUMPRODUCT((Octobre!$B$3:$B$250=$O59)*(Octobre!$F$3:$F$250))</f>
        <v>0</v>
      </c>
      <c r="BP59" s="27">
        <f>SUMPRODUCT((Novembre!$B$3:$B$250=$O59)*(Novembre!$F$3:$F$250))</f>
        <v>0</v>
      </c>
      <c r="BQ59" s="27">
        <f>SUMPRODUCT((Decembre!$B$3:$B$250=$O59)*(Decembre!$F$3:$F$250))</f>
        <v>0</v>
      </c>
      <c r="BR59" s="32">
        <f t="shared" si="4"/>
        <v>0</v>
      </c>
      <c r="BS59" s="26" t="s">
        <v>70</v>
      </c>
      <c r="BT59" s="27">
        <f>SUMPRODUCT((Janvier!$B$3:$B$250=$O59)*(Janvier!$G$3:$G$250))</f>
        <v>0</v>
      </c>
      <c r="BU59" s="27">
        <f>SUMPRODUCT((Fevrier!$B$3:$B$250=$O59)*(Fevrier!$G$3:$G$250))</f>
        <v>0</v>
      </c>
      <c r="BV59" s="27">
        <f>SUMPRODUCT((Mars!$B$3:$B$250=$O59)*(Mars!$G$3:$G$250))</f>
        <v>0</v>
      </c>
      <c r="BW59" s="27">
        <f>SUMPRODUCT((Avril!$B$3:$B$250=$O59)*(Avril!$G$3:$G$250))</f>
        <v>0</v>
      </c>
      <c r="BX59" s="27">
        <f>SUMPRODUCT((Mai!$B$3:$B$250=$O59)*(Mai!$G$3:$G$250))</f>
        <v>0</v>
      </c>
      <c r="BY59" s="27">
        <f>SUMPRODUCT((Juin!$B$3:$B$250=$O59)*(Juin!$G$3:$G$250))</f>
        <v>0</v>
      </c>
      <c r="BZ59" s="27">
        <f>SUMPRODUCT((Juillet!$B$3:$B$250=$O59)*(Juillet!$G$3:$G$250))</f>
        <v>0</v>
      </c>
      <c r="CA59" s="27">
        <f>SUMPRODUCT((Aout!$B$3:$B$250=$O59)*(Aout!$G$3:$G$250))</f>
        <v>0</v>
      </c>
      <c r="CB59" s="27">
        <f>SUMPRODUCT((Septembre!$B$3:$B$250=$O59)*(Septembre!$G$3:$G$250))</f>
        <v>0</v>
      </c>
      <c r="CC59" s="27">
        <f>SUMPRODUCT((Octobre!$B$3:$B$250=$O59)*(Octobre!$G$3:$G$250))</f>
        <v>0</v>
      </c>
      <c r="CD59" s="27">
        <f>SUMPRODUCT((Novembre!$B$3:$B$250=$O59)*(Novembre!$G$3:$G$250))</f>
        <v>0</v>
      </c>
      <c r="CE59" s="27">
        <f>SUMPRODUCT((Decembre!$B$3:$B$250=$O59)*(Decembre!$G$3:$G$250))</f>
        <v>0</v>
      </c>
      <c r="CF59" s="32">
        <f t="shared" si="5"/>
        <v>0</v>
      </c>
      <c r="CG59" s="26" t="s">
        <v>70</v>
      </c>
      <c r="CH59" s="27">
        <f>SUMPRODUCT((Janvier!$B$3:$B$250=$O59)*(Janvier!$H$3:$H$250))</f>
        <v>0</v>
      </c>
      <c r="CI59" s="27">
        <f>SUMPRODUCT((Fevrier!$B$3:$B$250=$O59)*(Fevrier!$H$3:$H$250))</f>
        <v>0</v>
      </c>
      <c r="CJ59" s="27">
        <f>SUMPRODUCT((Mars!$B$3:$B$250=$O59)*(Mars!$H$3:$H$250))</f>
        <v>0</v>
      </c>
      <c r="CK59" s="27">
        <f>SUMPRODUCT((Avril!$B$3:$B$250=$O59)*(Avril!$H$3:$H$250))</f>
        <v>0</v>
      </c>
      <c r="CL59" s="27">
        <f>SUMPRODUCT((Mai!$B$3:$B$250=$O59)*(Mai!$H$3:$H$250))</f>
        <v>0</v>
      </c>
      <c r="CM59" s="27">
        <f>SUMPRODUCT((Juin!$B$3:$B$250=$O59)*(Juin!$H$3:$H$250))</f>
        <v>0</v>
      </c>
      <c r="CN59" s="27">
        <f>SUMPRODUCT((Juillet!$B$3:$B$250=$O59)*(Juillet!$H$3:$H$250))</f>
        <v>0</v>
      </c>
      <c r="CO59" s="27">
        <f>SUMPRODUCT((Aout!$B$3:$B$250=$O59)*(Aout!$H$3:$H$250))</f>
        <v>0</v>
      </c>
      <c r="CP59" s="27">
        <f>SUMPRODUCT((Septembre!$B$3:$B$250=$O59)*(Septembre!$H$3:$H$250))</f>
        <v>0</v>
      </c>
      <c r="CQ59" s="27">
        <f>SUMPRODUCT((Octobre!$B$3:$B$250=$O59)*(Octobre!$H$3:$H$250))</f>
        <v>0</v>
      </c>
      <c r="CR59" s="27">
        <f>SUMPRODUCT((Novembre!$B$3:$B$250=$O59)*(Novembre!$H$3:$H$250))</f>
        <v>0</v>
      </c>
      <c r="CS59" s="27">
        <f>SUMPRODUCT((Decembre!$B$3:$B$250=$O59)*(Decembre!$H$3:$H$250))</f>
        <v>0</v>
      </c>
      <c r="CT59" s="39">
        <f t="shared" si="6"/>
        <v>0</v>
      </c>
    </row>
    <row r="60" spans="1:98">
      <c r="A60" s="25" t="s">
        <v>71</v>
      </c>
      <c r="B60" s="27">
        <f>COUNTIF(Janvier!$B$3:$B$250,$A60)</f>
        <v>0</v>
      </c>
      <c r="C60" s="27">
        <f>COUNTIF(Fevrier!$B$3:$B$250,$A60)</f>
        <v>0</v>
      </c>
      <c r="D60" s="27">
        <f>COUNTIF(Mars!$B$3:$B$250,$A60)</f>
        <v>0</v>
      </c>
      <c r="E60" s="27">
        <f>COUNTIF(Avril!$B$3:$B$250,$A60)</f>
        <v>0</v>
      </c>
      <c r="F60" s="27">
        <f>COUNTIF(Mai!$B$3:$B$250,$A60)</f>
        <v>0</v>
      </c>
      <c r="G60" s="27">
        <f>COUNTIF(Juin!$B$3:$B$250,$A60)</f>
        <v>0</v>
      </c>
      <c r="H60" s="27">
        <f>COUNTIF(Juillet!$B$3:$B$250,$A60)</f>
        <v>0</v>
      </c>
      <c r="I60" s="27">
        <f>COUNTIF(Aout!$B$3:$B$250,$A60)</f>
        <v>0</v>
      </c>
      <c r="J60" s="27">
        <f>COUNTIF(Septembre!$B$3:$B$250,$A60)</f>
        <v>0</v>
      </c>
      <c r="K60" s="27">
        <f>COUNTIF(Octobre!$B$3:$B$250,$A60)</f>
        <v>0</v>
      </c>
      <c r="L60" s="27">
        <f>COUNTIF(Novembre!$B$3:$B$250,$A60)</f>
        <v>0</v>
      </c>
      <c r="M60" s="27">
        <f>COUNTIF(Decembre!$B$3:$B$250,$A60)</f>
        <v>0</v>
      </c>
      <c r="N60" s="32">
        <f t="shared" si="0"/>
        <v>0</v>
      </c>
      <c r="O60" s="25" t="s">
        <v>71</v>
      </c>
      <c r="P60" s="27">
        <f>SUMPRODUCT((Janvier!$B$3:$B$250=$O60)*(Janvier!$C$3:$C$250))</f>
        <v>0</v>
      </c>
      <c r="Q60" s="27">
        <f>SUMPRODUCT((Fevrier!$B$3:$B$250=$O60)*(Fevrier!$C$3:$C$250))</f>
        <v>0</v>
      </c>
      <c r="R60" s="27">
        <f>SUMPRODUCT((Mars!$B$3:$B$250=$O60)*(Mars!$C$3:$C$250))</f>
        <v>0</v>
      </c>
      <c r="S60" s="27">
        <f>SUMPRODUCT((Avril!$B$3:$B$250=$O60)*(Avril!$C$3:$C$250))</f>
        <v>0</v>
      </c>
      <c r="T60" s="27">
        <f>SUMPRODUCT((Mai!$B$3:$B$250=$O60)*(Mai!$C$3:$C$250))</f>
        <v>0</v>
      </c>
      <c r="U60" s="27">
        <f>SUMPRODUCT((Juin!$B$3:$B$250=$O60)*(Juin!$C$3:$C$250))</f>
        <v>0</v>
      </c>
      <c r="V60" s="27">
        <f>SUMPRODUCT((Juillet!$B$3:$B$250=$O60)*(Juillet!$C$3:$C$250))</f>
        <v>0</v>
      </c>
      <c r="W60" s="27">
        <f>SUMPRODUCT((Aout!$B$3:$B$250=$O60)*(Aout!$C$3:$C$250))</f>
        <v>0</v>
      </c>
      <c r="X60" s="27">
        <f>SUMPRODUCT((Septembre!$B$3:$B$250=$O60)*(Septembre!$C$3:$C$250))</f>
        <v>0</v>
      </c>
      <c r="Y60" s="27">
        <f>SUMPRODUCT((Octobre!$B$3:$B$250=$O60)*(Octobre!$C$3:$C$250))</f>
        <v>0</v>
      </c>
      <c r="Z60" s="27">
        <f>SUMPRODUCT((Novembre!$B$3:$B$250=$O60)*(Novembre!$C$3:$C$250))</f>
        <v>0</v>
      </c>
      <c r="AA60" s="27">
        <f>SUMPRODUCT((Decembre!$B$3:$B$250=$O60)*(Decembre!$C$3:$C$250))</f>
        <v>0</v>
      </c>
      <c r="AB60" s="32">
        <f t="shared" si="1"/>
        <v>0</v>
      </c>
      <c r="AC60" s="25" t="s">
        <v>71</v>
      </c>
      <c r="AD60" s="27">
        <f>SUMPRODUCT((Janvier!$B$3:$B$250=$O60)*(Janvier!$D$3:$D$250))</f>
        <v>0</v>
      </c>
      <c r="AE60" s="27">
        <f>SUMPRODUCT((Fevrier!$B$3:$B$250=$O60)*(Fevrier!$D$3:$D$250))</f>
        <v>0</v>
      </c>
      <c r="AF60" s="27">
        <f>SUMPRODUCT((Mars!$B$3:$B$250=$O60)*(Mars!$D$3:$D$250))</f>
        <v>0</v>
      </c>
      <c r="AG60" s="27">
        <f>SUMPRODUCT((Avril!$B$3:$B$250=$O60)*(Avril!$D$3:$D$250))</f>
        <v>0</v>
      </c>
      <c r="AH60" s="27">
        <f>SUMPRODUCT((Mai!$B$3:$B$250=$O60)*(Mai!$D$3:$D$250))</f>
        <v>0</v>
      </c>
      <c r="AI60" s="27">
        <f>SUMPRODUCT((Juin!$B$3:$B$250=$O60)*(Juin!$D$3:$D$250))</f>
        <v>0</v>
      </c>
      <c r="AJ60" s="27">
        <f>SUMPRODUCT((Juillet!$B$3:$B$250=$O60)*(Juillet!$D$3:$D$250))</f>
        <v>0</v>
      </c>
      <c r="AK60" s="27">
        <f>SUMPRODUCT((Aout!$B$3:$B$250=$O60)*(Aout!$D$3:$D$250))</f>
        <v>0</v>
      </c>
      <c r="AL60" s="27">
        <f>SUMPRODUCT((Septembre!$B$3:$B$250=$O60)*(Septembre!$D$3:$D$250))</f>
        <v>0</v>
      </c>
      <c r="AM60" s="27">
        <f>SUMPRODUCT((Octobre!$B$3:$B$250=$O60)*(Octobre!$D$3:$D$250))</f>
        <v>0</v>
      </c>
      <c r="AN60" s="27">
        <f>SUMPRODUCT((Novembre!$B$3:$B$250=$O60)*(Novembre!$D$3:$D$250))</f>
        <v>0</v>
      </c>
      <c r="AO60" s="27">
        <f>SUMPRODUCT((Decembre!$B$3:$B$250=$O60)*(Decembre!$D$3:$D$250))</f>
        <v>0</v>
      </c>
      <c r="AP60" s="32">
        <f t="shared" si="2"/>
        <v>0</v>
      </c>
      <c r="AQ60" s="25" t="s">
        <v>71</v>
      </c>
      <c r="AR60" s="27">
        <f>SUMPRODUCT((Janvier!$B$3:$B$250=$O60)*(Janvier!$E$3:$E$250))</f>
        <v>0</v>
      </c>
      <c r="AS60" s="27">
        <f>SUMPRODUCT((Fevrier!$B$3:$B$250=$O60)*(Fevrier!$E$3:$E$250))</f>
        <v>0</v>
      </c>
      <c r="AT60" s="27">
        <f>SUMPRODUCT((Mars!$B$3:$B$250=$O60)*(Mars!$E$3:$E$250))</f>
        <v>0</v>
      </c>
      <c r="AU60" s="27">
        <f>SUMPRODUCT((Avril!$B$3:$B$250=$O60)*(Avril!$E$3:$E$250))</f>
        <v>0</v>
      </c>
      <c r="AV60" s="27">
        <f>SUMPRODUCT((Mai!$B$3:$B$250=$O60)*(Mai!$E$3:$E$250))</f>
        <v>0</v>
      </c>
      <c r="AW60" s="27">
        <f>SUMPRODUCT((Juin!$B$3:$B$250=$O60)*(Juin!$E$3:$E$250))</f>
        <v>0</v>
      </c>
      <c r="AX60" s="27">
        <f>SUMPRODUCT((Juillet!$B$3:$B$250=$O60)*(Juillet!$E$3:$E$250))</f>
        <v>0</v>
      </c>
      <c r="AY60" s="27">
        <f>SUMPRODUCT((Aout!$B$3:$B$250=$O60)*(Aout!$E$3:$E$250))</f>
        <v>0</v>
      </c>
      <c r="AZ60" s="27">
        <f>SUMPRODUCT((Septembre!$B$3:$B$250=$O60)*(Septembre!$E$3:$E$250))</f>
        <v>0</v>
      </c>
      <c r="BA60" s="27">
        <f>SUMPRODUCT((Octobre!$B$3:$B$250=$O60)*(Octobre!$E$3:$E$250))</f>
        <v>0</v>
      </c>
      <c r="BB60" s="27">
        <f>SUMPRODUCT((Novembre!$B$3:$B$250=$O60)*(Novembre!$E$3:$E$250))</f>
        <v>0</v>
      </c>
      <c r="BC60" s="27">
        <f>SUMPRODUCT((Decembre!$B$3:$B$250=$O60)*(Decembre!$E$3:$E$250))</f>
        <v>0</v>
      </c>
      <c r="BD60" s="32">
        <f t="shared" si="3"/>
        <v>0</v>
      </c>
      <c r="BE60" s="25" t="s">
        <v>71</v>
      </c>
      <c r="BF60" s="27">
        <f>SUMPRODUCT((Janvier!$B$3:$B$250=$O60)*(Janvier!$F$3:$F$250))</f>
        <v>0</v>
      </c>
      <c r="BG60" s="27">
        <f>SUMPRODUCT((Fevrier!$B$3:$B$250=$O60)*(Fevrier!$F$3:$F$250))</f>
        <v>0</v>
      </c>
      <c r="BH60" s="27">
        <f>SUMPRODUCT((Mars!$B$3:$B$250=$O60)*(Mars!$F$3:$F$250))</f>
        <v>0</v>
      </c>
      <c r="BI60" s="27">
        <f>SUMPRODUCT((Avril!$B$3:$B$250=$O60)*(Avril!$F$3:$F$250))</f>
        <v>0</v>
      </c>
      <c r="BJ60" s="27">
        <f>SUMPRODUCT((Mai!$B$3:$B$250=$O60)*(Mai!$F$3:$F$250))</f>
        <v>0</v>
      </c>
      <c r="BK60" s="27">
        <f>SUMPRODUCT((Juin!$B$3:$B$250=$O60)*(Juin!$F$3:$F$250))</f>
        <v>0</v>
      </c>
      <c r="BL60" s="27">
        <f>SUMPRODUCT((Juillet!$B$3:$B$250=$O60)*(Juillet!$F$3:$F$250))</f>
        <v>0</v>
      </c>
      <c r="BM60" s="27">
        <f>SUMPRODUCT((Aout!$B$3:$B$250=$O60)*(Aout!$F$3:$F$250))</f>
        <v>0</v>
      </c>
      <c r="BN60" s="27">
        <f>SUMPRODUCT((Septembre!$B$3:$B$250=$O60)*(Septembre!$F$3:$F$250))</f>
        <v>0</v>
      </c>
      <c r="BO60" s="27">
        <f>SUMPRODUCT((Octobre!$B$3:$B$250=$O60)*(Octobre!$F$3:$F$250))</f>
        <v>0</v>
      </c>
      <c r="BP60" s="27">
        <f>SUMPRODUCT((Novembre!$B$3:$B$250=$O60)*(Novembre!$F$3:$F$250))</f>
        <v>0</v>
      </c>
      <c r="BQ60" s="27">
        <f>SUMPRODUCT((Decembre!$B$3:$B$250=$O60)*(Decembre!$F$3:$F$250))</f>
        <v>0</v>
      </c>
      <c r="BR60" s="32">
        <f t="shared" si="4"/>
        <v>0</v>
      </c>
      <c r="BS60" s="25" t="s">
        <v>71</v>
      </c>
      <c r="BT60" s="27">
        <f>SUMPRODUCT((Janvier!$B$3:$B$250=$O60)*(Janvier!$G$3:$G$250))</f>
        <v>0</v>
      </c>
      <c r="BU60" s="27">
        <f>SUMPRODUCT((Fevrier!$B$3:$B$250=$O60)*(Fevrier!$G$3:$G$250))</f>
        <v>0</v>
      </c>
      <c r="BV60" s="27">
        <f>SUMPRODUCT((Mars!$B$3:$B$250=$O60)*(Mars!$G$3:$G$250))</f>
        <v>0</v>
      </c>
      <c r="BW60" s="27">
        <f>SUMPRODUCT((Avril!$B$3:$B$250=$O60)*(Avril!$G$3:$G$250))</f>
        <v>0</v>
      </c>
      <c r="BX60" s="27">
        <f>SUMPRODUCT((Mai!$B$3:$B$250=$O60)*(Mai!$G$3:$G$250))</f>
        <v>0</v>
      </c>
      <c r="BY60" s="27">
        <f>SUMPRODUCT((Juin!$B$3:$B$250=$O60)*(Juin!$G$3:$G$250))</f>
        <v>0</v>
      </c>
      <c r="BZ60" s="27">
        <f>SUMPRODUCT((Juillet!$B$3:$B$250=$O60)*(Juillet!$G$3:$G$250))</f>
        <v>0</v>
      </c>
      <c r="CA60" s="27">
        <f>SUMPRODUCT((Aout!$B$3:$B$250=$O60)*(Aout!$G$3:$G$250))</f>
        <v>0</v>
      </c>
      <c r="CB60" s="27">
        <f>SUMPRODUCT((Septembre!$B$3:$B$250=$O60)*(Septembre!$G$3:$G$250))</f>
        <v>0</v>
      </c>
      <c r="CC60" s="27">
        <f>SUMPRODUCT((Octobre!$B$3:$B$250=$O60)*(Octobre!$G$3:$G$250))</f>
        <v>0</v>
      </c>
      <c r="CD60" s="27">
        <f>SUMPRODUCT((Novembre!$B$3:$B$250=$O60)*(Novembre!$G$3:$G$250))</f>
        <v>0</v>
      </c>
      <c r="CE60" s="27">
        <f>SUMPRODUCT((Decembre!$B$3:$B$250=$O60)*(Decembre!$G$3:$G$250))</f>
        <v>0</v>
      </c>
      <c r="CF60" s="32">
        <f t="shared" si="5"/>
        <v>0</v>
      </c>
      <c r="CG60" s="25" t="s">
        <v>71</v>
      </c>
      <c r="CH60" s="27">
        <f>SUMPRODUCT((Janvier!$B$3:$B$250=$O60)*(Janvier!$H$3:$H$250))</f>
        <v>0</v>
      </c>
      <c r="CI60" s="27">
        <f>SUMPRODUCT((Fevrier!$B$3:$B$250=$O60)*(Fevrier!$H$3:$H$250))</f>
        <v>0</v>
      </c>
      <c r="CJ60" s="27">
        <f>SUMPRODUCT((Mars!$B$3:$B$250=$O60)*(Mars!$H$3:$H$250))</f>
        <v>0</v>
      </c>
      <c r="CK60" s="27">
        <f>SUMPRODUCT((Avril!$B$3:$B$250=$O60)*(Avril!$H$3:$H$250))</f>
        <v>0</v>
      </c>
      <c r="CL60" s="27">
        <f>SUMPRODUCT((Mai!$B$3:$B$250=$O60)*(Mai!$H$3:$H$250))</f>
        <v>0</v>
      </c>
      <c r="CM60" s="27">
        <f>SUMPRODUCT((Juin!$B$3:$B$250=$O60)*(Juin!$H$3:$H$250))</f>
        <v>0</v>
      </c>
      <c r="CN60" s="27">
        <f>SUMPRODUCT((Juillet!$B$3:$B$250=$O60)*(Juillet!$H$3:$H$250))</f>
        <v>0</v>
      </c>
      <c r="CO60" s="27">
        <f>SUMPRODUCT((Aout!$B$3:$B$250=$O60)*(Aout!$H$3:$H$250))</f>
        <v>0</v>
      </c>
      <c r="CP60" s="27">
        <f>SUMPRODUCT((Septembre!$B$3:$B$250=$O60)*(Septembre!$H$3:$H$250))</f>
        <v>0</v>
      </c>
      <c r="CQ60" s="27">
        <f>SUMPRODUCT((Octobre!$B$3:$B$250=$O60)*(Octobre!$H$3:$H$250))</f>
        <v>0</v>
      </c>
      <c r="CR60" s="27">
        <f>SUMPRODUCT((Novembre!$B$3:$B$250=$O60)*(Novembre!$H$3:$H$250))</f>
        <v>0</v>
      </c>
      <c r="CS60" s="27">
        <f>SUMPRODUCT((Decembre!$B$3:$B$250=$O60)*(Decembre!$H$3:$H$250))</f>
        <v>0</v>
      </c>
      <c r="CT60" s="39">
        <f t="shared" si="6"/>
        <v>0</v>
      </c>
    </row>
    <row r="61" spans="1:98">
      <c r="A61" s="26" t="s">
        <v>72</v>
      </c>
      <c r="B61" s="27">
        <f>COUNTIF(Janvier!$B$3:$B$250,$A61)</f>
        <v>0</v>
      </c>
      <c r="C61" s="27">
        <f>COUNTIF(Fevrier!$B$3:$B$250,$A61)</f>
        <v>0</v>
      </c>
      <c r="D61" s="27">
        <f>COUNTIF(Mars!$B$3:$B$250,$A61)</f>
        <v>0</v>
      </c>
      <c r="E61" s="27">
        <f>COUNTIF(Avril!$B$3:$B$250,$A61)</f>
        <v>0</v>
      </c>
      <c r="F61" s="27">
        <f>COUNTIF(Mai!$B$3:$B$250,$A61)</f>
        <v>0</v>
      </c>
      <c r="G61" s="27">
        <f>COUNTIF(Juin!$B$3:$B$250,$A61)</f>
        <v>0</v>
      </c>
      <c r="H61" s="27">
        <f>COUNTIF(Juillet!$B$3:$B$250,$A61)</f>
        <v>0</v>
      </c>
      <c r="I61" s="27">
        <f>COUNTIF(Aout!$B$3:$B$250,$A61)</f>
        <v>0</v>
      </c>
      <c r="J61" s="27">
        <f>COUNTIF(Septembre!$B$3:$B$250,$A61)</f>
        <v>0</v>
      </c>
      <c r="K61" s="27">
        <f>COUNTIF(Octobre!$B$3:$B$250,$A61)</f>
        <v>0</v>
      </c>
      <c r="L61" s="27">
        <f>COUNTIF(Novembre!$B$3:$B$250,$A61)</f>
        <v>0</v>
      </c>
      <c r="M61" s="27">
        <f>COUNTIF(Decembre!$B$3:$B$250,$A61)</f>
        <v>0</v>
      </c>
      <c r="N61" s="32">
        <f t="shared" si="0"/>
        <v>0</v>
      </c>
      <c r="O61" s="26" t="s">
        <v>72</v>
      </c>
      <c r="P61" s="27">
        <f>SUMPRODUCT((Janvier!$B$3:$B$250=$O61)*(Janvier!$C$3:$C$250))</f>
        <v>0</v>
      </c>
      <c r="Q61" s="27">
        <f>SUMPRODUCT((Fevrier!$B$3:$B$250=$O61)*(Fevrier!$C$3:$C$250))</f>
        <v>0</v>
      </c>
      <c r="R61" s="27">
        <f>SUMPRODUCT((Mars!$B$3:$B$250=$O61)*(Mars!$C$3:$C$250))</f>
        <v>0</v>
      </c>
      <c r="S61" s="27">
        <f>SUMPRODUCT((Avril!$B$3:$B$250=$O61)*(Avril!$C$3:$C$250))</f>
        <v>0</v>
      </c>
      <c r="T61" s="27">
        <f>SUMPRODUCT((Mai!$B$3:$B$250=$O61)*(Mai!$C$3:$C$250))</f>
        <v>0</v>
      </c>
      <c r="U61" s="27">
        <f>SUMPRODUCT((Juin!$B$3:$B$250=$O61)*(Juin!$C$3:$C$250))</f>
        <v>0</v>
      </c>
      <c r="V61" s="27">
        <f>SUMPRODUCT((Juillet!$B$3:$B$250=$O61)*(Juillet!$C$3:$C$250))</f>
        <v>0</v>
      </c>
      <c r="W61" s="27">
        <f>SUMPRODUCT((Aout!$B$3:$B$250=$O61)*(Aout!$C$3:$C$250))</f>
        <v>0</v>
      </c>
      <c r="X61" s="27">
        <f>SUMPRODUCT((Septembre!$B$3:$B$250=$O61)*(Septembre!$C$3:$C$250))</f>
        <v>0</v>
      </c>
      <c r="Y61" s="27">
        <f>SUMPRODUCT((Octobre!$B$3:$B$250=$O61)*(Octobre!$C$3:$C$250))</f>
        <v>0</v>
      </c>
      <c r="Z61" s="27">
        <f>SUMPRODUCT((Novembre!$B$3:$B$250=$O61)*(Novembre!$C$3:$C$250))</f>
        <v>0</v>
      </c>
      <c r="AA61" s="27">
        <f>SUMPRODUCT((Decembre!$B$3:$B$250=$O61)*(Decembre!$C$3:$C$250))</f>
        <v>0</v>
      </c>
      <c r="AB61" s="32">
        <f t="shared" si="1"/>
        <v>0</v>
      </c>
      <c r="AC61" s="26" t="s">
        <v>72</v>
      </c>
      <c r="AD61" s="27">
        <f>SUMPRODUCT((Janvier!$B$3:$B$250=$O61)*(Janvier!$D$3:$D$250))</f>
        <v>0</v>
      </c>
      <c r="AE61" s="27">
        <f>SUMPRODUCT((Fevrier!$B$3:$B$250=$O61)*(Fevrier!$D$3:$D$250))</f>
        <v>0</v>
      </c>
      <c r="AF61" s="27">
        <f>SUMPRODUCT((Mars!$B$3:$B$250=$O61)*(Mars!$D$3:$D$250))</f>
        <v>0</v>
      </c>
      <c r="AG61" s="27">
        <f>SUMPRODUCT((Avril!$B$3:$B$250=$O61)*(Avril!$D$3:$D$250))</f>
        <v>0</v>
      </c>
      <c r="AH61" s="27">
        <f>SUMPRODUCT((Mai!$B$3:$B$250=$O61)*(Mai!$D$3:$D$250))</f>
        <v>0</v>
      </c>
      <c r="AI61" s="27">
        <f>SUMPRODUCT((Juin!$B$3:$B$250=$O61)*(Juin!$D$3:$D$250))</f>
        <v>0</v>
      </c>
      <c r="AJ61" s="27">
        <f>SUMPRODUCT((Juillet!$B$3:$B$250=$O61)*(Juillet!$D$3:$D$250))</f>
        <v>0</v>
      </c>
      <c r="AK61" s="27">
        <f>SUMPRODUCT((Aout!$B$3:$B$250=$O61)*(Aout!$D$3:$D$250))</f>
        <v>0</v>
      </c>
      <c r="AL61" s="27">
        <f>SUMPRODUCT((Septembre!$B$3:$B$250=$O61)*(Septembre!$D$3:$D$250))</f>
        <v>0</v>
      </c>
      <c r="AM61" s="27">
        <f>SUMPRODUCT((Octobre!$B$3:$B$250=$O61)*(Octobre!$D$3:$D$250))</f>
        <v>0</v>
      </c>
      <c r="AN61" s="27">
        <f>SUMPRODUCT((Novembre!$B$3:$B$250=$O61)*(Novembre!$D$3:$D$250))</f>
        <v>0</v>
      </c>
      <c r="AO61" s="27">
        <f>SUMPRODUCT((Decembre!$B$3:$B$250=$O61)*(Decembre!$D$3:$D$250))</f>
        <v>0</v>
      </c>
      <c r="AP61" s="32">
        <f t="shared" si="2"/>
        <v>0</v>
      </c>
      <c r="AQ61" s="26" t="s">
        <v>72</v>
      </c>
      <c r="AR61" s="27">
        <f>SUMPRODUCT((Janvier!$B$3:$B$250=$O61)*(Janvier!$E$3:$E$250))</f>
        <v>0</v>
      </c>
      <c r="AS61" s="27">
        <f>SUMPRODUCT((Fevrier!$B$3:$B$250=$O61)*(Fevrier!$E$3:$E$250))</f>
        <v>0</v>
      </c>
      <c r="AT61" s="27">
        <f>SUMPRODUCT((Mars!$B$3:$B$250=$O61)*(Mars!$E$3:$E$250))</f>
        <v>0</v>
      </c>
      <c r="AU61" s="27">
        <f>SUMPRODUCT((Avril!$B$3:$B$250=$O61)*(Avril!$E$3:$E$250))</f>
        <v>0</v>
      </c>
      <c r="AV61" s="27">
        <f>SUMPRODUCT((Mai!$B$3:$B$250=$O61)*(Mai!$E$3:$E$250))</f>
        <v>0</v>
      </c>
      <c r="AW61" s="27">
        <f>SUMPRODUCT((Juin!$B$3:$B$250=$O61)*(Juin!$E$3:$E$250))</f>
        <v>0</v>
      </c>
      <c r="AX61" s="27">
        <f>SUMPRODUCT((Juillet!$B$3:$B$250=$O61)*(Juillet!$E$3:$E$250))</f>
        <v>0</v>
      </c>
      <c r="AY61" s="27">
        <f>SUMPRODUCT((Aout!$B$3:$B$250=$O61)*(Aout!$E$3:$E$250))</f>
        <v>0</v>
      </c>
      <c r="AZ61" s="27">
        <f>SUMPRODUCT((Septembre!$B$3:$B$250=$O61)*(Septembre!$E$3:$E$250))</f>
        <v>0</v>
      </c>
      <c r="BA61" s="27">
        <f>SUMPRODUCT((Octobre!$B$3:$B$250=$O61)*(Octobre!$E$3:$E$250))</f>
        <v>0</v>
      </c>
      <c r="BB61" s="27">
        <f>SUMPRODUCT((Novembre!$B$3:$B$250=$O61)*(Novembre!$E$3:$E$250))</f>
        <v>0</v>
      </c>
      <c r="BC61" s="27">
        <f>SUMPRODUCT((Decembre!$B$3:$B$250=$O61)*(Decembre!$E$3:$E$250))</f>
        <v>0</v>
      </c>
      <c r="BD61" s="32">
        <f t="shared" si="3"/>
        <v>0</v>
      </c>
      <c r="BE61" s="26" t="s">
        <v>72</v>
      </c>
      <c r="BF61" s="27">
        <f>SUMPRODUCT((Janvier!$B$3:$B$250=$O61)*(Janvier!$F$3:$F$250))</f>
        <v>0</v>
      </c>
      <c r="BG61" s="27">
        <f>SUMPRODUCT((Fevrier!$B$3:$B$250=$O61)*(Fevrier!$F$3:$F$250))</f>
        <v>0</v>
      </c>
      <c r="BH61" s="27">
        <f>SUMPRODUCT((Mars!$B$3:$B$250=$O61)*(Mars!$F$3:$F$250))</f>
        <v>0</v>
      </c>
      <c r="BI61" s="27">
        <f>SUMPRODUCT((Avril!$B$3:$B$250=$O61)*(Avril!$F$3:$F$250))</f>
        <v>0</v>
      </c>
      <c r="BJ61" s="27">
        <f>SUMPRODUCT((Mai!$B$3:$B$250=$O61)*(Mai!$F$3:$F$250))</f>
        <v>0</v>
      </c>
      <c r="BK61" s="27">
        <f>SUMPRODUCT((Juin!$B$3:$B$250=$O61)*(Juin!$F$3:$F$250))</f>
        <v>0</v>
      </c>
      <c r="BL61" s="27">
        <f>SUMPRODUCT((Juillet!$B$3:$B$250=$O61)*(Juillet!$F$3:$F$250))</f>
        <v>0</v>
      </c>
      <c r="BM61" s="27">
        <f>SUMPRODUCT((Aout!$B$3:$B$250=$O61)*(Aout!$F$3:$F$250))</f>
        <v>0</v>
      </c>
      <c r="BN61" s="27">
        <f>SUMPRODUCT((Septembre!$B$3:$B$250=$O61)*(Septembre!$F$3:$F$250))</f>
        <v>0</v>
      </c>
      <c r="BO61" s="27">
        <f>SUMPRODUCT((Octobre!$B$3:$B$250=$O61)*(Octobre!$F$3:$F$250))</f>
        <v>0</v>
      </c>
      <c r="BP61" s="27">
        <f>SUMPRODUCT((Novembre!$B$3:$B$250=$O61)*(Novembre!$F$3:$F$250))</f>
        <v>0</v>
      </c>
      <c r="BQ61" s="27">
        <f>SUMPRODUCT((Decembre!$B$3:$B$250=$O61)*(Decembre!$F$3:$F$250))</f>
        <v>0</v>
      </c>
      <c r="BR61" s="32">
        <f t="shared" si="4"/>
        <v>0</v>
      </c>
      <c r="BS61" s="26" t="s">
        <v>72</v>
      </c>
      <c r="BT61" s="27">
        <f>SUMPRODUCT((Janvier!$B$3:$B$250=$O61)*(Janvier!$G$3:$G$250))</f>
        <v>0</v>
      </c>
      <c r="BU61" s="27">
        <f>SUMPRODUCT((Fevrier!$B$3:$B$250=$O61)*(Fevrier!$G$3:$G$250))</f>
        <v>0</v>
      </c>
      <c r="BV61" s="27">
        <f>SUMPRODUCT((Mars!$B$3:$B$250=$O61)*(Mars!$G$3:$G$250))</f>
        <v>0</v>
      </c>
      <c r="BW61" s="27">
        <f>SUMPRODUCT((Avril!$B$3:$B$250=$O61)*(Avril!$G$3:$G$250))</f>
        <v>0</v>
      </c>
      <c r="BX61" s="27">
        <f>SUMPRODUCT((Mai!$B$3:$B$250=$O61)*(Mai!$G$3:$G$250))</f>
        <v>0</v>
      </c>
      <c r="BY61" s="27">
        <f>SUMPRODUCT((Juin!$B$3:$B$250=$O61)*(Juin!$G$3:$G$250))</f>
        <v>0</v>
      </c>
      <c r="BZ61" s="27">
        <f>SUMPRODUCT((Juillet!$B$3:$B$250=$O61)*(Juillet!$G$3:$G$250))</f>
        <v>0</v>
      </c>
      <c r="CA61" s="27">
        <f>SUMPRODUCT((Aout!$B$3:$B$250=$O61)*(Aout!$G$3:$G$250))</f>
        <v>0</v>
      </c>
      <c r="CB61" s="27">
        <f>SUMPRODUCT((Septembre!$B$3:$B$250=$O61)*(Septembre!$G$3:$G$250))</f>
        <v>0</v>
      </c>
      <c r="CC61" s="27">
        <f>SUMPRODUCT((Octobre!$B$3:$B$250=$O61)*(Octobre!$G$3:$G$250))</f>
        <v>0</v>
      </c>
      <c r="CD61" s="27">
        <f>SUMPRODUCT((Novembre!$B$3:$B$250=$O61)*(Novembre!$G$3:$G$250))</f>
        <v>0</v>
      </c>
      <c r="CE61" s="27">
        <f>SUMPRODUCT((Decembre!$B$3:$B$250=$O61)*(Decembre!$G$3:$G$250))</f>
        <v>0</v>
      </c>
      <c r="CF61" s="32">
        <f t="shared" si="5"/>
        <v>0</v>
      </c>
      <c r="CG61" s="26" t="s">
        <v>72</v>
      </c>
      <c r="CH61" s="27">
        <f>SUMPRODUCT((Janvier!$B$3:$B$250=$O61)*(Janvier!$H$3:$H$250))</f>
        <v>0</v>
      </c>
      <c r="CI61" s="27">
        <f>SUMPRODUCT((Fevrier!$B$3:$B$250=$O61)*(Fevrier!$H$3:$H$250))</f>
        <v>0</v>
      </c>
      <c r="CJ61" s="27">
        <f>SUMPRODUCT((Mars!$B$3:$B$250=$O61)*(Mars!$H$3:$H$250))</f>
        <v>0</v>
      </c>
      <c r="CK61" s="27">
        <f>SUMPRODUCT((Avril!$B$3:$B$250=$O61)*(Avril!$H$3:$H$250))</f>
        <v>0</v>
      </c>
      <c r="CL61" s="27">
        <f>SUMPRODUCT((Mai!$B$3:$B$250=$O61)*(Mai!$H$3:$H$250))</f>
        <v>0</v>
      </c>
      <c r="CM61" s="27">
        <f>SUMPRODUCT((Juin!$B$3:$B$250=$O61)*(Juin!$H$3:$H$250))</f>
        <v>0</v>
      </c>
      <c r="CN61" s="27">
        <f>SUMPRODUCT((Juillet!$B$3:$B$250=$O61)*(Juillet!$H$3:$H$250))</f>
        <v>0</v>
      </c>
      <c r="CO61" s="27">
        <f>SUMPRODUCT((Aout!$B$3:$B$250=$O61)*(Aout!$H$3:$H$250))</f>
        <v>0</v>
      </c>
      <c r="CP61" s="27">
        <f>SUMPRODUCT((Septembre!$B$3:$B$250=$O61)*(Septembre!$H$3:$H$250))</f>
        <v>0</v>
      </c>
      <c r="CQ61" s="27">
        <f>SUMPRODUCT((Octobre!$B$3:$B$250=$O61)*(Octobre!$H$3:$H$250))</f>
        <v>0</v>
      </c>
      <c r="CR61" s="27">
        <f>SUMPRODUCT((Novembre!$B$3:$B$250=$O61)*(Novembre!$H$3:$H$250))</f>
        <v>0</v>
      </c>
      <c r="CS61" s="27">
        <f>SUMPRODUCT((Decembre!$B$3:$B$250=$O61)*(Decembre!$H$3:$H$250))</f>
        <v>0</v>
      </c>
      <c r="CT61" s="39">
        <f t="shared" si="6"/>
        <v>0</v>
      </c>
    </row>
    <row r="62" spans="1:98">
      <c r="A62" s="25" t="s">
        <v>73</v>
      </c>
      <c r="B62" s="27">
        <f>COUNTIF(Janvier!$B$3:$B$250,$A62)</f>
        <v>0</v>
      </c>
      <c r="C62" s="27">
        <f>COUNTIF(Fevrier!$B$3:$B$250,$A62)</f>
        <v>0</v>
      </c>
      <c r="D62" s="27">
        <f>COUNTIF(Mars!$B$3:$B$250,$A62)</f>
        <v>0</v>
      </c>
      <c r="E62" s="27">
        <f>COUNTIF(Avril!$B$3:$B$250,$A62)</f>
        <v>0</v>
      </c>
      <c r="F62" s="27">
        <f>COUNTIF(Mai!$B$3:$B$250,$A62)</f>
        <v>0</v>
      </c>
      <c r="G62" s="27">
        <f>COUNTIF(Juin!$B$3:$B$250,$A62)</f>
        <v>0</v>
      </c>
      <c r="H62" s="27">
        <f>COUNTIF(Juillet!$B$3:$B$250,$A62)</f>
        <v>0</v>
      </c>
      <c r="I62" s="27">
        <f>COUNTIF(Aout!$B$3:$B$250,$A62)</f>
        <v>0</v>
      </c>
      <c r="J62" s="27">
        <f>COUNTIF(Septembre!$B$3:$B$250,$A62)</f>
        <v>0</v>
      </c>
      <c r="K62" s="27">
        <f>COUNTIF(Octobre!$B$3:$B$250,$A62)</f>
        <v>0</v>
      </c>
      <c r="L62" s="27">
        <f>COUNTIF(Novembre!$B$3:$B$250,$A62)</f>
        <v>0</v>
      </c>
      <c r="M62" s="27">
        <f>COUNTIF(Decembre!$B$3:$B$250,$A62)</f>
        <v>0</v>
      </c>
      <c r="N62" s="32">
        <f t="shared" si="0"/>
        <v>0</v>
      </c>
      <c r="O62" s="25" t="s">
        <v>73</v>
      </c>
      <c r="P62" s="27">
        <f>SUMPRODUCT((Janvier!$B$3:$B$250=$O62)*(Janvier!$C$3:$C$250))</f>
        <v>0</v>
      </c>
      <c r="Q62" s="27">
        <f>SUMPRODUCT((Fevrier!$B$3:$B$250=$O62)*(Fevrier!$C$3:$C$250))</f>
        <v>0</v>
      </c>
      <c r="R62" s="27">
        <f>SUMPRODUCT((Mars!$B$3:$B$250=$O62)*(Mars!$C$3:$C$250))</f>
        <v>0</v>
      </c>
      <c r="S62" s="27">
        <f>SUMPRODUCT((Avril!$B$3:$B$250=$O62)*(Avril!$C$3:$C$250))</f>
        <v>0</v>
      </c>
      <c r="T62" s="27">
        <f>SUMPRODUCT((Mai!$B$3:$B$250=$O62)*(Mai!$C$3:$C$250))</f>
        <v>0</v>
      </c>
      <c r="U62" s="27">
        <f>SUMPRODUCT((Juin!$B$3:$B$250=$O62)*(Juin!$C$3:$C$250))</f>
        <v>0</v>
      </c>
      <c r="V62" s="27">
        <f>SUMPRODUCT((Juillet!$B$3:$B$250=$O62)*(Juillet!$C$3:$C$250))</f>
        <v>0</v>
      </c>
      <c r="W62" s="27">
        <f>SUMPRODUCT((Aout!$B$3:$B$250=$O62)*(Aout!$C$3:$C$250))</f>
        <v>0</v>
      </c>
      <c r="X62" s="27">
        <f>SUMPRODUCT((Septembre!$B$3:$B$250=$O62)*(Septembre!$C$3:$C$250))</f>
        <v>0</v>
      </c>
      <c r="Y62" s="27">
        <f>SUMPRODUCT((Octobre!$B$3:$B$250=$O62)*(Octobre!$C$3:$C$250))</f>
        <v>0</v>
      </c>
      <c r="Z62" s="27">
        <f>SUMPRODUCT((Novembre!$B$3:$B$250=$O62)*(Novembre!$C$3:$C$250))</f>
        <v>0</v>
      </c>
      <c r="AA62" s="27">
        <f>SUMPRODUCT((Decembre!$B$3:$B$250=$O62)*(Decembre!$C$3:$C$250))</f>
        <v>0</v>
      </c>
      <c r="AB62" s="32">
        <f t="shared" si="1"/>
        <v>0</v>
      </c>
      <c r="AC62" s="25" t="s">
        <v>73</v>
      </c>
      <c r="AD62" s="27">
        <f>SUMPRODUCT((Janvier!$B$3:$B$250=$O62)*(Janvier!$D$3:$D$250))</f>
        <v>0</v>
      </c>
      <c r="AE62" s="27">
        <f>SUMPRODUCT((Fevrier!$B$3:$B$250=$O62)*(Fevrier!$D$3:$D$250))</f>
        <v>0</v>
      </c>
      <c r="AF62" s="27">
        <f>SUMPRODUCT((Mars!$B$3:$B$250=$O62)*(Mars!$D$3:$D$250))</f>
        <v>0</v>
      </c>
      <c r="AG62" s="27">
        <f>SUMPRODUCT((Avril!$B$3:$B$250=$O62)*(Avril!$D$3:$D$250))</f>
        <v>0</v>
      </c>
      <c r="AH62" s="27">
        <f>SUMPRODUCT((Mai!$B$3:$B$250=$O62)*(Mai!$D$3:$D$250))</f>
        <v>0</v>
      </c>
      <c r="AI62" s="27">
        <f>SUMPRODUCT((Juin!$B$3:$B$250=$O62)*(Juin!$D$3:$D$250))</f>
        <v>0</v>
      </c>
      <c r="AJ62" s="27">
        <f>SUMPRODUCT((Juillet!$B$3:$B$250=$O62)*(Juillet!$D$3:$D$250))</f>
        <v>0</v>
      </c>
      <c r="AK62" s="27">
        <f>SUMPRODUCT((Aout!$B$3:$B$250=$O62)*(Aout!$D$3:$D$250))</f>
        <v>0</v>
      </c>
      <c r="AL62" s="27">
        <f>SUMPRODUCT((Septembre!$B$3:$B$250=$O62)*(Septembre!$D$3:$D$250))</f>
        <v>0</v>
      </c>
      <c r="AM62" s="27">
        <f>SUMPRODUCT((Octobre!$B$3:$B$250=$O62)*(Octobre!$D$3:$D$250))</f>
        <v>0</v>
      </c>
      <c r="AN62" s="27">
        <f>SUMPRODUCT((Novembre!$B$3:$B$250=$O62)*(Novembre!$D$3:$D$250))</f>
        <v>0</v>
      </c>
      <c r="AO62" s="27">
        <f>SUMPRODUCT((Decembre!$B$3:$B$250=$O62)*(Decembre!$D$3:$D$250))</f>
        <v>0</v>
      </c>
      <c r="AP62" s="32">
        <f t="shared" si="2"/>
        <v>0</v>
      </c>
      <c r="AQ62" s="25" t="s">
        <v>73</v>
      </c>
      <c r="AR62" s="27">
        <f>SUMPRODUCT((Janvier!$B$3:$B$250=$O62)*(Janvier!$E$3:$E$250))</f>
        <v>0</v>
      </c>
      <c r="AS62" s="27">
        <f>SUMPRODUCT((Fevrier!$B$3:$B$250=$O62)*(Fevrier!$E$3:$E$250))</f>
        <v>0</v>
      </c>
      <c r="AT62" s="27">
        <f>SUMPRODUCT((Mars!$B$3:$B$250=$O62)*(Mars!$E$3:$E$250))</f>
        <v>0</v>
      </c>
      <c r="AU62" s="27">
        <f>SUMPRODUCT((Avril!$B$3:$B$250=$O62)*(Avril!$E$3:$E$250))</f>
        <v>0</v>
      </c>
      <c r="AV62" s="27">
        <f>SUMPRODUCT((Mai!$B$3:$B$250=$O62)*(Mai!$E$3:$E$250))</f>
        <v>0</v>
      </c>
      <c r="AW62" s="27">
        <f>SUMPRODUCT((Juin!$B$3:$B$250=$O62)*(Juin!$E$3:$E$250))</f>
        <v>0</v>
      </c>
      <c r="AX62" s="27">
        <f>SUMPRODUCT((Juillet!$B$3:$B$250=$O62)*(Juillet!$E$3:$E$250))</f>
        <v>0</v>
      </c>
      <c r="AY62" s="27">
        <f>SUMPRODUCT((Aout!$B$3:$B$250=$O62)*(Aout!$E$3:$E$250))</f>
        <v>0</v>
      </c>
      <c r="AZ62" s="27">
        <f>SUMPRODUCT((Septembre!$B$3:$B$250=$O62)*(Septembre!$E$3:$E$250))</f>
        <v>0</v>
      </c>
      <c r="BA62" s="27">
        <f>SUMPRODUCT((Octobre!$B$3:$B$250=$O62)*(Octobre!$E$3:$E$250))</f>
        <v>0</v>
      </c>
      <c r="BB62" s="27">
        <f>SUMPRODUCT((Novembre!$B$3:$B$250=$O62)*(Novembre!$E$3:$E$250))</f>
        <v>0</v>
      </c>
      <c r="BC62" s="27">
        <f>SUMPRODUCT((Decembre!$B$3:$B$250=$O62)*(Decembre!$E$3:$E$250))</f>
        <v>0</v>
      </c>
      <c r="BD62" s="32">
        <f t="shared" si="3"/>
        <v>0</v>
      </c>
      <c r="BE62" s="25" t="s">
        <v>73</v>
      </c>
      <c r="BF62" s="27">
        <f>SUMPRODUCT((Janvier!$B$3:$B$250=$O62)*(Janvier!$F$3:$F$250))</f>
        <v>0</v>
      </c>
      <c r="BG62" s="27">
        <f>SUMPRODUCT((Fevrier!$B$3:$B$250=$O62)*(Fevrier!$F$3:$F$250))</f>
        <v>0</v>
      </c>
      <c r="BH62" s="27">
        <f>SUMPRODUCT((Mars!$B$3:$B$250=$O62)*(Mars!$F$3:$F$250))</f>
        <v>0</v>
      </c>
      <c r="BI62" s="27">
        <f>SUMPRODUCT((Avril!$B$3:$B$250=$O62)*(Avril!$F$3:$F$250))</f>
        <v>0</v>
      </c>
      <c r="BJ62" s="27">
        <f>SUMPRODUCT((Mai!$B$3:$B$250=$O62)*(Mai!$F$3:$F$250))</f>
        <v>0</v>
      </c>
      <c r="BK62" s="27">
        <f>SUMPRODUCT((Juin!$B$3:$B$250=$O62)*(Juin!$F$3:$F$250))</f>
        <v>0</v>
      </c>
      <c r="BL62" s="27">
        <f>SUMPRODUCT((Juillet!$B$3:$B$250=$O62)*(Juillet!$F$3:$F$250))</f>
        <v>0</v>
      </c>
      <c r="BM62" s="27">
        <f>SUMPRODUCT((Aout!$B$3:$B$250=$O62)*(Aout!$F$3:$F$250))</f>
        <v>0</v>
      </c>
      <c r="BN62" s="27">
        <f>SUMPRODUCT((Septembre!$B$3:$B$250=$O62)*(Septembre!$F$3:$F$250))</f>
        <v>0</v>
      </c>
      <c r="BO62" s="27">
        <f>SUMPRODUCT((Octobre!$B$3:$B$250=$O62)*(Octobre!$F$3:$F$250))</f>
        <v>0</v>
      </c>
      <c r="BP62" s="27">
        <f>SUMPRODUCT((Novembre!$B$3:$B$250=$O62)*(Novembre!$F$3:$F$250))</f>
        <v>0</v>
      </c>
      <c r="BQ62" s="27">
        <f>SUMPRODUCT((Decembre!$B$3:$B$250=$O62)*(Decembre!$F$3:$F$250))</f>
        <v>0</v>
      </c>
      <c r="BR62" s="32">
        <f t="shared" si="4"/>
        <v>0</v>
      </c>
      <c r="BS62" s="25" t="s">
        <v>73</v>
      </c>
      <c r="BT62" s="27">
        <f>SUMPRODUCT((Janvier!$B$3:$B$250=$O62)*(Janvier!$G$3:$G$250))</f>
        <v>0</v>
      </c>
      <c r="BU62" s="27">
        <f>SUMPRODUCT((Fevrier!$B$3:$B$250=$O62)*(Fevrier!$G$3:$G$250))</f>
        <v>0</v>
      </c>
      <c r="BV62" s="27">
        <f>SUMPRODUCT((Mars!$B$3:$B$250=$O62)*(Mars!$G$3:$G$250))</f>
        <v>0</v>
      </c>
      <c r="BW62" s="27">
        <f>SUMPRODUCT((Avril!$B$3:$B$250=$O62)*(Avril!$G$3:$G$250))</f>
        <v>0</v>
      </c>
      <c r="BX62" s="27">
        <f>SUMPRODUCT((Mai!$B$3:$B$250=$O62)*(Mai!$G$3:$G$250))</f>
        <v>0</v>
      </c>
      <c r="BY62" s="27">
        <f>SUMPRODUCT((Juin!$B$3:$B$250=$O62)*(Juin!$G$3:$G$250))</f>
        <v>0</v>
      </c>
      <c r="BZ62" s="27">
        <f>SUMPRODUCT((Juillet!$B$3:$B$250=$O62)*(Juillet!$G$3:$G$250))</f>
        <v>0</v>
      </c>
      <c r="CA62" s="27">
        <f>SUMPRODUCT((Aout!$B$3:$B$250=$O62)*(Aout!$G$3:$G$250))</f>
        <v>0</v>
      </c>
      <c r="CB62" s="27">
        <f>SUMPRODUCT((Septembre!$B$3:$B$250=$O62)*(Septembre!$G$3:$G$250))</f>
        <v>0</v>
      </c>
      <c r="CC62" s="27">
        <f>SUMPRODUCT((Octobre!$B$3:$B$250=$O62)*(Octobre!$G$3:$G$250))</f>
        <v>0</v>
      </c>
      <c r="CD62" s="27">
        <f>SUMPRODUCT((Novembre!$B$3:$B$250=$O62)*(Novembre!$G$3:$G$250))</f>
        <v>0</v>
      </c>
      <c r="CE62" s="27">
        <f>SUMPRODUCT((Decembre!$B$3:$B$250=$O62)*(Decembre!$G$3:$G$250))</f>
        <v>0</v>
      </c>
      <c r="CF62" s="32">
        <f t="shared" si="5"/>
        <v>0</v>
      </c>
      <c r="CG62" s="25" t="s">
        <v>73</v>
      </c>
      <c r="CH62" s="27">
        <f>SUMPRODUCT((Janvier!$B$3:$B$250=$O62)*(Janvier!$H$3:$H$250))</f>
        <v>0</v>
      </c>
      <c r="CI62" s="27">
        <f>SUMPRODUCT((Fevrier!$B$3:$B$250=$O62)*(Fevrier!$H$3:$H$250))</f>
        <v>0</v>
      </c>
      <c r="CJ62" s="27">
        <f>SUMPRODUCT((Mars!$B$3:$B$250=$O62)*(Mars!$H$3:$H$250))</f>
        <v>0</v>
      </c>
      <c r="CK62" s="27">
        <f>SUMPRODUCT((Avril!$B$3:$B$250=$O62)*(Avril!$H$3:$H$250))</f>
        <v>0</v>
      </c>
      <c r="CL62" s="27">
        <f>SUMPRODUCT((Mai!$B$3:$B$250=$O62)*(Mai!$H$3:$H$250))</f>
        <v>0</v>
      </c>
      <c r="CM62" s="27">
        <f>SUMPRODUCT((Juin!$B$3:$B$250=$O62)*(Juin!$H$3:$H$250))</f>
        <v>0</v>
      </c>
      <c r="CN62" s="27">
        <f>SUMPRODUCT((Juillet!$B$3:$B$250=$O62)*(Juillet!$H$3:$H$250))</f>
        <v>0</v>
      </c>
      <c r="CO62" s="27">
        <f>SUMPRODUCT((Aout!$B$3:$B$250=$O62)*(Aout!$H$3:$H$250))</f>
        <v>0</v>
      </c>
      <c r="CP62" s="27">
        <f>SUMPRODUCT((Septembre!$B$3:$B$250=$O62)*(Septembre!$H$3:$H$250))</f>
        <v>0</v>
      </c>
      <c r="CQ62" s="27">
        <f>SUMPRODUCT((Octobre!$B$3:$B$250=$O62)*(Octobre!$H$3:$H$250))</f>
        <v>0</v>
      </c>
      <c r="CR62" s="27">
        <f>SUMPRODUCT((Novembre!$B$3:$B$250=$O62)*(Novembre!$H$3:$H$250))</f>
        <v>0</v>
      </c>
      <c r="CS62" s="27">
        <f>SUMPRODUCT((Decembre!$B$3:$B$250=$O62)*(Decembre!$H$3:$H$250))</f>
        <v>0</v>
      </c>
      <c r="CT62" s="39">
        <f t="shared" si="6"/>
        <v>0</v>
      </c>
    </row>
    <row r="63" spans="1:98">
      <c r="A63" s="26" t="s">
        <v>74</v>
      </c>
      <c r="B63" s="27">
        <f>COUNTIF(Janvier!$B$3:$B$250,$A63)</f>
        <v>0</v>
      </c>
      <c r="C63" s="27">
        <f>COUNTIF(Fevrier!$B$3:$B$250,$A63)</f>
        <v>0</v>
      </c>
      <c r="D63" s="27">
        <f>COUNTIF(Mars!$B$3:$B$250,$A63)</f>
        <v>0</v>
      </c>
      <c r="E63" s="27">
        <f>COUNTIF(Avril!$B$3:$B$250,$A63)</f>
        <v>0</v>
      </c>
      <c r="F63" s="27">
        <f>COUNTIF(Mai!$B$3:$B$250,$A63)</f>
        <v>0</v>
      </c>
      <c r="G63" s="27">
        <f>COUNTIF(Juin!$B$3:$B$250,$A63)</f>
        <v>0</v>
      </c>
      <c r="H63" s="27">
        <f>COUNTIF(Juillet!$B$3:$B$250,$A63)</f>
        <v>0</v>
      </c>
      <c r="I63" s="27">
        <f>COUNTIF(Aout!$B$3:$B$250,$A63)</f>
        <v>0</v>
      </c>
      <c r="J63" s="27">
        <f>COUNTIF(Septembre!$B$3:$B$250,$A63)</f>
        <v>0</v>
      </c>
      <c r="K63" s="27">
        <f>COUNTIF(Octobre!$B$3:$B$250,$A63)</f>
        <v>0</v>
      </c>
      <c r="L63" s="27">
        <f>COUNTIF(Novembre!$B$3:$B$250,$A63)</f>
        <v>0</v>
      </c>
      <c r="M63" s="27">
        <f>COUNTIF(Decembre!$B$3:$B$250,$A63)</f>
        <v>0</v>
      </c>
      <c r="N63" s="32">
        <f t="shared" si="0"/>
        <v>0</v>
      </c>
      <c r="O63" s="26" t="s">
        <v>74</v>
      </c>
      <c r="P63" s="27">
        <f>SUMPRODUCT((Janvier!$B$3:$B$250=$O63)*(Janvier!$C$3:$C$250))</f>
        <v>0</v>
      </c>
      <c r="Q63" s="27">
        <f>SUMPRODUCT((Fevrier!$B$3:$B$250=$O63)*(Fevrier!$C$3:$C$250))</f>
        <v>0</v>
      </c>
      <c r="R63" s="27">
        <f>SUMPRODUCT((Mars!$B$3:$B$250=$O63)*(Mars!$C$3:$C$250))</f>
        <v>0</v>
      </c>
      <c r="S63" s="27">
        <f>SUMPRODUCT((Avril!$B$3:$B$250=$O63)*(Avril!$C$3:$C$250))</f>
        <v>0</v>
      </c>
      <c r="T63" s="27">
        <f>SUMPRODUCT((Mai!$B$3:$B$250=$O63)*(Mai!$C$3:$C$250))</f>
        <v>0</v>
      </c>
      <c r="U63" s="27">
        <f>SUMPRODUCT((Juin!$B$3:$B$250=$O63)*(Juin!$C$3:$C$250))</f>
        <v>0</v>
      </c>
      <c r="V63" s="27">
        <f>SUMPRODUCT((Juillet!$B$3:$B$250=$O63)*(Juillet!$C$3:$C$250))</f>
        <v>0</v>
      </c>
      <c r="W63" s="27">
        <f>SUMPRODUCT((Aout!$B$3:$B$250=$O63)*(Aout!$C$3:$C$250))</f>
        <v>0</v>
      </c>
      <c r="X63" s="27">
        <f>SUMPRODUCT((Septembre!$B$3:$B$250=$O63)*(Septembre!$C$3:$C$250))</f>
        <v>0</v>
      </c>
      <c r="Y63" s="27">
        <f>SUMPRODUCT((Octobre!$B$3:$B$250=$O63)*(Octobre!$C$3:$C$250))</f>
        <v>0</v>
      </c>
      <c r="Z63" s="27">
        <f>SUMPRODUCT((Novembre!$B$3:$B$250=$O63)*(Novembre!$C$3:$C$250))</f>
        <v>0</v>
      </c>
      <c r="AA63" s="27">
        <f>SUMPRODUCT((Decembre!$B$3:$B$250=$O63)*(Decembre!$C$3:$C$250))</f>
        <v>0</v>
      </c>
      <c r="AB63" s="32">
        <f t="shared" si="1"/>
        <v>0</v>
      </c>
      <c r="AC63" s="26" t="s">
        <v>74</v>
      </c>
      <c r="AD63" s="27">
        <f>SUMPRODUCT((Janvier!$B$3:$B$250=$O63)*(Janvier!$D$3:$D$250))</f>
        <v>0</v>
      </c>
      <c r="AE63" s="27">
        <f>SUMPRODUCT((Fevrier!$B$3:$B$250=$O63)*(Fevrier!$D$3:$D$250))</f>
        <v>0</v>
      </c>
      <c r="AF63" s="27">
        <f>SUMPRODUCT((Mars!$B$3:$B$250=$O63)*(Mars!$D$3:$D$250))</f>
        <v>0</v>
      </c>
      <c r="AG63" s="27">
        <f>SUMPRODUCT((Avril!$B$3:$B$250=$O63)*(Avril!$D$3:$D$250))</f>
        <v>0</v>
      </c>
      <c r="AH63" s="27">
        <f>SUMPRODUCT((Mai!$B$3:$B$250=$O63)*(Mai!$D$3:$D$250))</f>
        <v>0</v>
      </c>
      <c r="AI63" s="27">
        <f>SUMPRODUCT((Juin!$B$3:$B$250=$O63)*(Juin!$D$3:$D$250))</f>
        <v>0</v>
      </c>
      <c r="AJ63" s="27">
        <f>SUMPRODUCT((Juillet!$B$3:$B$250=$O63)*(Juillet!$D$3:$D$250))</f>
        <v>0</v>
      </c>
      <c r="AK63" s="27">
        <f>SUMPRODUCT((Aout!$B$3:$B$250=$O63)*(Aout!$D$3:$D$250))</f>
        <v>0</v>
      </c>
      <c r="AL63" s="27">
        <f>SUMPRODUCT((Septembre!$B$3:$B$250=$O63)*(Septembre!$D$3:$D$250))</f>
        <v>0</v>
      </c>
      <c r="AM63" s="27">
        <f>SUMPRODUCT((Octobre!$B$3:$B$250=$O63)*(Octobre!$D$3:$D$250))</f>
        <v>0</v>
      </c>
      <c r="AN63" s="27">
        <f>SUMPRODUCT((Novembre!$B$3:$B$250=$O63)*(Novembre!$D$3:$D$250))</f>
        <v>0</v>
      </c>
      <c r="AO63" s="27">
        <f>SUMPRODUCT((Decembre!$B$3:$B$250=$O63)*(Decembre!$D$3:$D$250))</f>
        <v>0</v>
      </c>
      <c r="AP63" s="32">
        <f t="shared" si="2"/>
        <v>0</v>
      </c>
      <c r="AQ63" s="26" t="s">
        <v>74</v>
      </c>
      <c r="AR63" s="27">
        <f>SUMPRODUCT((Janvier!$B$3:$B$250=$O63)*(Janvier!$E$3:$E$250))</f>
        <v>0</v>
      </c>
      <c r="AS63" s="27">
        <f>SUMPRODUCT((Fevrier!$B$3:$B$250=$O63)*(Fevrier!$E$3:$E$250))</f>
        <v>0</v>
      </c>
      <c r="AT63" s="27">
        <f>SUMPRODUCT((Mars!$B$3:$B$250=$O63)*(Mars!$E$3:$E$250))</f>
        <v>0</v>
      </c>
      <c r="AU63" s="27">
        <f>SUMPRODUCT((Avril!$B$3:$B$250=$O63)*(Avril!$E$3:$E$250))</f>
        <v>0</v>
      </c>
      <c r="AV63" s="27">
        <f>SUMPRODUCT((Mai!$B$3:$B$250=$O63)*(Mai!$E$3:$E$250))</f>
        <v>0</v>
      </c>
      <c r="AW63" s="27">
        <f>SUMPRODUCT((Juin!$B$3:$B$250=$O63)*(Juin!$E$3:$E$250))</f>
        <v>0</v>
      </c>
      <c r="AX63" s="27">
        <f>SUMPRODUCT((Juillet!$B$3:$B$250=$O63)*(Juillet!$E$3:$E$250))</f>
        <v>0</v>
      </c>
      <c r="AY63" s="27">
        <f>SUMPRODUCT((Aout!$B$3:$B$250=$O63)*(Aout!$E$3:$E$250))</f>
        <v>0</v>
      </c>
      <c r="AZ63" s="27">
        <f>SUMPRODUCT((Septembre!$B$3:$B$250=$O63)*(Septembre!$E$3:$E$250))</f>
        <v>0</v>
      </c>
      <c r="BA63" s="27">
        <f>SUMPRODUCT((Octobre!$B$3:$B$250=$O63)*(Octobre!$E$3:$E$250))</f>
        <v>0</v>
      </c>
      <c r="BB63" s="27">
        <f>SUMPRODUCT((Novembre!$B$3:$B$250=$O63)*(Novembre!$E$3:$E$250))</f>
        <v>0</v>
      </c>
      <c r="BC63" s="27">
        <f>SUMPRODUCT((Decembre!$B$3:$B$250=$O63)*(Decembre!$E$3:$E$250))</f>
        <v>0</v>
      </c>
      <c r="BD63" s="32">
        <f t="shared" si="3"/>
        <v>0</v>
      </c>
      <c r="BE63" s="26" t="s">
        <v>74</v>
      </c>
      <c r="BF63" s="27">
        <f>SUMPRODUCT((Janvier!$B$3:$B$250=$O63)*(Janvier!$F$3:$F$250))</f>
        <v>0</v>
      </c>
      <c r="BG63" s="27">
        <f>SUMPRODUCT((Fevrier!$B$3:$B$250=$O63)*(Fevrier!$F$3:$F$250))</f>
        <v>0</v>
      </c>
      <c r="BH63" s="27">
        <f>SUMPRODUCT((Mars!$B$3:$B$250=$O63)*(Mars!$F$3:$F$250))</f>
        <v>0</v>
      </c>
      <c r="BI63" s="27">
        <f>SUMPRODUCT((Avril!$B$3:$B$250=$O63)*(Avril!$F$3:$F$250))</f>
        <v>0</v>
      </c>
      <c r="BJ63" s="27">
        <f>SUMPRODUCT((Mai!$B$3:$B$250=$O63)*(Mai!$F$3:$F$250))</f>
        <v>0</v>
      </c>
      <c r="BK63" s="27">
        <f>SUMPRODUCT((Juin!$B$3:$B$250=$O63)*(Juin!$F$3:$F$250))</f>
        <v>0</v>
      </c>
      <c r="BL63" s="27">
        <f>SUMPRODUCT((Juillet!$B$3:$B$250=$O63)*(Juillet!$F$3:$F$250))</f>
        <v>0</v>
      </c>
      <c r="BM63" s="27">
        <f>SUMPRODUCT((Aout!$B$3:$B$250=$O63)*(Aout!$F$3:$F$250))</f>
        <v>0</v>
      </c>
      <c r="BN63" s="27">
        <f>SUMPRODUCT((Septembre!$B$3:$B$250=$O63)*(Septembre!$F$3:$F$250))</f>
        <v>0</v>
      </c>
      <c r="BO63" s="27">
        <f>SUMPRODUCT((Octobre!$B$3:$B$250=$O63)*(Octobre!$F$3:$F$250))</f>
        <v>0</v>
      </c>
      <c r="BP63" s="27">
        <f>SUMPRODUCT((Novembre!$B$3:$B$250=$O63)*(Novembre!$F$3:$F$250))</f>
        <v>0</v>
      </c>
      <c r="BQ63" s="27">
        <f>SUMPRODUCT((Decembre!$B$3:$B$250=$O63)*(Decembre!$F$3:$F$250))</f>
        <v>0</v>
      </c>
      <c r="BR63" s="32">
        <f t="shared" si="4"/>
        <v>0</v>
      </c>
      <c r="BS63" s="26" t="s">
        <v>74</v>
      </c>
      <c r="BT63" s="27">
        <f>SUMPRODUCT((Janvier!$B$3:$B$250=$O63)*(Janvier!$G$3:$G$250))</f>
        <v>0</v>
      </c>
      <c r="BU63" s="27">
        <f>SUMPRODUCT((Fevrier!$B$3:$B$250=$O63)*(Fevrier!$G$3:$G$250))</f>
        <v>0</v>
      </c>
      <c r="BV63" s="27">
        <f>SUMPRODUCT((Mars!$B$3:$B$250=$O63)*(Mars!$G$3:$G$250))</f>
        <v>0</v>
      </c>
      <c r="BW63" s="27">
        <f>SUMPRODUCT((Avril!$B$3:$B$250=$O63)*(Avril!$G$3:$G$250))</f>
        <v>0</v>
      </c>
      <c r="BX63" s="27">
        <f>SUMPRODUCT((Mai!$B$3:$B$250=$O63)*(Mai!$G$3:$G$250))</f>
        <v>0</v>
      </c>
      <c r="BY63" s="27">
        <f>SUMPRODUCT((Juin!$B$3:$B$250=$O63)*(Juin!$G$3:$G$250))</f>
        <v>0</v>
      </c>
      <c r="BZ63" s="27">
        <f>SUMPRODUCT((Juillet!$B$3:$B$250=$O63)*(Juillet!$G$3:$G$250))</f>
        <v>0</v>
      </c>
      <c r="CA63" s="27">
        <f>SUMPRODUCT((Aout!$B$3:$B$250=$O63)*(Aout!$G$3:$G$250))</f>
        <v>0</v>
      </c>
      <c r="CB63" s="27">
        <f>SUMPRODUCT((Septembre!$B$3:$B$250=$O63)*(Septembre!$G$3:$G$250))</f>
        <v>0</v>
      </c>
      <c r="CC63" s="27">
        <f>SUMPRODUCT((Octobre!$B$3:$B$250=$O63)*(Octobre!$G$3:$G$250))</f>
        <v>0</v>
      </c>
      <c r="CD63" s="27">
        <f>SUMPRODUCT((Novembre!$B$3:$B$250=$O63)*(Novembre!$G$3:$G$250))</f>
        <v>0</v>
      </c>
      <c r="CE63" s="27">
        <f>SUMPRODUCT((Decembre!$B$3:$B$250=$O63)*(Decembre!$G$3:$G$250))</f>
        <v>0</v>
      </c>
      <c r="CF63" s="32">
        <f t="shared" si="5"/>
        <v>0</v>
      </c>
      <c r="CG63" s="26" t="s">
        <v>74</v>
      </c>
      <c r="CH63" s="27">
        <f>SUMPRODUCT((Janvier!$B$3:$B$250=$O63)*(Janvier!$H$3:$H$250))</f>
        <v>0</v>
      </c>
      <c r="CI63" s="27">
        <f>SUMPRODUCT((Fevrier!$B$3:$B$250=$O63)*(Fevrier!$H$3:$H$250))</f>
        <v>0</v>
      </c>
      <c r="CJ63" s="27">
        <f>SUMPRODUCT((Mars!$B$3:$B$250=$O63)*(Mars!$H$3:$H$250))</f>
        <v>0</v>
      </c>
      <c r="CK63" s="27">
        <f>SUMPRODUCT((Avril!$B$3:$B$250=$O63)*(Avril!$H$3:$H$250))</f>
        <v>0</v>
      </c>
      <c r="CL63" s="27">
        <f>SUMPRODUCT((Mai!$B$3:$B$250=$O63)*(Mai!$H$3:$H$250))</f>
        <v>0</v>
      </c>
      <c r="CM63" s="27">
        <f>SUMPRODUCT((Juin!$B$3:$B$250=$O63)*(Juin!$H$3:$H$250))</f>
        <v>0</v>
      </c>
      <c r="CN63" s="27">
        <f>SUMPRODUCT((Juillet!$B$3:$B$250=$O63)*(Juillet!$H$3:$H$250))</f>
        <v>0</v>
      </c>
      <c r="CO63" s="27">
        <f>SUMPRODUCT((Aout!$B$3:$B$250=$O63)*(Aout!$H$3:$H$250))</f>
        <v>0</v>
      </c>
      <c r="CP63" s="27">
        <f>SUMPRODUCT((Septembre!$B$3:$B$250=$O63)*(Septembre!$H$3:$H$250))</f>
        <v>0</v>
      </c>
      <c r="CQ63" s="27">
        <f>SUMPRODUCT((Octobre!$B$3:$B$250=$O63)*(Octobre!$H$3:$H$250))</f>
        <v>0</v>
      </c>
      <c r="CR63" s="27">
        <f>SUMPRODUCT((Novembre!$B$3:$B$250=$O63)*(Novembre!$H$3:$H$250))</f>
        <v>0</v>
      </c>
      <c r="CS63" s="27">
        <f>SUMPRODUCT((Decembre!$B$3:$B$250=$O63)*(Decembre!$H$3:$H$250))</f>
        <v>0</v>
      </c>
      <c r="CT63" s="39">
        <f t="shared" si="6"/>
        <v>0</v>
      </c>
    </row>
    <row r="64" spans="1:98">
      <c r="A64" s="25" t="s">
        <v>75</v>
      </c>
      <c r="B64" s="27">
        <f>COUNTIF(Janvier!$B$3:$B$250,$A64)</f>
        <v>0</v>
      </c>
      <c r="C64" s="27">
        <f>COUNTIF(Fevrier!$B$3:$B$250,$A64)</f>
        <v>0</v>
      </c>
      <c r="D64" s="27">
        <f>COUNTIF(Mars!$B$3:$B$250,$A64)</f>
        <v>0</v>
      </c>
      <c r="E64" s="27">
        <f>COUNTIF(Avril!$B$3:$B$250,$A64)</f>
        <v>0</v>
      </c>
      <c r="F64" s="27">
        <f>COUNTIF(Mai!$B$3:$B$250,$A64)</f>
        <v>0</v>
      </c>
      <c r="G64" s="27">
        <f>COUNTIF(Juin!$B$3:$B$250,$A64)</f>
        <v>0</v>
      </c>
      <c r="H64" s="27">
        <f>COUNTIF(Juillet!$B$3:$B$250,$A64)</f>
        <v>0</v>
      </c>
      <c r="I64" s="27">
        <f>COUNTIF(Aout!$B$3:$B$250,$A64)</f>
        <v>0</v>
      </c>
      <c r="J64" s="27">
        <f>COUNTIF(Septembre!$B$3:$B$250,$A64)</f>
        <v>0</v>
      </c>
      <c r="K64" s="27">
        <f>COUNTIF(Octobre!$B$3:$B$250,$A64)</f>
        <v>0</v>
      </c>
      <c r="L64" s="27">
        <f>COUNTIF(Novembre!$B$3:$B$250,$A64)</f>
        <v>0</v>
      </c>
      <c r="M64" s="27">
        <f>COUNTIF(Decembre!$B$3:$B$250,$A64)</f>
        <v>0</v>
      </c>
      <c r="N64" s="32">
        <f t="shared" si="0"/>
        <v>0</v>
      </c>
      <c r="O64" s="25" t="s">
        <v>75</v>
      </c>
      <c r="P64" s="27">
        <f>SUMPRODUCT((Janvier!$B$3:$B$250=$O64)*(Janvier!$C$3:$C$250))</f>
        <v>0</v>
      </c>
      <c r="Q64" s="27">
        <f>SUMPRODUCT((Fevrier!$B$3:$B$250=$O64)*(Fevrier!$C$3:$C$250))</f>
        <v>0</v>
      </c>
      <c r="R64" s="27">
        <f>SUMPRODUCT((Mars!$B$3:$B$250=$O64)*(Mars!$C$3:$C$250))</f>
        <v>0</v>
      </c>
      <c r="S64" s="27">
        <f>SUMPRODUCT((Avril!$B$3:$B$250=$O64)*(Avril!$C$3:$C$250))</f>
        <v>0</v>
      </c>
      <c r="T64" s="27">
        <f>SUMPRODUCT((Mai!$B$3:$B$250=$O64)*(Mai!$C$3:$C$250))</f>
        <v>0</v>
      </c>
      <c r="U64" s="27">
        <f>SUMPRODUCT((Juin!$B$3:$B$250=$O64)*(Juin!$C$3:$C$250))</f>
        <v>0</v>
      </c>
      <c r="V64" s="27">
        <f>SUMPRODUCT((Juillet!$B$3:$B$250=$O64)*(Juillet!$C$3:$C$250))</f>
        <v>0</v>
      </c>
      <c r="W64" s="27">
        <f>SUMPRODUCT((Aout!$B$3:$B$250=$O64)*(Aout!$C$3:$C$250))</f>
        <v>0</v>
      </c>
      <c r="X64" s="27">
        <f>SUMPRODUCT((Septembre!$B$3:$B$250=$O64)*(Septembre!$C$3:$C$250))</f>
        <v>0</v>
      </c>
      <c r="Y64" s="27">
        <f>SUMPRODUCT((Octobre!$B$3:$B$250=$O64)*(Octobre!$C$3:$C$250))</f>
        <v>0</v>
      </c>
      <c r="Z64" s="27">
        <f>SUMPRODUCT((Novembre!$B$3:$B$250=$O64)*(Novembre!$C$3:$C$250))</f>
        <v>0</v>
      </c>
      <c r="AA64" s="27">
        <f>SUMPRODUCT((Decembre!$B$3:$B$250=$O64)*(Decembre!$C$3:$C$250))</f>
        <v>0</v>
      </c>
      <c r="AB64" s="32">
        <f t="shared" si="1"/>
        <v>0</v>
      </c>
      <c r="AC64" s="25" t="s">
        <v>75</v>
      </c>
      <c r="AD64" s="27">
        <f>SUMPRODUCT((Janvier!$B$3:$B$250=$O64)*(Janvier!$D$3:$D$250))</f>
        <v>0</v>
      </c>
      <c r="AE64" s="27">
        <f>SUMPRODUCT((Fevrier!$B$3:$B$250=$O64)*(Fevrier!$D$3:$D$250))</f>
        <v>0</v>
      </c>
      <c r="AF64" s="27">
        <f>SUMPRODUCT((Mars!$B$3:$B$250=$O64)*(Mars!$D$3:$D$250))</f>
        <v>0</v>
      </c>
      <c r="AG64" s="27">
        <f>SUMPRODUCT((Avril!$B$3:$B$250=$O64)*(Avril!$D$3:$D$250))</f>
        <v>0</v>
      </c>
      <c r="AH64" s="27">
        <f>SUMPRODUCT((Mai!$B$3:$B$250=$O64)*(Mai!$D$3:$D$250))</f>
        <v>0</v>
      </c>
      <c r="AI64" s="27">
        <f>SUMPRODUCT((Juin!$B$3:$B$250=$O64)*(Juin!$D$3:$D$250))</f>
        <v>0</v>
      </c>
      <c r="AJ64" s="27">
        <f>SUMPRODUCT((Juillet!$B$3:$B$250=$O64)*(Juillet!$D$3:$D$250))</f>
        <v>0</v>
      </c>
      <c r="AK64" s="27">
        <f>SUMPRODUCT((Aout!$B$3:$B$250=$O64)*(Aout!$D$3:$D$250))</f>
        <v>0</v>
      </c>
      <c r="AL64" s="27">
        <f>SUMPRODUCT((Septembre!$B$3:$B$250=$O64)*(Septembre!$D$3:$D$250))</f>
        <v>0</v>
      </c>
      <c r="AM64" s="27">
        <f>SUMPRODUCT((Octobre!$B$3:$B$250=$O64)*(Octobre!$D$3:$D$250))</f>
        <v>0</v>
      </c>
      <c r="AN64" s="27">
        <f>SUMPRODUCT((Novembre!$B$3:$B$250=$O64)*(Novembre!$D$3:$D$250))</f>
        <v>0</v>
      </c>
      <c r="AO64" s="27">
        <f>SUMPRODUCT((Decembre!$B$3:$B$250=$O64)*(Decembre!$D$3:$D$250))</f>
        <v>0</v>
      </c>
      <c r="AP64" s="32">
        <f t="shared" si="2"/>
        <v>0</v>
      </c>
      <c r="AQ64" s="25" t="s">
        <v>75</v>
      </c>
      <c r="AR64" s="27">
        <f>SUMPRODUCT((Janvier!$B$3:$B$250=$O64)*(Janvier!$E$3:$E$250))</f>
        <v>0</v>
      </c>
      <c r="AS64" s="27">
        <f>SUMPRODUCT((Fevrier!$B$3:$B$250=$O64)*(Fevrier!$E$3:$E$250))</f>
        <v>0</v>
      </c>
      <c r="AT64" s="27">
        <f>SUMPRODUCT((Mars!$B$3:$B$250=$O64)*(Mars!$E$3:$E$250))</f>
        <v>0</v>
      </c>
      <c r="AU64" s="27">
        <f>SUMPRODUCT((Avril!$B$3:$B$250=$O64)*(Avril!$E$3:$E$250))</f>
        <v>0</v>
      </c>
      <c r="AV64" s="27">
        <f>SUMPRODUCT((Mai!$B$3:$B$250=$O64)*(Mai!$E$3:$E$250))</f>
        <v>0</v>
      </c>
      <c r="AW64" s="27">
        <f>SUMPRODUCT((Juin!$B$3:$B$250=$O64)*(Juin!$E$3:$E$250))</f>
        <v>0</v>
      </c>
      <c r="AX64" s="27">
        <f>SUMPRODUCT((Juillet!$B$3:$B$250=$O64)*(Juillet!$E$3:$E$250))</f>
        <v>0</v>
      </c>
      <c r="AY64" s="27">
        <f>SUMPRODUCT((Aout!$B$3:$B$250=$O64)*(Aout!$E$3:$E$250))</f>
        <v>0</v>
      </c>
      <c r="AZ64" s="27">
        <f>SUMPRODUCT((Septembre!$B$3:$B$250=$O64)*(Septembre!$E$3:$E$250))</f>
        <v>0</v>
      </c>
      <c r="BA64" s="27">
        <f>SUMPRODUCT((Octobre!$B$3:$B$250=$O64)*(Octobre!$E$3:$E$250))</f>
        <v>0</v>
      </c>
      <c r="BB64" s="27">
        <f>SUMPRODUCT((Novembre!$B$3:$B$250=$O64)*(Novembre!$E$3:$E$250))</f>
        <v>0</v>
      </c>
      <c r="BC64" s="27">
        <f>SUMPRODUCT((Decembre!$B$3:$B$250=$O64)*(Decembre!$E$3:$E$250))</f>
        <v>0</v>
      </c>
      <c r="BD64" s="32">
        <f t="shared" si="3"/>
        <v>0</v>
      </c>
      <c r="BE64" s="25" t="s">
        <v>75</v>
      </c>
      <c r="BF64" s="27">
        <f>SUMPRODUCT((Janvier!$B$3:$B$250=$O64)*(Janvier!$F$3:$F$250))</f>
        <v>0</v>
      </c>
      <c r="BG64" s="27">
        <f>SUMPRODUCT((Fevrier!$B$3:$B$250=$O64)*(Fevrier!$F$3:$F$250))</f>
        <v>0</v>
      </c>
      <c r="BH64" s="27">
        <f>SUMPRODUCT((Mars!$B$3:$B$250=$O64)*(Mars!$F$3:$F$250))</f>
        <v>0</v>
      </c>
      <c r="BI64" s="27">
        <f>SUMPRODUCT((Avril!$B$3:$B$250=$O64)*(Avril!$F$3:$F$250))</f>
        <v>0</v>
      </c>
      <c r="BJ64" s="27">
        <f>SUMPRODUCT((Mai!$B$3:$B$250=$O64)*(Mai!$F$3:$F$250))</f>
        <v>0</v>
      </c>
      <c r="BK64" s="27">
        <f>SUMPRODUCT((Juin!$B$3:$B$250=$O64)*(Juin!$F$3:$F$250))</f>
        <v>0</v>
      </c>
      <c r="BL64" s="27">
        <f>SUMPRODUCT((Juillet!$B$3:$B$250=$O64)*(Juillet!$F$3:$F$250))</f>
        <v>0</v>
      </c>
      <c r="BM64" s="27">
        <f>SUMPRODUCT((Aout!$B$3:$B$250=$O64)*(Aout!$F$3:$F$250))</f>
        <v>0</v>
      </c>
      <c r="BN64" s="27">
        <f>SUMPRODUCT((Septembre!$B$3:$B$250=$O64)*(Septembre!$F$3:$F$250))</f>
        <v>0</v>
      </c>
      <c r="BO64" s="27">
        <f>SUMPRODUCT((Octobre!$B$3:$B$250=$O64)*(Octobre!$F$3:$F$250))</f>
        <v>0</v>
      </c>
      <c r="BP64" s="27">
        <f>SUMPRODUCT((Novembre!$B$3:$B$250=$O64)*(Novembre!$F$3:$F$250))</f>
        <v>0</v>
      </c>
      <c r="BQ64" s="27">
        <f>SUMPRODUCT((Decembre!$B$3:$B$250=$O64)*(Decembre!$F$3:$F$250))</f>
        <v>0</v>
      </c>
      <c r="BR64" s="32">
        <f t="shared" si="4"/>
        <v>0</v>
      </c>
      <c r="BS64" s="25" t="s">
        <v>75</v>
      </c>
      <c r="BT64" s="27">
        <f>SUMPRODUCT((Janvier!$B$3:$B$250=$O64)*(Janvier!$G$3:$G$250))</f>
        <v>0</v>
      </c>
      <c r="BU64" s="27">
        <f>SUMPRODUCT((Fevrier!$B$3:$B$250=$O64)*(Fevrier!$G$3:$G$250))</f>
        <v>0</v>
      </c>
      <c r="BV64" s="27">
        <f>SUMPRODUCT((Mars!$B$3:$B$250=$O64)*(Mars!$G$3:$G$250))</f>
        <v>0</v>
      </c>
      <c r="BW64" s="27">
        <f>SUMPRODUCT((Avril!$B$3:$B$250=$O64)*(Avril!$G$3:$G$250))</f>
        <v>0</v>
      </c>
      <c r="BX64" s="27">
        <f>SUMPRODUCT((Mai!$B$3:$B$250=$O64)*(Mai!$G$3:$G$250))</f>
        <v>0</v>
      </c>
      <c r="BY64" s="27">
        <f>SUMPRODUCT((Juin!$B$3:$B$250=$O64)*(Juin!$G$3:$G$250))</f>
        <v>0</v>
      </c>
      <c r="BZ64" s="27">
        <f>SUMPRODUCT((Juillet!$B$3:$B$250=$O64)*(Juillet!$G$3:$G$250))</f>
        <v>0</v>
      </c>
      <c r="CA64" s="27">
        <f>SUMPRODUCT((Aout!$B$3:$B$250=$O64)*(Aout!$G$3:$G$250))</f>
        <v>0</v>
      </c>
      <c r="CB64" s="27">
        <f>SUMPRODUCT((Septembre!$B$3:$B$250=$O64)*(Septembre!$G$3:$G$250))</f>
        <v>0</v>
      </c>
      <c r="CC64" s="27">
        <f>SUMPRODUCT((Octobre!$B$3:$B$250=$O64)*(Octobre!$G$3:$G$250))</f>
        <v>0</v>
      </c>
      <c r="CD64" s="27">
        <f>SUMPRODUCT((Novembre!$B$3:$B$250=$O64)*(Novembre!$G$3:$G$250))</f>
        <v>0</v>
      </c>
      <c r="CE64" s="27">
        <f>SUMPRODUCT((Decembre!$B$3:$B$250=$O64)*(Decembre!$G$3:$G$250))</f>
        <v>0</v>
      </c>
      <c r="CF64" s="32">
        <f t="shared" si="5"/>
        <v>0</v>
      </c>
      <c r="CG64" s="25" t="s">
        <v>75</v>
      </c>
      <c r="CH64" s="27">
        <f>SUMPRODUCT((Janvier!$B$3:$B$250=$O64)*(Janvier!$H$3:$H$250))</f>
        <v>0</v>
      </c>
      <c r="CI64" s="27">
        <f>SUMPRODUCT((Fevrier!$B$3:$B$250=$O64)*(Fevrier!$H$3:$H$250))</f>
        <v>0</v>
      </c>
      <c r="CJ64" s="27">
        <f>SUMPRODUCT((Mars!$B$3:$B$250=$O64)*(Mars!$H$3:$H$250))</f>
        <v>0</v>
      </c>
      <c r="CK64" s="27">
        <f>SUMPRODUCT((Avril!$B$3:$B$250=$O64)*(Avril!$H$3:$H$250))</f>
        <v>0</v>
      </c>
      <c r="CL64" s="27">
        <f>SUMPRODUCT((Mai!$B$3:$B$250=$O64)*(Mai!$H$3:$H$250))</f>
        <v>0</v>
      </c>
      <c r="CM64" s="27">
        <f>SUMPRODUCT((Juin!$B$3:$B$250=$O64)*(Juin!$H$3:$H$250))</f>
        <v>0</v>
      </c>
      <c r="CN64" s="27">
        <f>SUMPRODUCT((Juillet!$B$3:$B$250=$O64)*(Juillet!$H$3:$H$250))</f>
        <v>0</v>
      </c>
      <c r="CO64" s="27">
        <f>SUMPRODUCT((Aout!$B$3:$B$250=$O64)*(Aout!$H$3:$H$250))</f>
        <v>0</v>
      </c>
      <c r="CP64" s="27">
        <f>SUMPRODUCT((Septembre!$B$3:$B$250=$O64)*(Septembre!$H$3:$H$250))</f>
        <v>0</v>
      </c>
      <c r="CQ64" s="27">
        <f>SUMPRODUCT((Octobre!$B$3:$B$250=$O64)*(Octobre!$H$3:$H$250))</f>
        <v>0</v>
      </c>
      <c r="CR64" s="27">
        <f>SUMPRODUCT((Novembre!$B$3:$B$250=$O64)*(Novembre!$H$3:$H$250))</f>
        <v>0</v>
      </c>
      <c r="CS64" s="27">
        <f>SUMPRODUCT((Decembre!$B$3:$B$250=$O64)*(Decembre!$H$3:$H$250))</f>
        <v>0</v>
      </c>
      <c r="CT64" s="39">
        <f t="shared" si="6"/>
        <v>0</v>
      </c>
    </row>
    <row r="65" spans="1:98">
      <c r="A65" s="26" t="s">
        <v>76</v>
      </c>
      <c r="B65" s="27">
        <f>COUNTIF(Janvier!$B$3:$B$250,$A65)</f>
        <v>0</v>
      </c>
      <c r="C65" s="27">
        <f>COUNTIF(Fevrier!$B$3:$B$250,$A65)</f>
        <v>0</v>
      </c>
      <c r="D65" s="27">
        <f>COUNTIF(Mars!$B$3:$B$250,$A65)</f>
        <v>0</v>
      </c>
      <c r="E65" s="27">
        <f>COUNTIF(Avril!$B$3:$B$250,$A65)</f>
        <v>0</v>
      </c>
      <c r="F65" s="27">
        <f>COUNTIF(Mai!$B$3:$B$250,$A65)</f>
        <v>0</v>
      </c>
      <c r="G65" s="27">
        <f>COUNTIF(Juin!$B$3:$B$250,$A65)</f>
        <v>0</v>
      </c>
      <c r="H65" s="27">
        <f>COUNTIF(Juillet!$B$3:$B$250,$A65)</f>
        <v>0</v>
      </c>
      <c r="I65" s="27">
        <f>COUNTIF(Aout!$B$3:$B$250,$A65)</f>
        <v>0</v>
      </c>
      <c r="J65" s="27">
        <f>COUNTIF(Septembre!$B$3:$B$250,$A65)</f>
        <v>0</v>
      </c>
      <c r="K65" s="27">
        <f>COUNTIF(Octobre!$B$3:$B$250,$A65)</f>
        <v>0</v>
      </c>
      <c r="L65" s="27">
        <f>COUNTIF(Novembre!$B$3:$B$250,$A65)</f>
        <v>0</v>
      </c>
      <c r="M65" s="27">
        <f>COUNTIF(Decembre!$B$3:$B$250,$A65)</f>
        <v>0</v>
      </c>
      <c r="N65" s="32">
        <f t="shared" si="0"/>
        <v>0</v>
      </c>
      <c r="O65" s="26" t="s">
        <v>76</v>
      </c>
      <c r="P65" s="27">
        <f>SUMPRODUCT((Janvier!$B$3:$B$250=$O65)*(Janvier!$C$3:$C$250))</f>
        <v>0</v>
      </c>
      <c r="Q65" s="27">
        <f>SUMPRODUCT((Fevrier!$B$3:$B$250=$O65)*(Fevrier!$C$3:$C$250))</f>
        <v>0</v>
      </c>
      <c r="R65" s="27">
        <f>SUMPRODUCT((Mars!$B$3:$B$250=$O65)*(Mars!$C$3:$C$250))</f>
        <v>0</v>
      </c>
      <c r="S65" s="27">
        <f>SUMPRODUCT((Avril!$B$3:$B$250=$O65)*(Avril!$C$3:$C$250))</f>
        <v>0</v>
      </c>
      <c r="T65" s="27">
        <f>SUMPRODUCT((Mai!$B$3:$B$250=$O65)*(Mai!$C$3:$C$250))</f>
        <v>0</v>
      </c>
      <c r="U65" s="27">
        <f>SUMPRODUCT((Juin!$B$3:$B$250=$O65)*(Juin!$C$3:$C$250))</f>
        <v>0</v>
      </c>
      <c r="V65" s="27">
        <f>SUMPRODUCT((Juillet!$B$3:$B$250=$O65)*(Juillet!$C$3:$C$250))</f>
        <v>0</v>
      </c>
      <c r="W65" s="27">
        <f>SUMPRODUCT((Aout!$B$3:$B$250=$O65)*(Aout!$C$3:$C$250))</f>
        <v>0</v>
      </c>
      <c r="X65" s="27">
        <f>SUMPRODUCT((Septembre!$B$3:$B$250=$O65)*(Septembre!$C$3:$C$250))</f>
        <v>0</v>
      </c>
      <c r="Y65" s="27">
        <f>SUMPRODUCT((Octobre!$B$3:$B$250=$O65)*(Octobre!$C$3:$C$250))</f>
        <v>0</v>
      </c>
      <c r="Z65" s="27">
        <f>SUMPRODUCT((Novembre!$B$3:$B$250=$O65)*(Novembre!$C$3:$C$250))</f>
        <v>0</v>
      </c>
      <c r="AA65" s="27">
        <f>SUMPRODUCT((Decembre!$B$3:$B$250=$O65)*(Decembre!$C$3:$C$250))</f>
        <v>0</v>
      </c>
      <c r="AB65" s="32">
        <f t="shared" si="1"/>
        <v>0</v>
      </c>
      <c r="AC65" s="26" t="s">
        <v>76</v>
      </c>
      <c r="AD65" s="27">
        <f>SUMPRODUCT((Janvier!$B$3:$B$250=$O65)*(Janvier!$D$3:$D$250))</f>
        <v>0</v>
      </c>
      <c r="AE65" s="27">
        <f>SUMPRODUCT((Fevrier!$B$3:$B$250=$O65)*(Fevrier!$D$3:$D$250))</f>
        <v>0</v>
      </c>
      <c r="AF65" s="27">
        <f>SUMPRODUCT((Mars!$B$3:$B$250=$O65)*(Mars!$D$3:$D$250))</f>
        <v>0</v>
      </c>
      <c r="AG65" s="27">
        <f>SUMPRODUCT((Avril!$B$3:$B$250=$O65)*(Avril!$D$3:$D$250))</f>
        <v>0</v>
      </c>
      <c r="AH65" s="27">
        <f>SUMPRODUCT((Mai!$B$3:$B$250=$O65)*(Mai!$D$3:$D$250))</f>
        <v>0</v>
      </c>
      <c r="AI65" s="27">
        <f>SUMPRODUCT((Juin!$B$3:$B$250=$O65)*(Juin!$D$3:$D$250))</f>
        <v>0</v>
      </c>
      <c r="AJ65" s="27">
        <f>SUMPRODUCT((Juillet!$B$3:$B$250=$O65)*(Juillet!$D$3:$D$250))</f>
        <v>0</v>
      </c>
      <c r="AK65" s="27">
        <f>SUMPRODUCT((Aout!$B$3:$B$250=$O65)*(Aout!$D$3:$D$250))</f>
        <v>0</v>
      </c>
      <c r="AL65" s="27">
        <f>SUMPRODUCT((Septembre!$B$3:$B$250=$O65)*(Septembre!$D$3:$D$250))</f>
        <v>0</v>
      </c>
      <c r="AM65" s="27">
        <f>SUMPRODUCT((Octobre!$B$3:$B$250=$O65)*(Octobre!$D$3:$D$250))</f>
        <v>0</v>
      </c>
      <c r="AN65" s="27">
        <f>SUMPRODUCT((Novembre!$B$3:$B$250=$O65)*(Novembre!$D$3:$D$250))</f>
        <v>0</v>
      </c>
      <c r="AO65" s="27">
        <f>SUMPRODUCT((Decembre!$B$3:$B$250=$O65)*(Decembre!$D$3:$D$250))</f>
        <v>0</v>
      </c>
      <c r="AP65" s="32">
        <f t="shared" si="2"/>
        <v>0</v>
      </c>
      <c r="AQ65" s="26" t="s">
        <v>76</v>
      </c>
      <c r="AR65" s="27">
        <f>SUMPRODUCT((Janvier!$B$3:$B$250=$O65)*(Janvier!$E$3:$E$250))</f>
        <v>0</v>
      </c>
      <c r="AS65" s="27">
        <f>SUMPRODUCT((Fevrier!$B$3:$B$250=$O65)*(Fevrier!$E$3:$E$250))</f>
        <v>0</v>
      </c>
      <c r="AT65" s="27">
        <f>SUMPRODUCT((Mars!$B$3:$B$250=$O65)*(Mars!$E$3:$E$250))</f>
        <v>0</v>
      </c>
      <c r="AU65" s="27">
        <f>SUMPRODUCT((Avril!$B$3:$B$250=$O65)*(Avril!$E$3:$E$250))</f>
        <v>0</v>
      </c>
      <c r="AV65" s="27">
        <f>SUMPRODUCT((Mai!$B$3:$B$250=$O65)*(Mai!$E$3:$E$250))</f>
        <v>0</v>
      </c>
      <c r="AW65" s="27">
        <f>SUMPRODUCT((Juin!$B$3:$B$250=$O65)*(Juin!$E$3:$E$250))</f>
        <v>0</v>
      </c>
      <c r="AX65" s="27">
        <f>SUMPRODUCT((Juillet!$B$3:$B$250=$O65)*(Juillet!$E$3:$E$250))</f>
        <v>0</v>
      </c>
      <c r="AY65" s="27">
        <f>SUMPRODUCT((Aout!$B$3:$B$250=$O65)*(Aout!$E$3:$E$250))</f>
        <v>0</v>
      </c>
      <c r="AZ65" s="27">
        <f>SUMPRODUCT((Septembre!$B$3:$B$250=$O65)*(Septembre!$E$3:$E$250))</f>
        <v>0</v>
      </c>
      <c r="BA65" s="27">
        <f>SUMPRODUCT((Octobre!$B$3:$B$250=$O65)*(Octobre!$E$3:$E$250))</f>
        <v>0</v>
      </c>
      <c r="BB65" s="27">
        <f>SUMPRODUCT((Novembre!$B$3:$B$250=$O65)*(Novembre!$E$3:$E$250))</f>
        <v>0</v>
      </c>
      <c r="BC65" s="27">
        <f>SUMPRODUCT((Decembre!$B$3:$B$250=$O65)*(Decembre!$E$3:$E$250))</f>
        <v>0</v>
      </c>
      <c r="BD65" s="32">
        <f t="shared" si="3"/>
        <v>0</v>
      </c>
      <c r="BE65" s="26" t="s">
        <v>76</v>
      </c>
      <c r="BF65" s="27">
        <f>SUMPRODUCT((Janvier!$B$3:$B$250=$O65)*(Janvier!$F$3:$F$250))</f>
        <v>0</v>
      </c>
      <c r="BG65" s="27">
        <f>SUMPRODUCT((Fevrier!$B$3:$B$250=$O65)*(Fevrier!$F$3:$F$250))</f>
        <v>0</v>
      </c>
      <c r="BH65" s="27">
        <f>SUMPRODUCT((Mars!$B$3:$B$250=$O65)*(Mars!$F$3:$F$250))</f>
        <v>0</v>
      </c>
      <c r="BI65" s="27">
        <f>SUMPRODUCT((Avril!$B$3:$B$250=$O65)*(Avril!$F$3:$F$250))</f>
        <v>0</v>
      </c>
      <c r="BJ65" s="27">
        <f>SUMPRODUCT((Mai!$B$3:$B$250=$O65)*(Mai!$F$3:$F$250))</f>
        <v>0</v>
      </c>
      <c r="BK65" s="27">
        <f>SUMPRODUCT((Juin!$B$3:$B$250=$O65)*(Juin!$F$3:$F$250))</f>
        <v>0</v>
      </c>
      <c r="BL65" s="27">
        <f>SUMPRODUCT((Juillet!$B$3:$B$250=$O65)*(Juillet!$F$3:$F$250))</f>
        <v>0</v>
      </c>
      <c r="BM65" s="27">
        <f>SUMPRODUCT((Aout!$B$3:$B$250=$O65)*(Aout!$F$3:$F$250))</f>
        <v>0</v>
      </c>
      <c r="BN65" s="27">
        <f>SUMPRODUCT((Septembre!$B$3:$B$250=$O65)*(Septembre!$F$3:$F$250))</f>
        <v>0</v>
      </c>
      <c r="BO65" s="27">
        <f>SUMPRODUCT((Octobre!$B$3:$B$250=$O65)*(Octobre!$F$3:$F$250))</f>
        <v>0</v>
      </c>
      <c r="BP65" s="27">
        <f>SUMPRODUCT((Novembre!$B$3:$B$250=$O65)*(Novembre!$F$3:$F$250))</f>
        <v>0</v>
      </c>
      <c r="BQ65" s="27">
        <f>SUMPRODUCT((Decembre!$B$3:$B$250=$O65)*(Decembre!$F$3:$F$250))</f>
        <v>0</v>
      </c>
      <c r="BR65" s="32">
        <f t="shared" si="4"/>
        <v>0</v>
      </c>
      <c r="BS65" s="26" t="s">
        <v>76</v>
      </c>
      <c r="BT65" s="27">
        <f>SUMPRODUCT((Janvier!$B$3:$B$250=$O65)*(Janvier!$G$3:$G$250))</f>
        <v>0</v>
      </c>
      <c r="BU65" s="27">
        <f>SUMPRODUCT((Fevrier!$B$3:$B$250=$O65)*(Fevrier!$G$3:$G$250))</f>
        <v>0</v>
      </c>
      <c r="BV65" s="27">
        <f>SUMPRODUCT((Mars!$B$3:$B$250=$O65)*(Mars!$G$3:$G$250))</f>
        <v>0</v>
      </c>
      <c r="BW65" s="27">
        <f>SUMPRODUCT((Avril!$B$3:$B$250=$O65)*(Avril!$G$3:$G$250))</f>
        <v>0</v>
      </c>
      <c r="BX65" s="27">
        <f>SUMPRODUCT((Mai!$B$3:$B$250=$O65)*(Mai!$G$3:$G$250))</f>
        <v>0</v>
      </c>
      <c r="BY65" s="27">
        <f>SUMPRODUCT((Juin!$B$3:$B$250=$O65)*(Juin!$G$3:$G$250))</f>
        <v>0</v>
      </c>
      <c r="BZ65" s="27">
        <f>SUMPRODUCT((Juillet!$B$3:$B$250=$O65)*(Juillet!$G$3:$G$250))</f>
        <v>0</v>
      </c>
      <c r="CA65" s="27">
        <f>SUMPRODUCT((Aout!$B$3:$B$250=$O65)*(Aout!$G$3:$G$250))</f>
        <v>0</v>
      </c>
      <c r="CB65" s="27">
        <f>SUMPRODUCT((Septembre!$B$3:$B$250=$O65)*(Septembre!$G$3:$G$250))</f>
        <v>0</v>
      </c>
      <c r="CC65" s="27">
        <f>SUMPRODUCT((Octobre!$B$3:$B$250=$O65)*(Octobre!$G$3:$G$250))</f>
        <v>0</v>
      </c>
      <c r="CD65" s="27">
        <f>SUMPRODUCT((Novembre!$B$3:$B$250=$O65)*(Novembre!$G$3:$G$250))</f>
        <v>0</v>
      </c>
      <c r="CE65" s="27">
        <f>SUMPRODUCT((Decembre!$B$3:$B$250=$O65)*(Decembre!$G$3:$G$250))</f>
        <v>0</v>
      </c>
      <c r="CF65" s="32">
        <f t="shared" si="5"/>
        <v>0</v>
      </c>
      <c r="CG65" s="26" t="s">
        <v>76</v>
      </c>
      <c r="CH65" s="27">
        <f>SUMPRODUCT((Janvier!$B$3:$B$250=$O65)*(Janvier!$H$3:$H$250))</f>
        <v>0</v>
      </c>
      <c r="CI65" s="27">
        <f>SUMPRODUCT((Fevrier!$B$3:$B$250=$O65)*(Fevrier!$H$3:$H$250))</f>
        <v>0</v>
      </c>
      <c r="CJ65" s="27">
        <f>SUMPRODUCT((Mars!$B$3:$B$250=$O65)*(Mars!$H$3:$H$250))</f>
        <v>0</v>
      </c>
      <c r="CK65" s="27">
        <f>SUMPRODUCT((Avril!$B$3:$B$250=$O65)*(Avril!$H$3:$H$250))</f>
        <v>0</v>
      </c>
      <c r="CL65" s="27">
        <f>SUMPRODUCT((Mai!$B$3:$B$250=$O65)*(Mai!$H$3:$H$250))</f>
        <v>0</v>
      </c>
      <c r="CM65" s="27">
        <f>SUMPRODUCT((Juin!$B$3:$B$250=$O65)*(Juin!$H$3:$H$250))</f>
        <v>0</v>
      </c>
      <c r="CN65" s="27">
        <f>SUMPRODUCT((Juillet!$B$3:$B$250=$O65)*(Juillet!$H$3:$H$250))</f>
        <v>0</v>
      </c>
      <c r="CO65" s="27">
        <f>SUMPRODUCT((Aout!$B$3:$B$250=$O65)*(Aout!$H$3:$H$250))</f>
        <v>0</v>
      </c>
      <c r="CP65" s="27">
        <f>SUMPRODUCT((Septembre!$B$3:$B$250=$O65)*(Septembre!$H$3:$H$250))</f>
        <v>0</v>
      </c>
      <c r="CQ65" s="27">
        <f>SUMPRODUCT((Octobre!$B$3:$B$250=$O65)*(Octobre!$H$3:$H$250))</f>
        <v>0</v>
      </c>
      <c r="CR65" s="27">
        <f>SUMPRODUCT((Novembre!$B$3:$B$250=$O65)*(Novembre!$H$3:$H$250))</f>
        <v>0</v>
      </c>
      <c r="CS65" s="27">
        <f>SUMPRODUCT((Decembre!$B$3:$B$250=$O65)*(Decembre!$H$3:$H$250))</f>
        <v>0</v>
      </c>
      <c r="CT65" s="39">
        <f t="shared" si="6"/>
        <v>0</v>
      </c>
    </row>
    <row r="66" spans="1:98">
      <c r="A66" s="25" t="s">
        <v>77</v>
      </c>
      <c r="B66" s="27">
        <f>COUNTIF(Janvier!$B$3:$B$250,$A66)</f>
        <v>0</v>
      </c>
      <c r="C66" s="27">
        <f>COUNTIF(Fevrier!$B$3:$B$250,$A66)</f>
        <v>0</v>
      </c>
      <c r="D66" s="27">
        <f>COUNTIF(Mars!$B$3:$B$250,$A66)</f>
        <v>0</v>
      </c>
      <c r="E66" s="27">
        <f>COUNTIF(Avril!$B$3:$B$250,$A66)</f>
        <v>0</v>
      </c>
      <c r="F66" s="27">
        <f>COUNTIF(Mai!$B$3:$B$250,$A66)</f>
        <v>0</v>
      </c>
      <c r="G66" s="27">
        <f>COUNTIF(Juin!$B$3:$B$250,$A66)</f>
        <v>0</v>
      </c>
      <c r="H66" s="27">
        <f>COUNTIF(Juillet!$B$3:$B$250,$A66)</f>
        <v>0</v>
      </c>
      <c r="I66" s="27">
        <f>COUNTIF(Aout!$B$3:$B$250,$A66)</f>
        <v>0</v>
      </c>
      <c r="J66" s="27">
        <f>COUNTIF(Septembre!$B$3:$B$250,$A66)</f>
        <v>0</v>
      </c>
      <c r="K66" s="27">
        <f>COUNTIF(Octobre!$B$3:$B$250,$A66)</f>
        <v>0</v>
      </c>
      <c r="L66" s="27">
        <f>COUNTIF(Novembre!$B$3:$B$250,$A66)</f>
        <v>0</v>
      </c>
      <c r="M66" s="27">
        <f>COUNTIF(Decembre!$B$3:$B$250,$A66)</f>
        <v>0</v>
      </c>
      <c r="N66" s="32">
        <f t="shared" si="0"/>
        <v>0</v>
      </c>
      <c r="O66" s="25" t="s">
        <v>77</v>
      </c>
      <c r="P66" s="27">
        <f>SUMPRODUCT((Janvier!$B$3:$B$250=$O66)*(Janvier!$C$3:$C$250))</f>
        <v>0</v>
      </c>
      <c r="Q66" s="27">
        <f>SUMPRODUCT((Fevrier!$B$3:$B$250=$O66)*(Fevrier!$C$3:$C$250))</f>
        <v>0</v>
      </c>
      <c r="R66" s="27">
        <f>SUMPRODUCT((Mars!$B$3:$B$250=$O66)*(Mars!$C$3:$C$250))</f>
        <v>0</v>
      </c>
      <c r="S66" s="27">
        <f>SUMPRODUCT((Avril!$B$3:$B$250=$O66)*(Avril!$C$3:$C$250))</f>
        <v>0</v>
      </c>
      <c r="T66" s="27">
        <f>SUMPRODUCT((Mai!$B$3:$B$250=$O66)*(Mai!$C$3:$C$250))</f>
        <v>0</v>
      </c>
      <c r="U66" s="27">
        <f>SUMPRODUCT((Juin!$B$3:$B$250=$O66)*(Juin!$C$3:$C$250))</f>
        <v>0</v>
      </c>
      <c r="V66" s="27">
        <f>SUMPRODUCT((Juillet!$B$3:$B$250=$O66)*(Juillet!$C$3:$C$250))</f>
        <v>0</v>
      </c>
      <c r="W66" s="27">
        <f>SUMPRODUCT((Aout!$B$3:$B$250=$O66)*(Aout!$C$3:$C$250))</f>
        <v>0</v>
      </c>
      <c r="X66" s="27">
        <f>SUMPRODUCT((Septembre!$B$3:$B$250=$O66)*(Septembre!$C$3:$C$250))</f>
        <v>0</v>
      </c>
      <c r="Y66" s="27">
        <f>SUMPRODUCT((Octobre!$B$3:$B$250=$O66)*(Octobre!$C$3:$C$250))</f>
        <v>0</v>
      </c>
      <c r="Z66" s="27">
        <f>SUMPRODUCT((Novembre!$B$3:$B$250=$O66)*(Novembre!$C$3:$C$250))</f>
        <v>0</v>
      </c>
      <c r="AA66" s="27">
        <f>SUMPRODUCT((Decembre!$B$3:$B$250=$O66)*(Decembre!$C$3:$C$250))</f>
        <v>0</v>
      </c>
      <c r="AB66" s="32">
        <f t="shared" si="1"/>
        <v>0</v>
      </c>
      <c r="AC66" s="25" t="s">
        <v>77</v>
      </c>
      <c r="AD66" s="27">
        <f>SUMPRODUCT((Janvier!$B$3:$B$250=$O66)*(Janvier!$D$3:$D$250))</f>
        <v>0</v>
      </c>
      <c r="AE66" s="27">
        <f>SUMPRODUCT((Fevrier!$B$3:$B$250=$O66)*(Fevrier!$D$3:$D$250))</f>
        <v>0</v>
      </c>
      <c r="AF66" s="27">
        <f>SUMPRODUCT((Mars!$B$3:$B$250=$O66)*(Mars!$D$3:$D$250))</f>
        <v>0</v>
      </c>
      <c r="AG66" s="27">
        <f>SUMPRODUCT((Avril!$B$3:$B$250=$O66)*(Avril!$D$3:$D$250))</f>
        <v>0</v>
      </c>
      <c r="AH66" s="27">
        <f>SUMPRODUCT((Mai!$B$3:$B$250=$O66)*(Mai!$D$3:$D$250))</f>
        <v>0</v>
      </c>
      <c r="AI66" s="27">
        <f>SUMPRODUCT((Juin!$B$3:$B$250=$O66)*(Juin!$D$3:$D$250))</f>
        <v>0</v>
      </c>
      <c r="AJ66" s="27">
        <f>SUMPRODUCT((Juillet!$B$3:$B$250=$O66)*(Juillet!$D$3:$D$250))</f>
        <v>0</v>
      </c>
      <c r="AK66" s="27">
        <f>SUMPRODUCT((Aout!$B$3:$B$250=$O66)*(Aout!$D$3:$D$250))</f>
        <v>0</v>
      </c>
      <c r="AL66" s="27">
        <f>SUMPRODUCT((Septembre!$B$3:$B$250=$O66)*(Septembre!$D$3:$D$250))</f>
        <v>0</v>
      </c>
      <c r="AM66" s="27">
        <f>SUMPRODUCT((Octobre!$B$3:$B$250=$O66)*(Octobre!$D$3:$D$250))</f>
        <v>0</v>
      </c>
      <c r="AN66" s="27">
        <f>SUMPRODUCT((Novembre!$B$3:$B$250=$O66)*(Novembre!$D$3:$D$250))</f>
        <v>0</v>
      </c>
      <c r="AO66" s="27">
        <f>SUMPRODUCT((Decembre!$B$3:$B$250=$O66)*(Decembre!$D$3:$D$250))</f>
        <v>0</v>
      </c>
      <c r="AP66" s="32">
        <f t="shared" si="2"/>
        <v>0</v>
      </c>
      <c r="AQ66" s="25" t="s">
        <v>77</v>
      </c>
      <c r="AR66" s="27">
        <f>SUMPRODUCT((Janvier!$B$3:$B$250=$O66)*(Janvier!$E$3:$E$250))</f>
        <v>0</v>
      </c>
      <c r="AS66" s="27">
        <f>SUMPRODUCT((Fevrier!$B$3:$B$250=$O66)*(Fevrier!$E$3:$E$250))</f>
        <v>0</v>
      </c>
      <c r="AT66" s="27">
        <f>SUMPRODUCT((Mars!$B$3:$B$250=$O66)*(Mars!$E$3:$E$250))</f>
        <v>0</v>
      </c>
      <c r="AU66" s="27">
        <f>SUMPRODUCT((Avril!$B$3:$B$250=$O66)*(Avril!$E$3:$E$250))</f>
        <v>0</v>
      </c>
      <c r="AV66" s="27">
        <f>SUMPRODUCT((Mai!$B$3:$B$250=$O66)*(Mai!$E$3:$E$250))</f>
        <v>0</v>
      </c>
      <c r="AW66" s="27">
        <f>SUMPRODUCT((Juin!$B$3:$B$250=$O66)*(Juin!$E$3:$E$250))</f>
        <v>0</v>
      </c>
      <c r="AX66" s="27">
        <f>SUMPRODUCT((Juillet!$B$3:$B$250=$O66)*(Juillet!$E$3:$E$250))</f>
        <v>0</v>
      </c>
      <c r="AY66" s="27">
        <f>SUMPRODUCT((Aout!$B$3:$B$250=$O66)*(Aout!$E$3:$E$250))</f>
        <v>0</v>
      </c>
      <c r="AZ66" s="27">
        <f>SUMPRODUCT((Septembre!$B$3:$B$250=$O66)*(Septembre!$E$3:$E$250))</f>
        <v>0</v>
      </c>
      <c r="BA66" s="27">
        <f>SUMPRODUCT((Octobre!$B$3:$B$250=$O66)*(Octobre!$E$3:$E$250))</f>
        <v>0</v>
      </c>
      <c r="BB66" s="27">
        <f>SUMPRODUCT((Novembre!$B$3:$B$250=$O66)*(Novembre!$E$3:$E$250))</f>
        <v>0</v>
      </c>
      <c r="BC66" s="27">
        <f>SUMPRODUCT((Decembre!$B$3:$B$250=$O66)*(Decembre!$E$3:$E$250))</f>
        <v>0</v>
      </c>
      <c r="BD66" s="32">
        <f t="shared" si="3"/>
        <v>0</v>
      </c>
      <c r="BE66" s="25" t="s">
        <v>77</v>
      </c>
      <c r="BF66" s="27">
        <f>SUMPRODUCT((Janvier!$B$3:$B$250=$O66)*(Janvier!$F$3:$F$250))</f>
        <v>0</v>
      </c>
      <c r="BG66" s="27">
        <f>SUMPRODUCT((Fevrier!$B$3:$B$250=$O66)*(Fevrier!$F$3:$F$250))</f>
        <v>0</v>
      </c>
      <c r="BH66" s="27">
        <f>SUMPRODUCT((Mars!$B$3:$B$250=$O66)*(Mars!$F$3:$F$250))</f>
        <v>0</v>
      </c>
      <c r="BI66" s="27">
        <f>SUMPRODUCT((Avril!$B$3:$B$250=$O66)*(Avril!$F$3:$F$250))</f>
        <v>0</v>
      </c>
      <c r="BJ66" s="27">
        <f>SUMPRODUCT((Mai!$B$3:$B$250=$O66)*(Mai!$F$3:$F$250))</f>
        <v>0</v>
      </c>
      <c r="BK66" s="27">
        <f>SUMPRODUCT((Juin!$B$3:$B$250=$O66)*(Juin!$F$3:$F$250))</f>
        <v>0</v>
      </c>
      <c r="BL66" s="27">
        <f>SUMPRODUCT((Juillet!$B$3:$B$250=$O66)*(Juillet!$F$3:$F$250))</f>
        <v>0</v>
      </c>
      <c r="BM66" s="27">
        <f>SUMPRODUCT((Aout!$B$3:$B$250=$O66)*(Aout!$F$3:$F$250))</f>
        <v>0</v>
      </c>
      <c r="BN66" s="27">
        <f>SUMPRODUCT((Septembre!$B$3:$B$250=$O66)*(Septembre!$F$3:$F$250))</f>
        <v>0</v>
      </c>
      <c r="BO66" s="27">
        <f>SUMPRODUCT((Octobre!$B$3:$B$250=$O66)*(Octobre!$F$3:$F$250))</f>
        <v>0</v>
      </c>
      <c r="BP66" s="27">
        <f>SUMPRODUCT((Novembre!$B$3:$B$250=$O66)*(Novembre!$F$3:$F$250))</f>
        <v>0</v>
      </c>
      <c r="BQ66" s="27">
        <f>SUMPRODUCT((Decembre!$B$3:$B$250=$O66)*(Decembre!$F$3:$F$250))</f>
        <v>0</v>
      </c>
      <c r="BR66" s="32">
        <f t="shared" si="4"/>
        <v>0</v>
      </c>
      <c r="BS66" s="25" t="s">
        <v>77</v>
      </c>
      <c r="BT66" s="27">
        <f>SUMPRODUCT((Janvier!$B$3:$B$250=$O66)*(Janvier!$G$3:$G$250))</f>
        <v>0</v>
      </c>
      <c r="BU66" s="27">
        <f>SUMPRODUCT((Fevrier!$B$3:$B$250=$O66)*(Fevrier!$G$3:$G$250))</f>
        <v>0</v>
      </c>
      <c r="BV66" s="27">
        <f>SUMPRODUCT((Mars!$B$3:$B$250=$O66)*(Mars!$G$3:$G$250))</f>
        <v>0</v>
      </c>
      <c r="BW66" s="27">
        <f>SUMPRODUCT((Avril!$B$3:$B$250=$O66)*(Avril!$G$3:$G$250))</f>
        <v>0</v>
      </c>
      <c r="BX66" s="27">
        <f>SUMPRODUCT((Mai!$B$3:$B$250=$O66)*(Mai!$G$3:$G$250))</f>
        <v>0</v>
      </c>
      <c r="BY66" s="27">
        <f>SUMPRODUCT((Juin!$B$3:$B$250=$O66)*(Juin!$G$3:$G$250))</f>
        <v>0</v>
      </c>
      <c r="BZ66" s="27">
        <f>SUMPRODUCT((Juillet!$B$3:$B$250=$O66)*(Juillet!$G$3:$G$250))</f>
        <v>0</v>
      </c>
      <c r="CA66" s="27">
        <f>SUMPRODUCT((Aout!$B$3:$B$250=$O66)*(Aout!$G$3:$G$250))</f>
        <v>0</v>
      </c>
      <c r="CB66" s="27">
        <f>SUMPRODUCT((Septembre!$B$3:$B$250=$O66)*(Septembre!$G$3:$G$250))</f>
        <v>0</v>
      </c>
      <c r="CC66" s="27">
        <f>SUMPRODUCT((Octobre!$B$3:$B$250=$O66)*(Octobre!$G$3:$G$250))</f>
        <v>0</v>
      </c>
      <c r="CD66" s="27">
        <f>SUMPRODUCT((Novembre!$B$3:$B$250=$O66)*(Novembre!$G$3:$G$250))</f>
        <v>0</v>
      </c>
      <c r="CE66" s="27">
        <f>SUMPRODUCT((Decembre!$B$3:$B$250=$O66)*(Decembre!$G$3:$G$250))</f>
        <v>0</v>
      </c>
      <c r="CF66" s="32">
        <f t="shared" si="5"/>
        <v>0</v>
      </c>
      <c r="CG66" s="25" t="s">
        <v>77</v>
      </c>
      <c r="CH66" s="27">
        <f>SUMPRODUCT((Janvier!$B$3:$B$250=$O66)*(Janvier!$H$3:$H$250))</f>
        <v>0</v>
      </c>
      <c r="CI66" s="27">
        <f>SUMPRODUCT((Fevrier!$B$3:$B$250=$O66)*(Fevrier!$H$3:$H$250))</f>
        <v>0</v>
      </c>
      <c r="CJ66" s="27">
        <f>SUMPRODUCT((Mars!$B$3:$B$250=$O66)*(Mars!$H$3:$H$250))</f>
        <v>0</v>
      </c>
      <c r="CK66" s="27">
        <f>SUMPRODUCT((Avril!$B$3:$B$250=$O66)*(Avril!$H$3:$H$250))</f>
        <v>0</v>
      </c>
      <c r="CL66" s="27">
        <f>SUMPRODUCT((Mai!$B$3:$B$250=$O66)*(Mai!$H$3:$H$250))</f>
        <v>0</v>
      </c>
      <c r="CM66" s="27">
        <f>SUMPRODUCT((Juin!$B$3:$B$250=$O66)*(Juin!$H$3:$H$250))</f>
        <v>0</v>
      </c>
      <c r="CN66" s="27">
        <f>SUMPRODUCT((Juillet!$B$3:$B$250=$O66)*(Juillet!$H$3:$H$250))</f>
        <v>0</v>
      </c>
      <c r="CO66" s="27">
        <f>SUMPRODUCT((Aout!$B$3:$B$250=$O66)*(Aout!$H$3:$H$250))</f>
        <v>0</v>
      </c>
      <c r="CP66" s="27">
        <f>SUMPRODUCT((Septembre!$B$3:$B$250=$O66)*(Septembre!$H$3:$H$250))</f>
        <v>0</v>
      </c>
      <c r="CQ66" s="27">
        <f>SUMPRODUCT((Octobre!$B$3:$B$250=$O66)*(Octobre!$H$3:$H$250))</f>
        <v>0</v>
      </c>
      <c r="CR66" s="27">
        <f>SUMPRODUCT((Novembre!$B$3:$B$250=$O66)*(Novembre!$H$3:$H$250))</f>
        <v>0</v>
      </c>
      <c r="CS66" s="27">
        <f>SUMPRODUCT((Decembre!$B$3:$B$250=$O66)*(Decembre!$H$3:$H$250))</f>
        <v>0</v>
      </c>
      <c r="CT66" s="39">
        <f t="shared" si="6"/>
        <v>0</v>
      </c>
    </row>
    <row r="67" spans="1:98">
      <c r="A67" s="26" t="s">
        <v>101</v>
      </c>
      <c r="B67" s="27">
        <f>COUNTIF(Janvier!$B$3:$B$250,$A67)</f>
        <v>0</v>
      </c>
      <c r="C67" s="27">
        <f>COUNTIF(Fevrier!$B$3:$B$250,$A67)</f>
        <v>0</v>
      </c>
      <c r="D67" s="27">
        <f>COUNTIF(Mars!$B$3:$B$250,$A67)</f>
        <v>0</v>
      </c>
      <c r="E67" s="27">
        <f>COUNTIF(Avril!$B$3:$B$250,$A67)</f>
        <v>0</v>
      </c>
      <c r="F67" s="27">
        <f>COUNTIF(Mai!$B$3:$B$250,$A67)</f>
        <v>0</v>
      </c>
      <c r="G67" s="27">
        <f>COUNTIF(Juin!$B$3:$B$250,$A67)</f>
        <v>0</v>
      </c>
      <c r="H67" s="27">
        <f>COUNTIF(Juillet!$B$3:$B$250,$A67)</f>
        <v>0</v>
      </c>
      <c r="I67" s="27">
        <f>COUNTIF(Aout!$B$3:$B$250,$A67)</f>
        <v>0</v>
      </c>
      <c r="J67" s="27">
        <f>COUNTIF(Septembre!$B$3:$B$250,$A67)</f>
        <v>0</v>
      </c>
      <c r="K67" s="27">
        <f>COUNTIF(Octobre!$B$3:$B$250,$A67)</f>
        <v>0</v>
      </c>
      <c r="L67" s="27">
        <f>COUNTIF(Novembre!$B$3:$B$250,$A67)</f>
        <v>0</v>
      </c>
      <c r="M67" s="27">
        <f>COUNTIF(Decembre!$B$3:$B$250,$A67)</f>
        <v>0</v>
      </c>
      <c r="N67" s="32">
        <f t="shared" si="0"/>
        <v>0</v>
      </c>
      <c r="O67" s="26" t="s">
        <v>101</v>
      </c>
      <c r="P67" s="27">
        <f>SUMPRODUCT((Janvier!$B$3:$B$250=$O67)*(Janvier!$C$3:$C$250))</f>
        <v>0</v>
      </c>
      <c r="Q67" s="27">
        <f>SUMPRODUCT((Fevrier!$B$3:$B$250=$O67)*(Fevrier!$C$3:$C$250))</f>
        <v>0</v>
      </c>
      <c r="R67" s="27">
        <f>SUMPRODUCT((Mars!$B$3:$B$250=$O67)*(Mars!$C$3:$C$250))</f>
        <v>0</v>
      </c>
      <c r="S67" s="27">
        <f>SUMPRODUCT((Avril!$B$3:$B$250=$O67)*(Avril!$C$3:$C$250))</f>
        <v>0</v>
      </c>
      <c r="T67" s="27">
        <f>SUMPRODUCT((Mai!$B$3:$B$250=$O67)*(Mai!$C$3:$C$250))</f>
        <v>0</v>
      </c>
      <c r="U67" s="27">
        <f>SUMPRODUCT((Juin!$B$3:$B$250=$O67)*(Juin!$C$3:$C$250))</f>
        <v>0</v>
      </c>
      <c r="V67" s="27">
        <f>SUMPRODUCT((Juillet!$B$3:$B$250=$O67)*(Juillet!$C$3:$C$250))</f>
        <v>0</v>
      </c>
      <c r="W67" s="27">
        <f>SUMPRODUCT((Aout!$B$3:$B$250=$O67)*(Aout!$C$3:$C$250))</f>
        <v>0</v>
      </c>
      <c r="X67" s="27">
        <f>SUMPRODUCT((Septembre!$B$3:$B$250=$O67)*(Septembre!$C$3:$C$250))</f>
        <v>0</v>
      </c>
      <c r="Y67" s="27">
        <f>SUMPRODUCT((Octobre!$B$3:$B$250=$O67)*(Octobre!$C$3:$C$250))</f>
        <v>0</v>
      </c>
      <c r="Z67" s="27">
        <f>SUMPRODUCT((Novembre!$B$3:$B$250=$O67)*(Novembre!$C$3:$C$250))</f>
        <v>0</v>
      </c>
      <c r="AA67" s="27">
        <f>SUMPRODUCT((Decembre!$B$3:$B$250=$O67)*(Decembre!$C$3:$C$250))</f>
        <v>0</v>
      </c>
      <c r="AB67" s="32">
        <f t="shared" si="1"/>
        <v>0</v>
      </c>
      <c r="AC67" s="26" t="s">
        <v>101</v>
      </c>
      <c r="AD67" s="27">
        <f>SUMPRODUCT((Janvier!$B$3:$B$250=$O67)*(Janvier!$D$3:$D$250))</f>
        <v>0</v>
      </c>
      <c r="AE67" s="27">
        <f>SUMPRODUCT((Fevrier!$B$3:$B$250=$O67)*(Fevrier!$D$3:$D$250))</f>
        <v>0</v>
      </c>
      <c r="AF67" s="27">
        <f>SUMPRODUCT((Mars!$B$3:$B$250=$O67)*(Mars!$D$3:$D$250))</f>
        <v>0</v>
      </c>
      <c r="AG67" s="27">
        <f>SUMPRODUCT((Avril!$B$3:$B$250=$O67)*(Avril!$D$3:$D$250))</f>
        <v>0</v>
      </c>
      <c r="AH67" s="27">
        <f>SUMPRODUCT((Mai!$B$3:$B$250=$O67)*(Mai!$D$3:$D$250))</f>
        <v>0</v>
      </c>
      <c r="AI67" s="27">
        <f>SUMPRODUCT((Juin!$B$3:$B$250=$O67)*(Juin!$D$3:$D$250))</f>
        <v>0</v>
      </c>
      <c r="AJ67" s="27">
        <f>SUMPRODUCT((Juillet!$B$3:$B$250=$O67)*(Juillet!$D$3:$D$250))</f>
        <v>0</v>
      </c>
      <c r="AK67" s="27">
        <f>SUMPRODUCT((Aout!$B$3:$B$250=$O67)*(Aout!$D$3:$D$250))</f>
        <v>0</v>
      </c>
      <c r="AL67" s="27">
        <f>SUMPRODUCT((Septembre!$B$3:$B$250=$O67)*(Septembre!$D$3:$D$250))</f>
        <v>0</v>
      </c>
      <c r="AM67" s="27">
        <f>SUMPRODUCT((Octobre!$B$3:$B$250=$O67)*(Octobre!$D$3:$D$250))</f>
        <v>0</v>
      </c>
      <c r="AN67" s="27">
        <f>SUMPRODUCT((Novembre!$B$3:$B$250=$O67)*(Novembre!$D$3:$D$250))</f>
        <v>0</v>
      </c>
      <c r="AO67" s="27">
        <f>SUMPRODUCT((Decembre!$B$3:$B$250=$O67)*(Decembre!$D$3:$D$250))</f>
        <v>0</v>
      </c>
      <c r="AP67" s="32">
        <f t="shared" si="2"/>
        <v>0</v>
      </c>
      <c r="AQ67" s="26" t="s">
        <v>101</v>
      </c>
      <c r="AR67" s="27">
        <f>SUMPRODUCT((Janvier!$B$3:$B$250=$O67)*(Janvier!$E$3:$E$250))</f>
        <v>0</v>
      </c>
      <c r="AS67" s="27">
        <f>SUMPRODUCT((Fevrier!$B$3:$B$250=$O67)*(Fevrier!$E$3:$E$250))</f>
        <v>0</v>
      </c>
      <c r="AT67" s="27">
        <f>SUMPRODUCT((Mars!$B$3:$B$250=$O67)*(Mars!$E$3:$E$250))</f>
        <v>0</v>
      </c>
      <c r="AU67" s="27">
        <f>SUMPRODUCT((Avril!$B$3:$B$250=$O67)*(Avril!$E$3:$E$250))</f>
        <v>0</v>
      </c>
      <c r="AV67" s="27">
        <f>SUMPRODUCT((Mai!$B$3:$B$250=$O67)*(Mai!$E$3:$E$250))</f>
        <v>0</v>
      </c>
      <c r="AW67" s="27">
        <f>SUMPRODUCT((Juin!$B$3:$B$250=$O67)*(Juin!$E$3:$E$250))</f>
        <v>0</v>
      </c>
      <c r="AX67" s="27">
        <f>SUMPRODUCT((Juillet!$B$3:$B$250=$O67)*(Juillet!$E$3:$E$250))</f>
        <v>0</v>
      </c>
      <c r="AY67" s="27">
        <f>SUMPRODUCT((Aout!$B$3:$B$250=$O67)*(Aout!$E$3:$E$250))</f>
        <v>0</v>
      </c>
      <c r="AZ67" s="27">
        <f>SUMPRODUCT((Septembre!$B$3:$B$250=$O67)*(Septembre!$E$3:$E$250))</f>
        <v>0</v>
      </c>
      <c r="BA67" s="27">
        <f>SUMPRODUCT((Octobre!$B$3:$B$250=$O67)*(Octobre!$E$3:$E$250))</f>
        <v>0</v>
      </c>
      <c r="BB67" s="27">
        <f>SUMPRODUCT((Novembre!$B$3:$B$250=$O67)*(Novembre!$E$3:$E$250))</f>
        <v>0</v>
      </c>
      <c r="BC67" s="27">
        <f>SUMPRODUCT((Decembre!$B$3:$B$250=$O67)*(Decembre!$E$3:$E$250))</f>
        <v>0</v>
      </c>
      <c r="BD67" s="32">
        <f t="shared" si="3"/>
        <v>0</v>
      </c>
      <c r="BE67" s="26" t="s">
        <v>101</v>
      </c>
      <c r="BF67" s="27">
        <f>SUMPRODUCT((Janvier!$B$3:$B$250=$O67)*(Janvier!$F$3:$F$250))</f>
        <v>0</v>
      </c>
      <c r="BG67" s="27">
        <f>SUMPRODUCT((Fevrier!$B$3:$B$250=$O67)*(Fevrier!$F$3:$F$250))</f>
        <v>0</v>
      </c>
      <c r="BH67" s="27">
        <f>SUMPRODUCT((Mars!$B$3:$B$250=$O67)*(Mars!$F$3:$F$250))</f>
        <v>0</v>
      </c>
      <c r="BI67" s="27">
        <f>SUMPRODUCT((Avril!$B$3:$B$250=$O67)*(Avril!$F$3:$F$250))</f>
        <v>0</v>
      </c>
      <c r="BJ67" s="27">
        <f>SUMPRODUCT((Mai!$B$3:$B$250=$O67)*(Mai!$F$3:$F$250))</f>
        <v>0</v>
      </c>
      <c r="BK67" s="27">
        <f>SUMPRODUCT((Juin!$B$3:$B$250=$O67)*(Juin!$F$3:$F$250))</f>
        <v>0</v>
      </c>
      <c r="BL67" s="27">
        <f>SUMPRODUCT((Juillet!$B$3:$B$250=$O67)*(Juillet!$F$3:$F$250))</f>
        <v>0</v>
      </c>
      <c r="BM67" s="27">
        <f>SUMPRODUCT((Aout!$B$3:$B$250=$O67)*(Aout!$F$3:$F$250))</f>
        <v>0</v>
      </c>
      <c r="BN67" s="27">
        <f>SUMPRODUCT((Septembre!$B$3:$B$250=$O67)*(Septembre!$F$3:$F$250))</f>
        <v>0</v>
      </c>
      <c r="BO67" s="27">
        <f>SUMPRODUCT((Octobre!$B$3:$B$250=$O67)*(Octobre!$F$3:$F$250))</f>
        <v>0</v>
      </c>
      <c r="BP67" s="27">
        <f>SUMPRODUCT((Novembre!$B$3:$B$250=$O67)*(Novembre!$F$3:$F$250))</f>
        <v>0</v>
      </c>
      <c r="BQ67" s="27">
        <f>SUMPRODUCT((Decembre!$B$3:$B$250=$O67)*(Decembre!$F$3:$F$250))</f>
        <v>0</v>
      </c>
      <c r="BR67" s="32">
        <f t="shared" si="4"/>
        <v>0</v>
      </c>
      <c r="BS67" s="26" t="s">
        <v>101</v>
      </c>
      <c r="BT67" s="27">
        <f>SUMPRODUCT((Janvier!$B$3:$B$250=$O67)*(Janvier!$G$3:$G$250))</f>
        <v>0</v>
      </c>
      <c r="BU67" s="27">
        <f>SUMPRODUCT((Fevrier!$B$3:$B$250=$O67)*(Fevrier!$G$3:$G$250))</f>
        <v>0</v>
      </c>
      <c r="BV67" s="27">
        <f>SUMPRODUCT((Mars!$B$3:$B$250=$O67)*(Mars!$G$3:$G$250))</f>
        <v>0</v>
      </c>
      <c r="BW67" s="27">
        <f>SUMPRODUCT((Avril!$B$3:$B$250=$O67)*(Avril!$G$3:$G$250))</f>
        <v>0</v>
      </c>
      <c r="BX67" s="27">
        <f>SUMPRODUCT((Mai!$B$3:$B$250=$O67)*(Mai!$G$3:$G$250))</f>
        <v>0</v>
      </c>
      <c r="BY67" s="27">
        <f>SUMPRODUCT((Juin!$B$3:$B$250=$O67)*(Juin!$G$3:$G$250))</f>
        <v>0</v>
      </c>
      <c r="BZ67" s="27">
        <f>SUMPRODUCT((Juillet!$B$3:$B$250=$O67)*(Juillet!$G$3:$G$250))</f>
        <v>0</v>
      </c>
      <c r="CA67" s="27">
        <f>SUMPRODUCT((Aout!$B$3:$B$250=$O67)*(Aout!$G$3:$G$250))</f>
        <v>0</v>
      </c>
      <c r="CB67" s="27">
        <f>SUMPRODUCT((Septembre!$B$3:$B$250=$O67)*(Septembre!$G$3:$G$250))</f>
        <v>0</v>
      </c>
      <c r="CC67" s="27">
        <f>SUMPRODUCT((Octobre!$B$3:$B$250=$O67)*(Octobre!$G$3:$G$250))</f>
        <v>0</v>
      </c>
      <c r="CD67" s="27">
        <f>SUMPRODUCT((Novembre!$B$3:$B$250=$O67)*(Novembre!$G$3:$G$250))</f>
        <v>0</v>
      </c>
      <c r="CE67" s="27">
        <f>SUMPRODUCT((Decembre!$B$3:$B$250=$O67)*(Decembre!$G$3:$G$250))</f>
        <v>0</v>
      </c>
      <c r="CF67" s="32">
        <f t="shared" si="5"/>
        <v>0</v>
      </c>
      <c r="CG67" s="26" t="s">
        <v>101</v>
      </c>
      <c r="CH67" s="27">
        <f>SUMPRODUCT((Janvier!$B$3:$B$250=$O67)*(Janvier!$H$3:$H$250))</f>
        <v>0</v>
      </c>
      <c r="CI67" s="27">
        <f>SUMPRODUCT((Fevrier!$B$3:$B$250=$O67)*(Fevrier!$H$3:$H$250))</f>
        <v>0</v>
      </c>
      <c r="CJ67" s="27">
        <f>SUMPRODUCT((Mars!$B$3:$B$250=$O67)*(Mars!$H$3:$H$250))</f>
        <v>0</v>
      </c>
      <c r="CK67" s="27">
        <f>SUMPRODUCT((Avril!$B$3:$B$250=$O67)*(Avril!$H$3:$H$250))</f>
        <v>0</v>
      </c>
      <c r="CL67" s="27">
        <f>SUMPRODUCT((Mai!$B$3:$B$250=$O67)*(Mai!$H$3:$H$250))</f>
        <v>0</v>
      </c>
      <c r="CM67" s="27">
        <f>SUMPRODUCT((Juin!$B$3:$B$250=$O67)*(Juin!$H$3:$H$250))</f>
        <v>0</v>
      </c>
      <c r="CN67" s="27">
        <f>SUMPRODUCT((Juillet!$B$3:$B$250=$O67)*(Juillet!$H$3:$H$250))</f>
        <v>0</v>
      </c>
      <c r="CO67" s="27">
        <f>SUMPRODUCT((Aout!$B$3:$B$250=$O67)*(Aout!$H$3:$H$250))</f>
        <v>0</v>
      </c>
      <c r="CP67" s="27">
        <f>SUMPRODUCT((Septembre!$B$3:$B$250=$O67)*(Septembre!$H$3:$H$250))</f>
        <v>0</v>
      </c>
      <c r="CQ67" s="27">
        <f>SUMPRODUCT((Octobre!$B$3:$B$250=$O67)*(Octobre!$H$3:$H$250))</f>
        <v>0</v>
      </c>
      <c r="CR67" s="27">
        <f>SUMPRODUCT((Novembre!$B$3:$B$250=$O67)*(Novembre!$H$3:$H$250))</f>
        <v>0</v>
      </c>
      <c r="CS67" s="27">
        <f>SUMPRODUCT((Decembre!$B$3:$B$250=$O67)*(Decembre!$H$3:$H$250))</f>
        <v>0</v>
      </c>
      <c r="CT67" s="39">
        <f t="shared" si="6"/>
        <v>0</v>
      </c>
    </row>
    <row r="68" spans="1:98">
      <c r="A68" s="25" t="s">
        <v>79</v>
      </c>
      <c r="B68" s="27">
        <f>COUNTIF(Janvier!$B$3:$B$250,$A68)</f>
        <v>0</v>
      </c>
      <c r="C68" s="27">
        <f>COUNTIF(Fevrier!$B$3:$B$250,$A68)</f>
        <v>0</v>
      </c>
      <c r="D68" s="27">
        <f>COUNTIF(Mars!$B$3:$B$250,$A68)</f>
        <v>0</v>
      </c>
      <c r="E68" s="27">
        <f>COUNTIF(Avril!$B$3:$B$250,$A68)</f>
        <v>0</v>
      </c>
      <c r="F68" s="27">
        <f>COUNTIF(Mai!$B$3:$B$250,$A68)</f>
        <v>0</v>
      </c>
      <c r="G68" s="27">
        <f>COUNTIF(Juin!$B$3:$B$250,$A68)</f>
        <v>0</v>
      </c>
      <c r="H68" s="27">
        <f>COUNTIF(Juillet!$B$3:$B$250,$A68)</f>
        <v>0</v>
      </c>
      <c r="I68" s="27">
        <f>COUNTIF(Aout!$B$3:$B$250,$A68)</f>
        <v>0</v>
      </c>
      <c r="J68" s="27">
        <f>COUNTIF(Septembre!$B$3:$B$250,$A68)</f>
        <v>0</v>
      </c>
      <c r="K68" s="27">
        <f>COUNTIF(Octobre!$B$3:$B$250,$A68)</f>
        <v>0</v>
      </c>
      <c r="L68" s="27">
        <f>COUNTIF(Novembre!$B$3:$B$250,$A68)</f>
        <v>0</v>
      </c>
      <c r="M68" s="27">
        <f>COUNTIF(Decembre!$B$3:$B$250,$A68)</f>
        <v>0</v>
      </c>
      <c r="N68" s="32">
        <f t="shared" si="0"/>
        <v>0</v>
      </c>
      <c r="O68" s="25" t="s">
        <v>79</v>
      </c>
      <c r="P68" s="27">
        <f>SUMPRODUCT((Janvier!$B$3:$B$250=$O68)*(Janvier!$C$3:$C$250))</f>
        <v>0</v>
      </c>
      <c r="Q68" s="27">
        <f>SUMPRODUCT((Fevrier!$B$3:$B$250=$O68)*(Fevrier!$C$3:$C$250))</f>
        <v>0</v>
      </c>
      <c r="R68" s="27">
        <f>SUMPRODUCT((Mars!$B$3:$B$250=$O68)*(Mars!$C$3:$C$250))</f>
        <v>0</v>
      </c>
      <c r="S68" s="27">
        <f>SUMPRODUCT((Avril!$B$3:$B$250=$O68)*(Avril!$C$3:$C$250))</f>
        <v>0</v>
      </c>
      <c r="T68" s="27">
        <f>SUMPRODUCT((Mai!$B$3:$B$250=$O68)*(Mai!$C$3:$C$250))</f>
        <v>0</v>
      </c>
      <c r="U68" s="27">
        <f>SUMPRODUCT((Juin!$B$3:$B$250=$O68)*(Juin!$C$3:$C$250))</f>
        <v>0</v>
      </c>
      <c r="V68" s="27">
        <f>SUMPRODUCT((Juillet!$B$3:$B$250=$O68)*(Juillet!$C$3:$C$250))</f>
        <v>0</v>
      </c>
      <c r="W68" s="27">
        <f>SUMPRODUCT((Aout!$B$3:$B$250=$O68)*(Aout!$C$3:$C$250))</f>
        <v>0</v>
      </c>
      <c r="X68" s="27">
        <f>SUMPRODUCT((Septembre!$B$3:$B$250=$O68)*(Septembre!$C$3:$C$250))</f>
        <v>0</v>
      </c>
      <c r="Y68" s="27">
        <f>SUMPRODUCT((Octobre!$B$3:$B$250=$O68)*(Octobre!$C$3:$C$250))</f>
        <v>0</v>
      </c>
      <c r="Z68" s="27">
        <f>SUMPRODUCT((Novembre!$B$3:$B$250=$O68)*(Novembre!$C$3:$C$250))</f>
        <v>0</v>
      </c>
      <c r="AA68" s="27">
        <f>SUMPRODUCT((Decembre!$B$3:$B$250=$O68)*(Decembre!$C$3:$C$250))</f>
        <v>0</v>
      </c>
      <c r="AB68" s="32">
        <f t="shared" si="1"/>
        <v>0</v>
      </c>
      <c r="AC68" s="25" t="s">
        <v>79</v>
      </c>
      <c r="AD68" s="27">
        <f>SUMPRODUCT((Janvier!$B$3:$B$250=$O68)*(Janvier!$D$3:$D$250))</f>
        <v>0</v>
      </c>
      <c r="AE68" s="27">
        <f>SUMPRODUCT((Fevrier!$B$3:$B$250=$O68)*(Fevrier!$D$3:$D$250))</f>
        <v>0</v>
      </c>
      <c r="AF68" s="27">
        <f>SUMPRODUCT((Mars!$B$3:$B$250=$O68)*(Mars!$D$3:$D$250))</f>
        <v>0</v>
      </c>
      <c r="AG68" s="27">
        <f>SUMPRODUCT((Avril!$B$3:$B$250=$O68)*(Avril!$D$3:$D$250))</f>
        <v>0</v>
      </c>
      <c r="AH68" s="27">
        <f>SUMPRODUCT((Mai!$B$3:$B$250=$O68)*(Mai!$D$3:$D$250))</f>
        <v>0</v>
      </c>
      <c r="AI68" s="27">
        <f>SUMPRODUCT((Juin!$B$3:$B$250=$O68)*(Juin!$D$3:$D$250))</f>
        <v>0</v>
      </c>
      <c r="AJ68" s="27">
        <f>SUMPRODUCT((Juillet!$B$3:$B$250=$O68)*(Juillet!$D$3:$D$250))</f>
        <v>0</v>
      </c>
      <c r="AK68" s="27">
        <f>SUMPRODUCT((Aout!$B$3:$B$250=$O68)*(Aout!$D$3:$D$250))</f>
        <v>0</v>
      </c>
      <c r="AL68" s="27">
        <f>SUMPRODUCT((Septembre!$B$3:$B$250=$O68)*(Septembre!$D$3:$D$250))</f>
        <v>0</v>
      </c>
      <c r="AM68" s="27">
        <f>SUMPRODUCT((Octobre!$B$3:$B$250=$O68)*(Octobre!$D$3:$D$250))</f>
        <v>0</v>
      </c>
      <c r="AN68" s="27">
        <f>SUMPRODUCT((Novembre!$B$3:$B$250=$O68)*(Novembre!$D$3:$D$250))</f>
        <v>0</v>
      </c>
      <c r="AO68" s="27">
        <f>SUMPRODUCT((Decembre!$B$3:$B$250=$O68)*(Decembre!$D$3:$D$250))</f>
        <v>0</v>
      </c>
      <c r="AP68" s="32">
        <f t="shared" si="2"/>
        <v>0</v>
      </c>
      <c r="AQ68" s="25" t="s">
        <v>79</v>
      </c>
      <c r="AR68" s="27">
        <f>SUMPRODUCT((Janvier!$B$3:$B$250=$O68)*(Janvier!$E$3:$E$250))</f>
        <v>0</v>
      </c>
      <c r="AS68" s="27">
        <f>SUMPRODUCT((Fevrier!$B$3:$B$250=$O68)*(Fevrier!$E$3:$E$250))</f>
        <v>0</v>
      </c>
      <c r="AT68" s="27">
        <f>SUMPRODUCT((Mars!$B$3:$B$250=$O68)*(Mars!$E$3:$E$250))</f>
        <v>0</v>
      </c>
      <c r="AU68" s="27">
        <f>SUMPRODUCT((Avril!$B$3:$B$250=$O68)*(Avril!$E$3:$E$250))</f>
        <v>0</v>
      </c>
      <c r="AV68" s="27">
        <f>SUMPRODUCT((Mai!$B$3:$B$250=$O68)*(Mai!$E$3:$E$250))</f>
        <v>0</v>
      </c>
      <c r="AW68" s="27">
        <f>SUMPRODUCT((Juin!$B$3:$B$250=$O68)*(Juin!$E$3:$E$250))</f>
        <v>0</v>
      </c>
      <c r="AX68" s="27">
        <f>SUMPRODUCT((Juillet!$B$3:$B$250=$O68)*(Juillet!$E$3:$E$250))</f>
        <v>0</v>
      </c>
      <c r="AY68" s="27">
        <f>SUMPRODUCT((Aout!$B$3:$B$250=$O68)*(Aout!$E$3:$E$250))</f>
        <v>0</v>
      </c>
      <c r="AZ68" s="27">
        <f>SUMPRODUCT((Septembre!$B$3:$B$250=$O68)*(Septembre!$E$3:$E$250))</f>
        <v>0</v>
      </c>
      <c r="BA68" s="27">
        <f>SUMPRODUCT((Octobre!$B$3:$B$250=$O68)*(Octobre!$E$3:$E$250))</f>
        <v>0</v>
      </c>
      <c r="BB68" s="27">
        <f>SUMPRODUCT((Novembre!$B$3:$B$250=$O68)*(Novembre!$E$3:$E$250))</f>
        <v>0</v>
      </c>
      <c r="BC68" s="27">
        <f>SUMPRODUCT((Decembre!$B$3:$B$250=$O68)*(Decembre!$E$3:$E$250))</f>
        <v>0</v>
      </c>
      <c r="BD68" s="32">
        <f t="shared" si="3"/>
        <v>0</v>
      </c>
      <c r="BE68" s="25" t="s">
        <v>79</v>
      </c>
      <c r="BF68" s="27">
        <f>SUMPRODUCT((Janvier!$B$3:$B$250=$O68)*(Janvier!$F$3:$F$250))</f>
        <v>0</v>
      </c>
      <c r="BG68" s="27">
        <f>SUMPRODUCT((Fevrier!$B$3:$B$250=$O68)*(Fevrier!$F$3:$F$250))</f>
        <v>0</v>
      </c>
      <c r="BH68" s="27">
        <f>SUMPRODUCT((Mars!$B$3:$B$250=$O68)*(Mars!$F$3:$F$250))</f>
        <v>0</v>
      </c>
      <c r="BI68" s="27">
        <f>SUMPRODUCT((Avril!$B$3:$B$250=$O68)*(Avril!$F$3:$F$250))</f>
        <v>0</v>
      </c>
      <c r="BJ68" s="27">
        <f>SUMPRODUCT((Mai!$B$3:$B$250=$O68)*(Mai!$F$3:$F$250))</f>
        <v>0</v>
      </c>
      <c r="BK68" s="27">
        <f>SUMPRODUCT((Juin!$B$3:$B$250=$O68)*(Juin!$F$3:$F$250))</f>
        <v>0</v>
      </c>
      <c r="BL68" s="27">
        <f>SUMPRODUCT((Juillet!$B$3:$B$250=$O68)*(Juillet!$F$3:$F$250))</f>
        <v>0</v>
      </c>
      <c r="BM68" s="27">
        <f>SUMPRODUCT((Aout!$B$3:$B$250=$O68)*(Aout!$F$3:$F$250))</f>
        <v>0</v>
      </c>
      <c r="BN68" s="27">
        <f>SUMPRODUCT((Septembre!$B$3:$B$250=$O68)*(Septembre!$F$3:$F$250))</f>
        <v>0</v>
      </c>
      <c r="BO68" s="27">
        <f>SUMPRODUCT((Octobre!$B$3:$B$250=$O68)*(Octobre!$F$3:$F$250))</f>
        <v>0</v>
      </c>
      <c r="BP68" s="27">
        <f>SUMPRODUCT((Novembre!$B$3:$B$250=$O68)*(Novembre!$F$3:$F$250))</f>
        <v>0</v>
      </c>
      <c r="BQ68" s="27">
        <f>SUMPRODUCT((Decembre!$B$3:$B$250=$O68)*(Decembre!$F$3:$F$250))</f>
        <v>0</v>
      </c>
      <c r="BR68" s="32">
        <f t="shared" si="4"/>
        <v>0</v>
      </c>
      <c r="BS68" s="25" t="s">
        <v>79</v>
      </c>
      <c r="BT68" s="27">
        <f>SUMPRODUCT((Janvier!$B$3:$B$250=$O68)*(Janvier!$G$3:$G$250))</f>
        <v>0</v>
      </c>
      <c r="BU68" s="27">
        <f>SUMPRODUCT((Fevrier!$B$3:$B$250=$O68)*(Fevrier!$G$3:$G$250))</f>
        <v>0</v>
      </c>
      <c r="BV68" s="27">
        <f>SUMPRODUCT((Mars!$B$3:$B$250=$O68)*(Mars!$G$3:$G$250))</f>
        <v>0</v>
      </c>
      <c r="BW68" s="27">
        <f>SUMPRODUCT((Avril!$B$3:$B$250=$O68)*(Avril!$G$3:$G$250))</f>
        <v>0</v>
      </c>
      <c r="BX68" s="27">
        <f>SUMPRODUCT((Mai!$B$3:$B$250=$O68)*(Mai!$G$3:$G$250))</f>
        <v>0</v>
      </c>
      <c r="BY68" s="27">
        <f>SUMPRODUCT((Juin!$B$3:$B$250=$O68)*(Juin!$G$3:$G$250))</f>
        <v>0</v>
      </c>
      <c r="BZ68" s="27">
        <f>SUMPRODUCT((Juillet!$B$3:$B$250=$O68)*(Juillet!$G$3:$G$250))</f>
        <v>0</v>
      </c>
      <c r="CA68" s="27">
        <f>SUMPRODUCT((Aout!$B$3:$B$250=$O68)*(Aout!$G$3:$G$250))</f>
        <v>0</v>
      </c>
      <c r="CB68" s="27">
        <f>SUMPRODUCT((Septembre!$B$3:$B$250=$O68)*(Septembre!$G$3:$G$250))</f>
        <v>0</v>
      </c>
      <c r="CC68" s="27">
        <f>SUMPRODUCT((Octobre!$B$3:$B$250=$O68)*(Octobre!$G$3:$G$250))</f>
        <v>0</v>
      </c>
      <c r="CD68" s="27">
        <f>SUMPRODUCT((Novembre!$B$3:$B$250=$O68)*(Novembre!$G$3:$G$250))</f>
        <v>0</v>
      </c>
      <c r="CE68" s="27">
        <f>SUMPRODUCT((Decembre!$B$3:$B$250=$O68)*(Decembre!$G$3:$G$250))</f>
        <v>0</v>
      </c>
      <c r="CF68" s="32">
        <f t="shared" si="5"/>
        <v>0</v>
      </c>
      <c r="CG68" s="25" t="s">
        <v>79</v>
      </c>
      <c r="CH68" s="27">
        <f>SUMPRODUCT((Janvier!$B$3:$B$250=$O68)*(Janvier!$H$3:$H$250))</f>
        <v>0</v>
      </c>
      <c r="CI68" s="27">
        <f>SUMPRODUCT((Fevrier!$B$3:$B$250=$O68)*(Fevrier!$H$3:$H$250))</f>
        <v>0</v>
      </c>
      <c r="CJ68" s="27">
        <f>SUMPRODUCT((Mars!$B$3:$B$250=$O68)*(Mars!$H$3:$H$250))</f>
        <v>0</v>
      </c>
      <c r="CK68" s="27">
        <f>SUMPRODUCT((Avril!$B$3:$B$250=$O68)*(Avril!$H$3:$H$250))</f>
        <v>0</v>
      </c>
      <c r="CL68" s="27">
        <f>SUMPRODUCT((Mai!$B$3:$B$250=$O68)*(Mai!$H$3:$H$250))</f>
        <v>0</v>
      </c>
      <c r="CM68" s="27">
        <f>SUMPRODUCT((Juin!$B$3:$B$250=$O68)*(Juin!$H$3:$H$250))</f>
        <v>0</v>
      </c>
      <c r="CN68" s="27">
        <f>SUMPRODUCT((Juillet!$B$3:$B$250=$O68)*(Juillet!$H$3:$H$250))</f>
        <v>0</v>
      </c>
      <c r="CO68" s="27">
        <f>SUMPRODUCT((Aout!$B$3:$B$250=$O68)*(Aout!$H$3:$H$250))</f>
        <v>0</v>
      </c>
      <c r="CP68" s="27">
        <f>SUMPRODUCT((Septembre!$B$3:$B$250=$O68)*(Septembre!$H$3:$H$250))</f>
        <v>0</v>
      </c>
      <c r="CQ68" s="27">
        <f>SUMPRODUCT((Octobre!$B$3:$B$250=$O68)*(Octobre!$H$3:$H$250))</f>
        <v>0</v>
      </c>
      <c r="CR68" s="27">
        <f>SUMPRODUCT((Novembre!$B$3:$B$250=$O68)*(Novembre!$H$3:$H$250))</f>
        <v>0</v>
      </c>
      <c r="CS68" s="27">
        <f>SUMPRODUCT((Decembre!$B$3:$B$250=$O68)*(Decembre!$H$3:$H$250))</f>
        <v>0</v>
      </c>
      <c r="CT68" s="39">
        <f t="shared" si="6"/>
        <v>0</v>
      </c>
    </row>
    <row r="69" spans="1:98">
      <c r="A69" s="26" t="s">
        <v>80</v>
      </c>
      <c r="B69" s="27">
        <f>COUNTIF(Janvier!$B$3:$B$250,$A69)</f>
        <v>0</v>
      </c>
      <c r="C69" s="27">
        <f>COUNTIF(Fevrier!$B$3:$B$250,$A69)</f>
        <v>0</v>
      </c>
      <c r="D69" s="27">
        <f>COUNTIF(Mars!$B$3:$B$250,$A69)</f>
        <v>0</v>
      </c>
      <c r="E69" s="27">
        <f>COUNTIF(Avril!$B$3:$B$250,$A69)</f>
        <v>0</v>
      </c>
      <c r="F69" s="27">
        <f>COUNTIF(Mai!$B$3:$B$250,$A69)</f>
        <v>0</v>
      </c>
      <c r="G69" s="27">
        <f>COUNTIF(Juin!$B$3:$B$250,$A69)</f>
        <v>0</v>
      </c>
      <c r="H69" s="27">
        <f>COUNTIF(Juillet!$B$3:$B$250,$A69)</f>
        <v>0</v>
      </c>
      <c r="I69" s="27">
        <f>COUNTIF(Aout!$B$3:$B$250,$A69)</f>
        <v>0</v>
      </c>
      <c r="J69" s="27">
        <f>COUNTIF(Septembre!$B$3:$B$250,$A69)</f>
        <v>0</v>
      </c>
      <c r="K69" s="27">
        <f>COUNTIF(Octobre!$B$3:$B$250,$A69)</f>
        <v>0</v>
      </c>
      <c r="L69" s="27">
        <f>COUNTIF(Novembre!$B$3:$B$250,$A69)</f>
        <v>0</v>
      </c>
      <c r="M69" s="27">
        <f>COUNTIF(Decembre!$B$3:$B$250,$A69)</f>
        <v>0</v>
      </c>
      <c r="N69" s="32">
        <f t="shared" ref="N69:N74" si="7">SUM($B69:$M69)</f>
        <v>0</v>
      </c>
      <c r="O69" s="26" t="s">
        <v>80</v>
      </c>
      <c r="P69" s="27">
        <f>SUMPRODUCT((Janvier!$B$3:$B$250=$O69)*(Janvier!$C$3:$C$250))</f>
        <v>0</v>
      </c>
      <c r="Q69" s="27">
        <f>SUMPRODUCT((Fevrier!$B$3:$B$250=$O69)*(Fevrier!$C$3:$C$250))</f>
        <v>0</v>
      </c>
      <c r="R69" s="27">
        <f>SUMPRODUCT((Mars!$B$3:$B$250=$O69)*(Mars!$C$3:$C$250))</f>
        <v>0</v>
      </c>
      <c r="S69" s="27">
        <f>SUMPRODUCT((Avril!$B$3:$B$250=$O69)*(Avril!$C$3:$C$250))</f>
        <v>0</v>
      </c>
      <c r="T69" s="27">
        <f>SUMPRODUCT((Mai!$B$3:$B$250=$O69)*(Mai!$C$3:$C$250))</f>
        <v>0</v>
      </c>
      <c r="U69" s="27">
        <f>SUMPRODUCT((Juin!$B$3:$B$250=$O69)*(Juin!$C$3:$C$250))</f>
        <v>0</v>
      </c>
      <c r="V69" s="27">
        <f>SUMPRODUCT((Juillet!$B$3:$B$250=$O69)*(Juillet!$C$3:$C$250))</f>
        <v>0</v>
      </c>
      <c r="W69" s="27">
        <f>SUMPRODUCT((Aout!$B$3:$B$250=$O69)*(Aout!$C$3:$C$250))</f>
        <v>0</v>
      </c>
      <c r="X69" s="27">
        <f>SUMPRODUCT((Septembre!$B$3:$B$250=$O69)*(Septembre!$C$3:$C$250))</f>
        <v>0</v>
      </c>
      <c r="Y69" s="27">
        <f>SUMPRODUCT((Octobre!$B$3:$B$250=$O69)*(Octobre!$C$3:$C$250))</f>
        <v>0</v>
      </c>
      <c r="Z69" s="27">
        <f>SUMPRODUCT((Novembre!$B$3:$B$250=$O69)*(Novembre!$C$3:$C$250))</f>
        <v>0</v>
      </c>
      <c r="AA69" s="27">
        <f>SUMPRODUCT((Decembre!$B$3:$B$250=$O69)*(Decembre!$C$3:$C$250))</f>
        <v>0</v>
      </c>
      <c r="AB69" s="32">
        <f t="shared" ref="AB69:AB74" si="8">SUM($P69:$AA69)</f>
        <v>0</v>
      </c>
      <c r="AC69" s="26" t="s">
        <v>80</v>
      </c>
      <c r="AD69" s="27">
        <f>SUMPRODUCT((Janvier!$B$3:$B$250=$O69)*(Janvier!$D$3:$D$250))</f>
        <v>0</v>
      </c>
      <c r="AE69" s="27">
        <f>SUMPRODUCT((Fevrier!$B$3:$B$250=$O69)*(Fevrier!$D$3:$D$250))</f>
        <v>0</v>
      </c>
      <c r="AF69" s="27">
        <f>SUMPRODUCT((Mars!$B$3:$B$250=$O69)*(Mars!$D$3:$D$250))</f>
        <v>0</v>
      </c>
      <c r="AG69" s="27">
        <f>SUMPRODUCT((Avril!$B$3:$B$250=$O69)*(Avril!$D$3:$D$250))</f>
        <v>0</v>
      </c>
      <c r="AH69" s="27">
        <f>SUMPRODUCT((Mai!$B$3:$B$250=$O69)*(Mai!$D$3:$D$250))</f>
        <v>0</v>
      </c>
      <c r="AI69" s="27">
        <f>SUMPRODUCT((Juin!$B$3:$B$250=$O69)*(Juin!$D$3:$D$250))</f>
        <v>0</v>
      </c>
      <c r="AJ69" s="27">
        <f>SUMPRODUCT((Juillet!$B$3:$B$250=$O69)*(Juillet!$D$3:$D$250))</f>
        <v>0</v>
      </c>
      <c r="AK69" s="27">
        <f>SUMPRODUCT((Aout!$B$3:$B$250=$O69)*(Aout!$D$3:$D$250))</f>
        <v>0</v>
      </c>
      <c r="AL69" s="27">
        <f>SUMPRODUCT((Septembre!$B$3:$B$250=$O69)*(Septembre!$D$3:$D$250))</f>
        <v>0</v>
      </c>
      <c r="AM69" s="27">
        <f>SUMPRODUCT((Octobre!$B$3:$B$250=$O69)*(Octobre!$D$3:$D$250))</f>
        <v>0</v>
      </c>
      <c r="AN69" s="27">
        <f>SUMPRODUCT((Novembre!$B$3:$B$250=$O69)*(Novembre!$D$3:$D$250))</f>
        <v>0</v>
      </c>
      <c r="AO69" s="27">
        <f>SUMPRODUCT((Decembre!$B$3:$B$250=$O69)*(Decembre!$D$3:$D$250))</f>
        <v>0</v>
      </c>
      <c r="AP69" s="32">
        <f t="shared" ref="AP69:AP74" si="9">SUM($AD69:$AO69)</f>
        <v>0</v>
      </c>
      <c r="AQ69" s="26" t="s">
        <v>80</v>
      </c>
      <c r="AR69" s="27">
        <f>SUMPRODUCT((Janvier!$B$3:$B$250=$O69)*(Janvier!$E$3:$E$250))</f>
        <v>0</v>
      </c>
      <c r="AS69" s="27">
        <f>SUMPRODUCT((Fevrier!$B$3:$B$250=$O69)*(Fevrier!$E$3:$E$250))</f>
        <v>0</v>
      </c>
      <c r="AT69" s="27">
        <f>SUMPRODUCT((Mars!$B$3:$B$250=$O69)*(Mars!$E$3:$E$250))</f>
        <v>0</v>
      </c>
      <c r="AU69" s="27">
        <f>SUMPRODUCT((Avril!$B$3:$B$250=$O69)*(Avril!$E$3:$E$250))</f>
        <v>0</v>
      </c>
      <c r="AV69" s="27">
        <f>SUMPRODUCT((Mai!$B$3:$B$250=$O69)*(Mai!$E$3:$E$250))</f>
        <v>0</v>
      </c>
      <c r="AW69" s="27">
        <f>SUMPRODUCT((Juin!$B$3:$B$250=$O69)*(Juin!$E$3:$E$250))</f>
        <v>0</v>
      </c>
      <c r="AX69" s="27">
        <f>SUMPRODUCT((Juillet!$B$3:$B$250=$O69)*(Juillet!$E$3:$E$250))</f>
        <v>0</v>
      </c>
      <c r="AY69" s="27">
        <f>SUMPRODUCT((Aout!$B$3:$B$250=$O69)*(Aout!$E$3:$E$250))</f>
        <v>0</v>
      </c>
      <c r="AZ69" s="27">
        <f>SUMPRODUCT((Septembre!$B$3:$B$250=$O69)*(Septembre!$E$3:$E$250))</f>
        <v>0</v>
      </c>
      <c r="BA69" s="27">
        <f>SUMPRODUCT((Octobre!$B$3:$B$250=$O69)*(Octobre!$E$3:$E$250))</f>
        <v>0</v>
      </c>
      <c r="BB69" s="27">
        <f>SUMPRODUCT((Novembre!$B$3:$B$250=$O69)*(Novembre!$E$3:$E$250))</f>
        <v>0</v>
      </c>
      <c r="BC69" s="27">
        <f>SUMPRODUCT((Decembre!$B$3:$B$250=$O69)*(Decembre!$E$3:$E$250))</f>
        <v>0</v>
      </c>
      <c r="BD69" s="32">
        <f t="shared" ref="BD69:BD74" si="10">SUM($AR69:$BC69)</f>
        <v>0</v>
      </c>
      <c r="BE69" s="26" t="s">
        <v>80</v>
      </c>
      <c r="BF69" s="27">
        <f>SUMPRODUCT((Janvier!$B$3:$B$250=$O69)*(Janvier!$F$3:$F$250))</f>
        <v>0</v>
      </c>
      <c r="BG69" s="27">
        <f>SUMPRODUCT((Fevrier!$B$3:$B$250=$O69)*(Fevrier!$F$3:$F$250))</f>
        <v>0</v>
      </c>
      <c r="BH69" s="27">
        <f>SUMPRODUCT((Mars!$B$3:$B$250=$O69)*(Mars!$F$3:$F$250))</f>
        <v>0</v>
      </c>
      <c r="BI69" s="27">
        <f>SUMPRODUCT((Avril!$B$3:$B$250=$O69)*(Avril!$F$3:$F$250))</f>
        <v>0</v>
      </c>
      <c r="BJ69" s="27">
        <f>SUMPRODUCT((Mai!$B$3:$B$250=$O69)*(Mai!$F$3:$F$250))</f>
        <v>0</v>
      </c>
      <c r="BK69" s="27">
        <f>SUMPRODUCT((Juin!$B$3:$B$250=$O69)*(Juin!$F$3:$F$250))</f>
        <v>0</v>
      </c>
      <c r="BL69" s="27">
        <f>SUMPRODUCT((Juillet!$B$3:$B$250=$O69)*(Juillet!$F$3:$F$250))</f>
        <v>0</v>
      </c>
      <c r="BM69" s="27">
        <f>SUMPRODUCT((Aout!$B$3:$B$250=$O69)*(Aout!$F$3:$F$250))</f>
        <v>0</v>
      </c>
      <c r="BN69" s="27">
        <f>SUMPRODUCT((Septembre!$B$3:$B$250=$O69)*(Septembre!$F$3:$F$250))</f>
        <v>0</v>
      </c>
      <c r="BO69" s="27">
        <f>SUMPRODUCT((Octobre!$B$3:$B$250=$O69)*(Octobre!$F$3:$F$250))</f>
        <v>0</v>
      </c>
      <c r="BP69" s="27">
        <f>SUMPRODUCT((Novembre!$B$3:$B$250=$O69)*(Novembre!$F$3:$F$250))</f>
        <v>0</v>
      </c>
      <c r="BQ69" s="27">
        <f>SUMPRODUCT((Decembre!$B$3:$B$250=$O69)*(Decembre!$F$3:$F$250))</f>
        <v>0</v>
      </c>
      <c r="BR69" s="32">
        <f t="shared" ref="BR69:BR74" si="11">SUM($BF69:$BQ69)</f>
        <v>0</v>
      </c>
      <c r="BS69" s="26" t="s">
        <v>80</v>
      </c>
      <c r="BT69" s="27">
        <f>SUMPRODUCT((Janvier!$B$3:$B$250=$O69)*(Janvier!$G$3:$G$250))</f>
        <v>0</v>
      </c>
      <c r="BU69" s="27">
        <f>SUMPRODUCT((Fevrier!$B$3:$B$250=$O69)*(Fevrier!$G$3:$G$250))</f>
        <v>0</v>
      </c>
      <c r="BV69" s="27">
        <f>SUMPRODUCT((Mars!$B$3:$B$250=$O69)*(Mars!$G$3:$G$250))</f>
        <v>0</v>
      </c>
      <c r="BW69" s="27">
        <f>SUMPRODUCT((Avril!$B$3:$B$250=$O69)*(Avril!$G$3:$G$250))</f>
        <v>0</v>
      </c>
      <c r="BX69" s="27">
        <f>SUMPRODUCT((Mai!$B$3:$B$250=$O69)*(Mai!$G$3:$G$250))</f>
        <v>0</v>
      </c>
      <c r="BY69" s="27">
        <f>SUMPRODUCT((Juin!$B$3:$B$250=$O69)*(Juin!$G$3:$G$250))</f>
        <v>0</v>
      </c>
      <c r="BZ69" s="27">
        <f>SUMPRODUCT((Juillet!$B$3:$B$250=$O69)*(Juillet!$G$3:$G$250))</f>
        <v>0</v>
      </c>
      <c r="CA69" s="27">
        <f>SUMPRODUCT((Aout!$B$3:$B$250=$O69)*(Aout!$G$3:$G$250))</f>
        <v>0</v>
      </c>
      <c r="CB69" s="27">
        <f>SUMPRODUCT((Septembre!$B$3:$B$250=$O69)*(Septembre!$G$3:$G$250))</f>
        <v>0</v>
      </c>
      <c r="CC69" s="27">
        <f>SUMPRODUCT((Octobre!$B$3:$B$250=$O69)*(Octobre!$G$3:$G$250))</f>
        <v>0</v>
      </c>
      <c r="CD69" s="27">
        <f>SUMPRODUCT((Novembre!$B$3:$B$250=$O69)*(Novembre!$G$3:$G$250))</f>
        <v>0</v>
      </c>
      <c r="CE69" s="27">
        <f>SUMPRODUCT((Decembre!$B$3:$B$250=$O69)*(Decembre!$G$3:$G$250))</f>
        <v>0</v>
      </c>
      <c r="CF69" s="32">
        <f t="shared" ref="CF69:CF74" si="12">SUM($BT69:$CE69)</f>
        <v>0</v>
      </c>
      <c r="CG69" s="26" t="s">
        <v>80</v>
      </c>
      <c r="CH69" s="27">
        <f>SUMPRODUCT((Janvier!$B$3:$B$250=$O69)*(Janvier!$H$3:$H$250))</f>
        <v>0</v>
      </c>
      <c r="CI69" s="27">
        <f>SUMPRODUCT((Fevrier!$B$3:$B$250=$O69)*(Fevrier!$H$3:$H$250))</f>
        <v>0</v>
      </c>
      <c r="CJ69" s="27">
        <f>SUMPRODUCT((Mars!$B$3:$B$250=$O69)*(Mars!$H$3:$H$250))</f>
        <v>0</v>
      </c>
      <c r="CK69" s="27">
        <f>SUMPRODUCT((Avril!$B$3:$B$250=$O69)*(Avril!$H$3:$H$250))</f>
        <v>0</v>
      </c>
      <c r="CL69" s="27">
        <f>SUMPRODUCT((Mai!$B$3:$B$250=$O69)*(Mai!$H$3:$H$250))</f>
        <v>0</v>
      </c>
      <c r="CM69" s="27">
        <f>SUMPRODUCT((Juin!$B$3:$B$250=$O69)*(Juin!$H$3:$H$250))</f>
        <v>0</v>
      </c>
      <c r="CN69" s="27">
        <f>SUMPRODUCT((Juillet!$B$3:$B$250=$O69)*(Juillet!$H$3:$H$250))</f>
        <v>0</v>
      </c>
      <c r="CO69" s="27">
        <f>SUMPRODUCT((Aout!$B$3:$B$250=$O69)*(Aout!$H$3:$H$250))</f>
        <v>0</v>
      </c>
      <c r="CP69" s="27">
        <f>SUMPRODUCT((Septembre!$B$3:$B$250=$O69)*(Septembre!$H$3:$H$250))</f>
        <v>0</v>
      </c>
      <c r="CQ69" s="27">
        <f>SUMPRODUCT((Octobre!$B$3:$B$250=$O69)*(Octobre!$H$3:$H$250))</f>
        <v>0</v>
      </c>
      <c r="CR69" s="27">
        <f>SUMPRODUCT((Novembre!$B$3:$B$250=$O69)*(Novembre!$H$3:$H$250))</f>
        <v>0</v>
      </c>
      <c r="CS69" s="27">
        <f>SUMPRODUCT((Decembre!$B$3:$B$250=$O69)*(Decembre!$H$3:$H$250))</f>
        <v>0</v>
      </c>
      <c r="CT69" s="39">
        <f t="shared" ref="CT69:CT74" si="13">SUM($CH69:$CS69)</f>
        <v>0</v>
      </c>
    </row>
    <row r="70" spans="1:98">
      <c r="A70" s="25" t="s">
        <v>81</v>
      </c>
      <c r="B70" s="27">
        <f>COUNTIF(Janvier!$B$3:$B$250,$A70)</f>
        <v>0</v>
      </c>
      <c r="C70" s="27">
        <f>COUNTIF(Fevrier!$B$3:$B$250,$A70)</f>
        <v>0</v>
      </c>
      <c r="D70" s="27">
        <f>COUNTIF(Mars!$B$3:$B$250,$A70)</f>
        <v>0</v>
      </c>
      <c r="E70" s="27">
        <f>COUNTIF(Avril!$B$3:$B$250,$A70)</f>
        <v>0</v>
      </c>
      <c r="F70" s="27">
        <f>COUNTIF(Mai!$B$3:$B$250,$A70)</f>
        <v>0</v>
      </c>
      <c r="G70" s="27">
        <f>COUNTIF(Juin!$B$3:$B$250,$A70)</f>
        <v>0</v>
      </c>
      <c r="H70" s="27">
        <f>COUNTIF(Juillet!$B$3:$B$250,$A70)</f>
        <v>0</v>
      </c>
      <c r="I70" s="27">
        <f>COUNTIF(Aout!$B$3:$B$250,$A70)</f>
        <v>0</v>
      </c>
      <c r="J70" s="27">
        <f>COUNTIF(Septembre!$B$3:$B$250,$A70)</f>
        <v>0</v>
      </c>
      <c r="K70" s="27">
        <f>COUNTIF(Octobre!$B$3:$B$250,$A70)</f>
        <v>0</v>
      </c>
      <c r="L70" s="27">
        <f>COUNTIF(Novembre!$B$3:$B$250,$A70)</f>
        <v>0</v>
      </c>
      <c r="M70" s="27">
        <f>COUNTIF(Decembre!$B$3:$B$250,$A70)</f>
        <v>0</v>
      </c>
      <c r="N70" s="32">
        <f t="shared" si="7"/>
        <v>0</v>
      </c>
      <c r="O70" s="25" t="s">
        <v>81</v>
      </c>
      <c r="P70" s="27">
        <f>SUMPRODUCT((Janvier!$B$3:$B$250=$O70)*(Janvier!$C$3:$C$250))</f>
        <v>0</v>
      </c>
      <c r="Q70" s="27">
        <f>SUMPRODUCT((Fevrier!$B$3:$B$250=$O70)*(Fevrier!$C$3:$C$250))</f>
        <v>0</v>
      </c>
      <c r="R70" s="27">
        <f>SUMPRODUCT((Mars!$B$3:$B$250=$O70)*(Mars!$C$3:$C$250))</f>
        <v>0</v>
      </c>
      <c r="S70" s="27">
        <f>SUMPRODUCT((Avril!$B$3:$B$250=$O70)*(Avril!$C$3:$C$250))</f>
        <v>0</v>
      </c>
      <c r="T70" s="27">
        <f>SUMPRODUCT((Mai!$B$3:$B$250=$O70)*(Mai!$C$3:$C$250))</f>
        <v>0</v>
      </c>
      <c r="U70" s="27">
        <f>SUMPRODUCT((Juin!$B$3:$B$250=$O70)*(Juin!$C$3:$C$250))</f>
        <v>0</v>
      </c>
      <c r="V70" s="27">
        <f>SUMPRODUCT((Juillet!$B$3:$B$250=$O70)*(Juillet!$C$3:$C$250))</f>
        <v>0</v>
      </c>
      <c r="W70" s="27">
        <f>SUMPRODUCT((Aout!$B$3:$B$250=$O70)*(Aout!$C$3:$C$250))</f>
        <v>0</v>
      </c>
      <c r="X70" s="27">
        <f>SUMPRODUCT((Septembre!$B$3:$B$250=$O70)*(Septembre!$C$3:$C$250))</f>
        <v>0</v>
      </c>
      <c r="Y70" s="27">
        <f>SUMPRODUCT((Octobre!$B$3:$B$250=$O70)*(Octobre!$C$3:$C$250))</f>
        <v>0</v>
      </c>
      <c r="Z70" s="27">
        <f>SUMPRODUCT((Novembre!$B$3:$B$250=$O70)*(Novembre!$C$3:$C$250))</f>
        <v>0</v>
      </c>
      <c r="AA70" s="27">
        <f>SUMPRODUCT((Decembre!$B$3:$B$250=$O70)*(Decembre!$C$3:$C$250))</f>
        <v>0</v>
      </c>
      <c r="AB70" s="32">
        <f t="shared" si="8"/>
        <v>0</v>
      </c>
      <c r="AC70" s="25" t="s">
        <v>81</v>
      </c>
      <c r="AD70" s="27">
        <f>SUMPRODUCT((Janvier!$B$3:$B$250=$O70)*(Janvier!$D$3:$D$250))</f>
        <v>0</v>
      </c>
      <c r="AE70" s="27">
        <f>SUMPRODUCT((Fevrier!$B$3:$B$250=$O70)*(Fevrier!$D$3:$D$250))</f>
        <v>0</v>
      </c>
      <c r="AF70" s="27">
        <f>SUMPRODUCT((Mars!$B$3:$B$250=$O70)*(Mars!$D$3:$D$250))</f>
        <v>0</v>
      </c>
      <c r="AG70" s="27">
        <f>SUMPRODUCT((Avril!$B$3:$B$250=$O70)*(Avril!$D$3:$D$250))</f>
        <v>0</v>
      </c>
      <c r="AH70" s="27">
        <f>SUMPRODUCT((Mai!$B$3:$B$250=$O70)*(Mai!$D$3:$D$250))</f>
        <v>0</v>
      </c>
      <c r="AI70" s="27">
        <f>SUMPRODUCT((Juin!$B$3:$B$250=$O70)*(Juin!$D$3:$D$250))</f>
        <v>0</v>
      </c>
      <c r="AJ70" s="27">
        <f>SUMPRODUCT((Juillet!$B$3:$B$250=$O70)*(Juillet!$D$3:$D$250))</f>
        <v>0</v>
      </c>
      <c r="AK70" s="27">
        <f>SUMPRODUCT((Aout!$B$3:$B$250=$O70)*(Aout!$D$3:$D$250))</f>
        <v>0</v>
      </c>
      <c r="AL70" s="27">
        <f>SUMPRODUCT((Septembre!$B$3:$B$250=$O70)*(Septembre!$D$3:$D$250))</f>
        <v>0</v>
      </c>
      <c r="AM70" s="27">
        <f>SUMPRODUCT((Octobre!$B$3:$B$250=$O70)*(Octobre!$D$3:$D$250))</f>
        <v>0</v>
      </c>
      <c r="AN70" s="27">
        <f>SUMPRODUCT((Novembre!$B$3:$B$250=$O70)*(Novembre!$D$3:$D$250))</f>
        <v>0</v>
      </c>
      <c r="AO70" s="27">
        <f>SUMPRODUCT((Decembre!$B$3:$B$250=$O70)*(Decembre!$D$3:$D$250))</f>
        <v>0</v>
      </c>
      <c r="AP70" s="32">
        <f t="shared" si="9"/>
        <v>0</v>
      </c>
      <c r="AQ70" s="25" t="s">
        <v>81</v>
      </c>
      <c r="AR70" s="27">
        <f>SUMPRODUCT((Janvier!$B$3:$B$250=$O70)*(Janvier!$E$3:$E$250))</f>
        <v>0</v>
      </c>
      <c r="AS70" s="27">
        <f>SUMPRODUCT((Fevrier!$B$3:$B$250=$O70)*(Fevrier!$E$3:$E$250))</f>
        <v>0</v>
      </c>
      <c r="AT70" s="27">
        <f>SUMPRODUCT((Mars!$B$3:$B$250=$O70)*(Mars!$E$3:$E$250))</f>
        <v>0</v>
      </c>
      <c r="AU70" s="27">
        <f>SUMPRODUCT((Avril!$B$3:$B$250=$O70)*(Avril!$E$3:$E$250))</f>
        <v>0</v>
      </c>
      <c r="AV70" s="27">
        <f>SUMPRODUCT((Mai!$B$3:$B$250=$O70)*(Mai!$E$3:$E$250))</f>
        <v>0</v>
      </c>
      <c r="AW70" s="27">
        <f>SUMPRODUCT((Juin!$B$3:$B$250=$O70)*(Juin!$E$3:$E$250))</f>
        <v>0</v>
      </c>
      <c r="AX70" s="27">
        <f>SUMPRODUCT((Juillet!$B$3:$B$250=$O70)*(Juillet!$E$3:$E$250))</f>
        <v>0</v>
      </c>
      <c r="AY70" s="27">
        <f>SUMPRODUCT((Aout!$B$3:$B$250=$O70)*(Aout!$E$3:$E$250))</f>
        <v>0</v>
      </c>
      <c r="AZ70" s="27">
        <f>SUMPRODUCT((Septembre!$B$3:$B$250=$O70)*(Septembre!$E$3:$E$250))</f>
        <v>0</v>
      </c>
      <c r="BA70" s="27">
        <f>SUMPRODUCT((Octobre!$B$3:$B$250=$O70)*(Octobre!$E$3:$E$250))</f>
        <v>0</v>
      </c>
      <c r="BB70" s="27">
        <f>SUMPRODUCT((Novembre!$B$3:$B$250=$O70)*(Novembre!$E$3:$E$250))</f>
        <v>0</v>
      </c>
      <c r="BC70" s="27">
        <f>SUMPRODUCT((Decembre!$B$3:$B$250=$O70)*(Decembre!$E$3:$E$250))</f>
        <v>0</v>
      </c>
      <c r="BD70" s="32">
        <f t="shared" si="10"/>
        <v>0</v>
      </c>
      <c r="BE70" s="25" t="s">
        <v>81</v>
      </c>
      <c r="BF70" s="27">
        <f>SUMPRODUCT((Janvier!$B$3:$B$250=$O70)*(Janvier!$F$3:$F$250))</f>
        <v>0</v>
      </c>
      <c r="BG70" s="27">
        <f>SUMPRODUCT((Fevrier!$B$3:$B$250=$O70)*(Fevrier!$F$3:$F$250))</f>
        <v>0</v>
      </c>
      <c r="BH70" s="27">
        <f>SUMPRODUCT((Mars!$B$3:$B$250=$O70)*(Mars!$F$3:$F$250))</f>
        <v>0</v>
      </c>
      <c r="BI70" s="27">
        <f>SUMPRODUCT((Avril!$B$3:$B$250=$O70)*(Avril!$F$3:$F$250))</f>
        <v>0</v>
      </c>
      <c r="BJ70" s="27">
        <f>SUMPRODUCT((Mai!$B$3:$B$250=$O70)*(Mai!$F$3:$F$250))</f>
        <v>0</v>
      </c>
      <c r="BK70" s="27">
        <f>SUMPRODUCT((Juin!$B$3:$B$250=$O70)*(Juin!$F$3:$F$250))</f>
        <v>0</v>
      </c>
      <c r="BL70" s="27">
        <f>SUMPRODUCT((Juillet!$B$3:$B$250=$O70)*(Juillet!$F$3:$F$250))</f>
        <v>0</v>
      </c>
      <c r="BM70" s="27">
        <f>SUMPRODUCT((Aout!$B$3:$B$250=$O70)*(Aout!$F$3:$F$250))</f>
        <v>0</v>
      </c>
      <c r="BN70" s="27">
        <f>SUMPRODUCT((Septembre!$B$3:$B$250=$O70)*(Septembre!$F$3:$F$250))</f>
        <v>0</v>
      </c>
      <c r="BO70" s="27">
        <f>SUMPRODUCT((Octobre!$B$3:$B$250=$O70)*(Octobre!$F$3:$F$250))</f>
        <v>0</v>
      </c>
      <c r="BP70" s="27">
        <f>SUMPRODUCT((Novembre!$B$3:$B$250=$O70)*(Novembre!$F$3:$F$250))</f>
        <v>0</v>
      </c>
      <c r="BQ70" s="27">
        <f>SUMPRODUCT((Decembre!$B$3:$B$250=$O70)*(Decembre!$F$3:$F$250))</f>
        <v>0</v>
      </c>
      <c r="BR70" s="32">
        <f t="shared" si="11"/>
        <v>0</v>
      </c>
      <c r="BS70" s="25" t="s">
        <v>81</v>
      </c>
      <c r="BT70" s="27">
        <f>SUMPRODUCT((Janvier!$B$3:$B$250=$O70)*(Janvier!$G$3:$G$250))</f>
        <v>0</v>
      </c>
      <c r="BU70" s="27">
        <f>SUMPRODUCT((Fevrier!$B$3:$B$250=$O70)*(Fevrier!$G$3:$G$250))</f>
        <v>0</v>
      </c>
      <c r="BV70" s="27">
        <f>SUMPRODUCT((Mars!$B$3:$B$250=$O70)*(Mars!$G$3:$G$250))</f>
        <v>0</v>
      </c>
      <c r="BW70" s="27">
        <f>SUMPRODUCT((Avril!$B$3:$B$250=$O70)*(Avril!$G$3:$G$250))</f>
        <v>0</v>
      </c>
      <c r="BX70" s="27">
        <f>SUMPRODUCT((Mai!$B$3:$B$250=$O70)*(Mai!$G$3:$G$250))</f>
        <v>0</v>
      </c>
      <c r="BY70" s="27">
        <f>SUMPRODUCT((Juin!$B$3:$B$250=$O70)*(Juin!$G$3:$G$250))</f>
        <v>0</v>
      </c>
      <c r="BZ70" s="27">
        <f>SUMPRODUCT((Juillet!$B$3:$B$250=$O70)*(Juillet!$G$3:$G$250))</f>
        <v>0</v>
      </c>
      <c r="CA70" s="27">
        <f>SUMPRODUCT((Aout!$B$3:$B$250=$O70)*(Aout!$G$3:$G$250))</f>
        <v>0</v>
      </c>
      <c r="CB70" s="27">
        <f>SUMPRODUCT((Septembre!$B$3:$B$250=$O70)*(Septembre!$G$3:$G$250))</f>
        <v>0</v>
      </c>
      <c r="CC70" s="27">
        <f>SUMPRODUCT((Octobre!$B$3:$B$250=$O70)*(Octobre!$G$3:$G$250))</f>
        <v>0</v>
      </c>
      <c r="CD70" s="27">
        <f>SUMPRODUCT((Novembre!$B$3:$B$250=$O70)*(Novembre!$G$3:$G$250))</f>
        <v>0</v>
      </c>
      <c r="CE70" s="27">
        <f>SUMPRODUCT((Decembre!$B$3:$B$250=$O70)*(Decembre!$G$3:$G$250))</f>
        <v>0</v>
      </c>
      <c r="CF70" s="32">
        <f t="shared" si="12"/>
        <v>0</v>
      </c>
      <c r="CG70" s="25" t="s">
        <v>81</v>
      </c>
      <c r="CH70" s="27">
        <f>SUMPRODUCT((Janvier!$B$3:$B$250=$O70)*(Janvier!$H$3:$H$250))</f>
        <v>0</v>
      </c>
      <c r="CI70" s="27">
        <f>SUMPRODUCT((Fevrier!$B$3:$B$250=$O70)*(Fevrier!$H$3:$H$250))</f>
        <v>0</v>
      </c>
      <c r="CJ70" s="27">
        <f>SUMPRODUCT((Mars!$B$3:$B$250=$O70)*(Mars!$H$3:$H$250))</f>
        <v>0</v>
      </c>
      <c r="CK70" s="27">
        <f>SUMPRODUCT((Avril!$B$3:$B$250=$O70)*(Avril!$H$3:$H$250))</f>
        <v>0</v>
      </c>
      <c r="CL70" s="27">
        <f>SUMPRODUCT((Mai!$B$3:$B$250=$O70)*(Mai!$H$3:$H$250))</f>
        <v>0</v>
      </c>
      <c r="CM70" s="27">
        <f>SUMPRODUCT((Juin!$B$3:$B$250=$O70)*(Juin!$H$3:$H$250))</f>
        <v>0</v>
      </c>
      <c r="CN70" s="27">
        <f>SUMPRODUCT((Juillet!$B$3:$B$250=$O70)*(Juillet!$H$3:$H$250))</f>
        <v>0</v>
      </c>
      <c r="CO70" s="27">
        <f>SUMPRODUCT((Aout!$B$3:$B$250=$O70)*(Aout!$H$3:$H$250))</f>
        <v>0</v>
      </c>
      <c r="CP70" s="27">
        <f>SUMPRODUCT((Septembre!$B$3:$B$250=$O70)*(Septembre!$H$3:$H$250))</f>
        <v>0</v>
      </c>
      <c r="CQ70" s="27">
        <f>SUMPRODUCT((Octobre!$B$3:$B$250=$O70)*(Octobre!$H$3:$H$250))</f>
        <v>0</v>
      </c>
      <c r="CR70" s="27">
        <f>SUMPRODUCT((Novembre!$B$3:$B$250=$O70)*(Novembre!$H$3:$H$250))</f>
        <v>0</v>
      </c>
      <c r="CS70" s="27">
        <f>SUMPRODUCT((Decembre!$B$3:$B$250=$O70)*(Decembre!$H$3:$H$250))</f>
        <v>0</v>
      </c>
      <c r="CT70" s="39">
        <f t="shared" si="13"/>
        <v>0</v>
      </c>
    </row>
    <row r="71" spans="1:98">
      <c r="A71" s="26" t="s">
        <v>82</v>
      </c>
      <c r="B71" s="27">
        <f>COUNTIF(Janvier!$B$3:$B$250,$A71)</f>
        <v>0</v>
      </c>
      <c r="C71" s="27">
        <f>COUNTIF(Fevrier!$B$3:$B$250,$A71)</f>
        <v>0</v>
      </c>
      <c r="D71" s="27">
        <f>COUNTIF(Mars!$B$3:$B$250,$A71)</f>
        <v>0</v>
      </c>
      <c r="E71" s="27">
        <f>COUNTIF(Avril!$B$3:$B$250,$A71)</f>
        <v>0</v>
      </c>
      <c r="F71" s="27">
        <f>COUNTIF(Mai!$B$3:$B$250,$A71)</f>
        <v>0</v>
      </c>
      <c r="G71" s="27">
        <f>COUNTIF(Juin!$B$3:$B$250,$A71)</f>
        <v>0</v>
      </c>
      <c r="H71" s="27">
        <f>COUNTIF(Juillet!$B$3:$B$250,$A71)</f>
        <v>0</v>
      </c>
      <c r="I71" s="27">
        <f>COUNTIF(Aout!$B$3:$B$250,$A71)</f>
        <v>0</v>
      </c>
      <c r="J71" s="27">
        <f>COUNTIF(Septembre!$B$3:$B$250,$A71)</f>
        <v>0</v>
      </c>
      <c r="K71" s="27">
        <f>COUNTIF(Octobre!$B$3:$B$250,$A71)</f>
        <v>0</v>
      </c>
      <c r="L71" s="27">
        <f>COUNTIF(Novembre!$B$3:$B$250,$A71)</f>
        <v>0</v>
      </c>
      <c r="M71" s="27">
        <f>COUNTIF(Decembre!$B$3:$B$250,$A71)</f>
        <v>0</v>
      </c>
      <c r="N71" s="32">
        <f t="shared" si="7"/>
        <v>0</v>
      </c>
      <c r="O71" s="26" t="s">
        <v>82</v>
      </c>
      <c r="P71" s="27">
        <f>SUMPRODUCT((Janvier!$B$3:$B$250=$O71)*(Janvier!$C$3:$C$250))</f>
        <v>0</v>
      </c>
      <c r="Q71" s="27">
        <f>SUMPRODUCT((Fevrier!$B$3:$B$250=$O71)*(Fevrier!$C$3:$C$250))</f>
        <v>0</v>
      </c>
      <c r="R71" s="27">
        <f>SUMPRODUCT((Mars!$B$3:$B$250=$O71)*(Mars!$C$3:$C$250))</f>
        <v>0</v>
      </c>
      <c r="S71" s="27">
        <f>SUMPRODUCT((Avril!$B$3:$B$250=$O71)*(Avril!$C$3:$C$250))</f>
        <v>0</v>
      </c>
      <c r="T71" s="27">
        <f>SUMPRODUCT((Mai!$B$3:$B$250=$O71)*(Mai!$C$3:$C$250))</f>
        <v>0</v>
      </c>
      <c r="U71" s="27">
        <f>SUMPRODUCT((Juin!$B$3:$B$250=$O71)*(Juin!$C$3:$C$250))</f>
        <v>0</v>
      </c>
      <c r="V71" s="27">
        <f>SUMPRODUCT((Juillet!$B$3:$B$250=$O71)*(Juillet!$C$3:$C$250))</f>
        <v>0</v>
      </c>
      <c r="W71" s="27">
        <f>SUMPRODUCT((Aout!$B$3:$B$250=$O71)*(Aout!$C$3:$C$250))</f>
        <v>0</v>
      </c>
      <c r="X71" s="27">
        <f>SUMPRODUCT((Septembre!$B$3:$B$250=$O71)*(Septembre!$C$3:$C$250))</f>
        <v>0</v>
      </c>
      <c r="Y71" s="27">
        <f>SUMPRODUCT((Octobre!$B$3:$B$250=$O71)*(Octobre!$C$3:$C$250))</f>
        <v>0</v>
      </c>
      <c r="Z71" s="27">
        <f>SUMPRODUCT((Novembre!$B$3:$B$250=$O71)*(Novembre!$C$3:$C$250))</f>
        <v>0</v>
      </c>
      <c r="AA71" s="27">
        <f>SUMPRODUCT((Decembre!$B$3:$B$250=$O71)*(Decembre!$C$3:$C$250))</f>
        <v>0</v>
      </c>
      <c r="AB71" s="32">
        <f t="shared" si="8"/>
        <v>0</v>
      </c>
      <c r="AC71" s="26" t="s">
        <v>82</v>
      </c>
      <c r="AD71" s="27">
        <f>SUMPRODUCT((Janvier!$B$3:$B$250=$O71)*(Janvier!$D$3:$D$250))</f>
        <v>0</v>
      </c>
      <c r="AE71" s="27">
        <f>SUMPRODUCT((Fevrier!$B$3:$B$250=$O71)*(Fevrier!$D$3:$D$250))</f>
        <v>0</v>
      </c>
      <c r="AF71" s="27">
        <f>SUMPRODUCT((Mars!$B$3:$B$250=$O71)*(Mars!$D$3:$D$250))</f>
        <v>0</v>
      </c>
      <c r="AG71" s="27">
        <f>SUMPRODUCT((Avril!$B$3:$B$250=$O71)*(Avril!$D$3:$D$250))</f>
        <v>0</v>
      </c>
      <c r="AH71" s="27">
        <f>SUMPRODUCT((Mai!$B$3:$B$250=$O71)*(Mai!$D$3:$D$250))</f>
        <v>0</v>
      </c>
      <c r="AI71" s="27">
        <f>SUMPRODUCT((Juin!$B$3:$B$250=$O71)*(Juin!$D$3:$D$250))</f>
        <v>0</v>
      </c>
      <c r="AJ71" s="27">
        <f>SUMPRODUCT((Juillet!$B$3:$B$250=$O71)*(Juillet!$D$3:$D$250))</f>
        <v>0</v>
      </c>
      <c r="AK71" s="27">
        <f>SUMPRODUCT((Aout!$B$3:$B$250=$O71)*(Aout!$D$3:$D$250))</f>
        <v>0</v>
      </c>
      <c r="AL71" s="27">
        <f>SUMPRODUCT((Septembre!$B$3:$B$250=$O71)*(Septembre!$D$3:$D$250))</f>
        <v>0</v>
      </c>
      <c r="AM71" s="27">
        <f>SUMPRODUCT((Octobre!$B$3:$B$250=$O71)*(Octobre!$D$3:$D$250))</f>
        <v>0</v>
      </c>
      <c r="AN71" s="27">
        <f>SUMPRODUCT((Novembre!$B$3:$B$250=$O71)*(Novembre!$D$3:$D$250))</f>
        <v>0</v>
      </c>
      <c r="AO71" s="27">
        <f>SUMPRODUCT((Decembre!$B$3:$B$250=$O71)*(Decembre!$D$3:$D$250))</f>
        <v>0</v>
      </c>
      <c r="AP71" s="32">
        <f t="shared" si="9"/>
        <v>0</v>
      </c>
      <c r="AQ71" s="26" t="s">
        <v>82</v>
      </c>
      <c r="AR71" s="27">
        <f>SUMPRODUCT((Janvier!$B$3:$B$250=$O71)*(Janvier!$E$3:$E$250))</f>
        <v>0</v>
      </c>
      <c r="AS71" s="27">
        <f>SUMPRODUCT((Fevrier!$B$3:$B$250=$O71)*(Fevrier!$E$3:$E$250))</f>
        <v>0</v>
      </c>
      <c r="AT71" s="27">
        <f>SUMPRODUCT((Mars!$B$3:$B$250=$O71)*(Mars!$E$3:$E$250))</f>
        <v>0</v>
      </c>
      <c r="AU71" s="27">
        <f>SUMPRODUCT((Avril!$B$3:$B$250=$O71)*(Avril!$E$3:$E$250))</f>
        <v>0</v>
      </c>
      <c r="AV71" s="27">
        <f>SUMPRODUCT((Mai!$B$3:$B$250=$O71)*(Mai!$E$3:$E$250))</f>
        <v>0</v>
      </c>
      <c r="AW71" s="27">
        <f>SUMPRODUCT((Juin!$B$3:$B$250=$O71)*(Juin!$E$3:$E$250))</f>
        <v>0</v>
      </c>
      <c r="AX71" s="27">
        <f>SUMPRODUCT((Juillet!$B$3:$B$250=$O71)*(Juillet!$E$3:$E$250))</f>
        <v>0</v>
      </c>
      <c r="AY71" s="27">
        <f>SUMPRODUCT((Aout!$B$3:$B$250=$O71)*(Aout!$E$3:$E$250))</f>
        <v>0</v>
      </c>
      <c r="AZ71" s="27">
        <f>SUMPRODUCT((Septembre!$B$3:$B$250=$O71)*(Septembre!$E$3:$E$250))</f>
        <v>0</v>
      </c>
      <c r="BA71" s="27">
        <f>SUMPRODUCT((Octobre!$B$3:$B$250=$O71)*(Octobre!$E$3:$E$250))</f>
        <v>0</v>
      </c>
      <c r="BB71" s="27">
        <f>SUMPRODUCT((Novembre!$B$3:$B$250=$O71)*(Novembre!$E$3:$E$250))</f>
        <v>0</v>
      </c>
      <c r="BC71" s="27">
        <f>SUMPRODUCT((Decembre!$B$3:$B$250=$O71)*(Decembre!$E$3:$E$250))</f>
        <v>0</v>
      </c>
      <c r="BD71" s="32">
        <f t="shared" si="10"/>
        <v>0</v>
      </c>
      <c r="BE71" s="26" t="s">
        <v>82</v>
      </c>
      <c r="BF71" s="27">
        <f>SUMPRODUCT((Janvier!$B$3:$B$250=$O71)*(Janvier!$F$3:$F$250))</f>
        <v>0</v>
      </c>
      <c r="BG71" s="27">
        <f>SUMPRODUCT((Fevrier!$B$3:$B$250=$O71)*(Fevrier!$F$3:$F$250))</f>
        <v>0</v>
      </c>
      <c r="BH71" s="27">
        <f>SUMPRODUCT((Mars!$B$3:$B$250=$O71)*(Mars!$F$3:$F$250))</f>
        <v>0</v>
      </c>
      <c r="BI71" s="27">
        <f>SUMPRODUCT((Avril!$B$3:$B$250=$O71)*(Avril!$F$3:$F$250))</f>
        <v>0</v>
      </c>
      <c r="BJ71" s="27">
        <f>SUMPRODUCT((Mai!$B$3:$B$250=$O71)*(Mai!$F$3:$F$250))</f>
        <v>0</v>
      </c>
      <c r="BK71" s="27">
        <f>SUMPRODUCT((Juin!$B$3:$B$250=$O71)*(Juin!$F$3:$F$250))</f>
        <v>0</v>
      </c>
      <c r="BL71" s="27">
        <f>SUMPRODUCT((Juillet!$B$3:$B$250=$O71)*(Juillet!$F$3:$F$250))</f>
        <v>0</v>
      </c>
      <c r="BM71" s="27">
        <f>SUMPRODUCT((Aout!$B$3:$B$250=$O71)*(Aout!$F$3:$F$250))</f>
        <v>0</v>
      </c>
      <c r="BN71" s="27">
        <f>SUMPRODUCT((Septembre!$B$3:$B$250=$O71)*(Septembre!$F$3:$F$250))</f>
        <v>0</v>
      </c>
      <c r="BO71" s="27">
        <f>SUMPRODUCT((Octobre!$B$3:$B$250=$O71)*(Octobre!$F$3:$F$250))</f>
        <v>0</v>
      </c>
      <c r="BP71" s="27">
        <f>SUMPRODUCT((Novembre!$B$3:$B$250=$O71)*(Novembre!$F$3:$F$250))</f>
        <v>0</v>
      </c>
      <c r="BQ71" s="27">
        <f>SUMPRODUCT((Decembre!$B$3:$B$250=$O71)*(Decembre!$F$3:$F$250))</f>
        <v>0</v>
      </c>
      <c r="BR71" s="32">
        <f t="shared" si="11"/>
        <v>0</v>
      </c>
      <c r="BS71" s="26" t="s">
        <v>82</v>
      </c>
      <c r="BT71" s="27">
        <f>SUMPRODUCT((Janvier!$B$3:$B$250=$O71)*(Janvier!$G$3:$G$250))</f>
        <v>0</v>
      </c>
      <c r="BU71" s="27">
        <f>SUMPRODUCT((Fevrier!$B$3:$B$250=$O71)*(Fevrier!$G$3:$G$250))</f>
        <v>0</v>
      </c>
      <c r="BV71" s="27">
        <f>SUMPRODUCT((Mars!$B$3:$B$250=$O71)*(Mars!$G$3:$G$250))</f>
        <v>0</v>
      </c>
      <c r="BW71" s="27">
        <f>SUMPRODUCT((Avril!$B$3:$B$250=$O71)*(Avril!$G$3:$G$250))</f>
        <v>0</v>
      </c>
      <c r="BX71" s="27">
        <f>SUMPRODUCT((Mai!$B$3:$B$250=$O71)*(Mai!$G$3:$G$250))</f>
        <v>0</v>
      </c>
      <c r="BY71" s="27">
        <f>SUMPRODUCT((Juin!$B$3:$B$250=$O71)*(Juin!$G$3:$G$250))</f>
        <v>0</v>
      </c>
      <c r="BZ71" s="27">
        <f>SUMPRODUCT((Juillet!$B$3:$B$250=$O71)*(Juillet!$G$3:$G$250))</f>
        <v>0</v>
      </c>
      <c r="CA71" s="27">
        <f>SUMPRODUCT((Aout!$B$3:$B$250=$O71)*(Aout!$G$3:$G$250))</f>
        <v>0</v>
      </c>
      <c r="CB71" s="27">
        <f>SUMPRODUCT((Septembre!$B$3:$B$250=$O71)*(Septembre!$G$3:$G$250))</f>
        <v>0</v>
      </c>
      <c r="CC71" s="27">
        <f>SUMPRODUCT((Octobre!$B$3:$B$250=$O71)*(Octobre!$G$3:$G$250))</f>
        <v>0</v>
      </c>
      <c r="CD71" s="27">
        <f>SUMPRODUCT((Novembre!$B$3:$B$250=$O71)*(Novembre!$G$3:$G$250))</f>
        <v>0</v>
      </c>
      <c r="CE71" s="27">
        <f>SUMPRODUCT((Decembre!$B$3:$B$250=$O71)*(Decembre!$G$3:$G$250))</f>
        <v>0</v>
      </c>
      <c r="CF71" s="32">
        <f t="shared" si="12"/>
        <v>0</v>
      </c>
      <c r="CG71" s="26" t="s">
        <v>82</v>
      </c>
      <c r="CH71" s="27">
        <f>SUMPRODUCT((Janvier!$B$3:$B$250=$O71)*(Janvier!$H$3:$H$250))</f>
        <v>0</v>
      </c>
      <c r="CI71" s="27">
        <f>SUMPRODUCT((Fevrier!$B$3:$B$250=$O71)*(Fevrier!$H$3:$H$250))</f>
        <v>0</v>
      </c>
      <c r="CJ71" s="27">
        <f>SUMPRODUCT((Mars!$B$3:$B$250=$O71)*(Mars!$H$3:$H$250))</f>
        <v>0</v>
      </c>
      <c r="CK71" s="27">
        <f>SUMPRODUCT((Avril!$B$3:$B$250=$O71)*(Avril!$H$3:$H$250))</f>
        <v>0</v>
      </c>
      <c r="CL71" s="27">
        <f>SUMPRODUCT((Mai!$B$3:$B$250=$O71)*(Mai!$H$3:$H$250))</f>
        <v>0</v>
      </c>
      <c r="CM71" s="27">
        <f>SUMPRODUCT((Juin!$B$3:$B$250=$O71)*(Juin!$H$3:$H$250))</f>
        <v>0</v>
      </c>
      <c r="CN71" s="27">
        <f>SUMPRODUCT((Juillet!$B$3:$B$250=$O71)*(Juillet!$H$3:$H$250))</f>
        <v>0</v>
      </c>
      <c r="CO71" s="27">
        <f>SUMPRODUCT((Aout!$B$3:$B$250=$O71)*(Aout!$H$3:$H$250))</f>
        <v>0</v>
      </c>
      <c r="CP71" s="27">
        <f>SUMPRODUCT((Septembre!$B$3:$B$250=$O71)*(Septembre!$H$3:$H$250))</f>
        <v>0</v>
      </c>
      <c r="CQ71" s="27">
        <f>SUMPRODUCT((Octobre!$B$3:$B$250=$O71)*(Octobre!$H$3:$H$250))</f>
        <v>0</v>
      </c>
      <c r="CR71" s="27">
        <f>SUMPRODUCT((Novembre!$B$3:$B$250=$O71)*(Novembre!$H$3:$H$250))</f>
        <v>0</v>
      </c>
      <c r="CS71" s="27">
        <f>SUMPRODUCT((Decembre!$B$3:$B$250=$O71)*(Decembre!$H$3:$H$250))</f>
        <v>0</v>
      </c>
      <c r="CT71" s="39">
        <f t="shared" si="13"/>
        <v>0</v>
      </c>
    </row>
    <row r="72" spans="1:98">
      <c r="A72" s="25" t="s">
        <v>83</v>
      </c>
      <c r="B72" s="27">
        <f>COUNTIF(Janvier!$B$3:$B$250,$A72)</f>
        <v>0</v>
      </c>
      <c r="C72" s="27">
        <f>COUNTIF(Fevrier!$B$3:$B$250,$A72)</f>
        <v>0</v>
      </c>
      <c r="D72" s="27">
        <f>COUNTIF(Mars!$B$3:$B$250,$A72)</f>
        <v>0</v>
      </c>
      <c r="E72" s="27">
        <f>COUNTIF(Avril!$B$3:$B$250,$A72)</f>
        <v>0</v>
      </c>
      <c r="F72" s="27">
        <f>COUNTIF(Mai!$B$3:$B$250,$A72)</f>
        <v>0</v>
      </c>
      <c r="G72" s="27">
        <f>COUNTIF(Juin!$B$3:$B$250,$A72)</f>
        <v>0</v>
      </c>
      <c r="H72" s="27">
        <f>COUNTIF(Juillet!$B$3:$B$250,$A72)</f>
        <v>0</v>
      </c>
      <c r="I72" s="27">
        <f>COUNTIF(Aout!$B$3:$B$250,$A72)</f>
        <v>0</v>
      </c>
      <c r="J72" s="27">
        <f>COUNTIF(Septembre!$B$3:$B$250,$A72)</f>
        <v>0</v>
      </c>
      <c r="K72" s="27">
        <f>COUNTIF(Octobre!$B$3:$B$250,$A72)</f>
        <v>0</v>
      </c>
      <c r="L72" s="27">
        <f>COUNTIF(Novembre!$B$3:$B$250,$A72)</f>
        <v>0</v>
      </c>
      <c r="M72" s="27">
        <f>COUNTIF(Decembre!$B$3:$B$250,$A72)</f>
        <v>0</v>
      </c>
      <c r="N72" s="32">
        <f t="shared" si="7"/>
        <v>0</v>
      </c>
      <c r="O72" s="25" t="s">
        <v>83</v>
      </c>
      <c r="P72" s="27">
        <f>SUMPRODUCT((Janvier!$B$3:$B$250=$O72)*(Janvier!$C$3:$C$250))</f>
        <v>0</v>
      </c>
      <c r="Q72" s="27">
        <f>SUMPRODUCT((Fevrier!$B$3:$B$250=$O72)*(Fevrier!$C$3:$C$250))</f>
        <v>0</v>
      </c>
      <c r="R72" s="27">
        <f>SUMPRODUCT((Mars!$B$3:$B$250=$O72)*(Mars!$C$3:$C$250))</f>
        <v>0</v>
      </c>
      <c r="S72" s="27">
        <f>SUMPRODUCT((Avril!$B$3:$B$250=$O72)*(Avril!$C$3:$C$250))</f>
        <v>0</v>
      </c>
      <c r="T72" s="27">
        <f>SUMPRODUCT((Mai!$B$3:$B$250=$O72)*(Mai!$C$3:$C$250))</f>
        <v>0</v>
      </c>
      <c r="U72" s="27">
        <f>SUMPRODUCT((Juin!$B$3:$B$250=$O72)*(Juin!$C$3:$C$250))</f>
        <v>0</v>
      </c>
      <c r="V72" s="27">
        <f>SUMPRODUCT((Juillet!$B$3:$B$250=$O72)*(Juillet!$C$3:$C$250))</f>
        <v>0</v>
      </c>
      <c r="W72" s="27">
        <f>SUMPRODUCT((Aout!$B$3:$B$250=$O72)*(Aout!$C$3:$C$250))</f>
        <v>0</v>
      </c>
      <c r="X72" s="27">
        <f>SUMPRODUCT((Septembre!$B$3:$B$250=$O72)*(Septembre!$C$3:$C$250))</f>
        <v>0</v>
      </c>
      <c r="Y72" s="27">
        <f>SUMPRODUCT((Octobre!$B$3:$B$250=$O72)*(Octobre!$C$3:$C$250))</f>
        <v>0</v>
      </c>
      <c r="Z72" s="27">
        <f>SUMPRODUCT((Novembre!$B$3:$B$250=$O72)*(Novembre!$C$3:$C$250))</f>
        <v>0</v>
      </c>
      <c r="AA72" s="27">
        <f>SUMPRODUCT((Decembre!$B$3:$B$250=$O72)*(Decembre!$C$3:$C$250))</f>
        <v>0</v>
      </c>
      <c r="AB72" s="32">
        <f t="shared" si="8"/>
        <v>0</v>
      </c>
      <c r="AC72" s="25" t="s">
        <v>83</v>
      </c>
      <c r="AD72" s="27">
        <f>SUMPRODUCT((Janvier!$B$3:$B$250=$O72)*(Janvier!$D$3:$D$250))</f>
        <v>0</v>
      </c>
      <c r="AE72" s="27">
        <f>SUMPRODUCT((Fevrier!$B$3:$B$250=$O72)*(Fevrier!$D$3:$D$250))</f>
        <v>0</v>
      </c>
      <c r="AF72" s="27">
        <f>SUMPRODUCT((Mars!$B$3:$B$250=$O72)*(Mars!$D$3:$D$250))</f>
        <v>0</v>
      </c>
      <c r="AG72" s="27">
        <f>SUMPRODUCT((Avril!$B$3:$B$250=$O72)*(Avril!$D$3:$D$250))</f>
        <v>0</v>
      </c>
      <c r="AH72" s="27">
        <f>SUMPRODUCT((Mai!$B$3:$B$250=$O72)*(Mai!$D$3:$D$250))</f>
        <v>0</v>
      </c>
      <c r="AI72" s="27">
        <f>SUMPRODUCT((Juin!$B$3:$B$250=$O72)*(Juin!$D$3:$D$250))</f>
        <v>0</v>
      </c>
      <c r="AJ72" s="27">
        <f>SUMPRODUCT((Juillet!$B$3:$B$250=$O72)*(Juillet!$D$3:$D$250))</f>
        <v>0</v>
      </c>
      <c r="AK72" s="27">
        <f>SUMPRODUCT((Aout!$B$3:$B$250=$O72)*(Aout!$D$3:$D$250))</f>
        <v>0</v>
      </c>
      <c r="AL72" s="27">
        <f>SUMPRODUCT((Septembre!$B$3:$B$250=$O72)*(Septembre!$D$3:$D$250))</f>
        <v>0</v>
      </c>
      <c r="AM72" s="27">
        <f>SUMPRODUCT((Octobre!$B$3:$B$250=$O72)*(Octobre!$D$3:$D$250))</f>
        <v>0</v>
      </c>
      <c r="AN72" s="27">
        <f>SUMPRODUCT((Novembre!$B$3:$B$250=$O72)*(Novembre!$D$3:$D$250))</f>
        <v>0</v>
      </c>
      <c r="AO72" s="27">
        <f>SUMPRODUCT((Decembre!$B$3:$B$250=$O72)*(Decembre!$D$3:$D$250))</f>
        <v>0</v>
      </c>
      <c r="AP72" s="32">
        <f t="shared" si="9"/>
        <v>0</v>
      </c>
      <c r="AQ72" s="25" t="s">
        <v>83</v>
      </c>
      <c r="AR72" s="27">
        <f>SUMPRODUCT((Janvier!$B$3:$B$250=$O72)*(Janvier!$E$3:$E$250))</f>
        <v>0</v>
      </c>
      <c r="AS72" s="27">
        <f>SUMPRODUCT((Fevrier!$B$3:$B$250=$O72)*(Fevrier!$E$3:$E$250))</f>
        <v>0</v>
      </c>
      <c r="AT72" s="27">
        <f>SUMPRODUCT((Mars!$B$3:$B$250=$O72)*(Mars!$E$3:$E$250))</f>
        <v>0</v>
      </c>
      <c r="AU72" s="27">
        <f>SUMPRODUCT((Avril!$B$3:$B$250=$O72)*(Avril!$E$3:$E$250))</f>
        <v>0</v>
      </c>
      <c r="AV72" s="27">
        <f>SUMPRODUCT((Mai!$B$3:$B$250=$O72)*(Mai!$E$3:$E$250))</f>
        <v>0</v>
      </c>
      <c r="AW72" s="27">
        <f>SUMPRODUCT((Juin!$B$3:$B$250=$O72)*(Juin!$E$3:$E$250))</f>
        <v>0</v>
      </c>
      <c r="AX72" s="27">
        <f>SUMPRODUCT((Juillet!$B$3:$B$250=$O72)*(Juillet!$E$3:$E$250))</f>
        <v>0</v>
      </c>
      <c r="AY72" s="27">
        <f>SUMPRODUCT((Aout!$B$3:$B$250=$O72)*(Aout!$E$3:$E$250))</f>
        <v>0</v>
      </c>
      <c r="AZ72" s="27">
        <f>SUMPRODUCT((Septembre!$B$3:$B$250=$O72)*(Septembre!$E$3:$E$250))</f>
        <v>0</v>
      </c>
      <c r="BA72" s="27">
        <f>SUMPRODUCT((Octobre!$B$3:$B$250=$O72)*(Octobre!$E$3:$E$250))</f>
        <v>0</v>
      </c>
      <c r="BB72" s="27">
        <f>SUMPRODUCT((Novembre!$B$3:$B$250=$O72)*(Novembre!$E$3:$E$250))</f>
        <v>0</v>
      </c>
      <c r="BC72" s="27">
        <f>SUMPRODUCT((Decembre!$B$3:$B$250=$O72)*(Decembre!$E$3:$E$250))</f>
        <v>0</v>
      </c>
      <c r="BD72" s="32">
        <f t="shared" si="10"/>
        <v>0</v>
      </c>
      <c r="BE72" s="25" t="s">
        <v>83</v>
      </c>
      <c r="BF72" s="27">
        <f>SUMPRODUCT((Janvier!$B$3:$B$250=$O72)*(Janvier!$F$3:$F$250))</f>
        <v>0</v>
      </c>
      <c r="BG72" s="27">
        <f>SUMPRODUCT((Fevrier!$B$3:$B$250=$O72)*(Fevrier!$F$3:$F$250))</f>
        <v>0</v>
      </c>
      <c r="BH72" s="27">
        <f>SUMPRODUCT((Mars!$B$3:$B$250=$O72)*(Mars!$F$3:$F$250))</f>
        <v>0</v>
      </c>
      <c r="BI72" s="27">
        <f>SUMPRODUCT((Avril!$B$3:$B$250=$O72)*(Avril!$F$3:$F$250))</f>
        <v>0</v>
      </c>
      <c r="BJ72" s="27">
        <f>SUMPRODUCT((Mai!$B$3:$B$250=$O72)*(Mai!$F$3:$F$250))</f>
        <v>0</v>
      </c>
      <c r="BK72" s="27">
        <f>SUMPRODUCT((Juin!$B$3:$B$250=$O72)*(Juin!$F$3:$F$250))</f>
        <v>0</v>
      </c>
      <c r="BL72" s="27">
        <f>SUMPRODUCT((Juillet!$B$3:$B$250=$O72)*(Juillet!$F$3:$F$250))</f>
        <v>0</v>
      </c>
      <c r="BM72" s="27">
        <f>SUMPRODUCT((Aout!$B$3:$B$250=$O72)*(Aout!$F$3:$F$250))</f>
        <v>0</v>
      </c>
      <c r="BN72" s="27">
        <f>SUMPRODUCT((Septembre!$B$3:$B$250=$O72)*(Septembre!$F$3:$F$250))</f>
        <v>0</v>
      </c>
      <c r="BO72" s="27">
        <f>SUMPRODUCT((Octobre!$B$3:$B$250=$O72)*(Octobre!$F$3:$F$250))</f>
        <v>0</v>
      </c>
      <c r="BP72" s="27">
        <f>SUMPRODUCT((Novembre!$B$3:$B$250=$O72)*(Novembre!$F$3:$F$250))</f>
        <v>0</v>
      </c>
      <c r="BQ72" s="27">
        <f>SUMPRODUCT((Decembre!$B$3:$B$250=$O72)*(Decembre!$F$3:$F$250))</f>
        <v>0</v>
      </c>
      <c r="BR72" s="32">
        <f t="shared" si="11"/>
        <v>0</v>
      </c>
      <c r="BS72" s="25" t="s">
        <v>83</v>
      </c>
      <c r="BT72" s="27">
        <f>SUMPRODUCT((Janvier!$B$3:$B$250=$O72)*(Janvier!$G$3:$G$250))</f>
        <v>0</v>
      </c>
      <c r="BU72" s="27">
        <f>SUMPRODUCT((Fevrier!$B$3:$B$250=$O72)*(Fevrier!$G$3:$G$250))</f>
        <v>0</v>
      </c>
      <c r="BV72" s="27">
        <f>SUMPRODUCT((Mars!$B$3:$B$250=$O72)*(Mars!$G$3:$G$250))</f>
        <v>0</v>
      </c>
      <c r="BW72" s="27">
        <f>SUMPRODUCT((Avril!$B$3:$B$250=$O72)*(Avril!$G$3:$G$250))</f>
        <v>0</v>
      </c>
      <c r="BX72" s="27">
        <f>SUMPRODUCT((Mai!$B$3:$B$250=$O72)*(Mai!$G$3:$G$250))</f>
        <v>0</v>
      </c>
      <c r="BY72" s="27">
        <f>SUMPRODUCT((Juin!$B$3:$B$250=$O72)*(Juin!$G$3:$G$250))</f>
        <v>0</v>
      </c>
      <c r="BZ72" s="27">
        <f>SUMPRODUCT((Juillet!$B$3:$B$250=$O72)*(Juillet!$G$3:$G$250))</f>
        <v>0</v>
      </c>
      <c r="CA72" s="27">
        <f>SUMPRODUCT((Aout!$B$3:$B$250=$O72)*(Aout!$G$3:$G$250))</f>
        <v>0</v>
      </c>
      <c r="CB72" s="27">
        <f>SUMPRODUCT((Septembre!$B$3:$B$250=$O72)*(Septembre!$G$3:$G$250))</f>
        <v>0</v>
      </c>
      <c r="CC72" s="27">
        <f>SUMPRODUCT((Octobre!$B$3:$B$250=$O72)*(Octobre!$G$3:$G$250))</f>
        <v>0</v>
      </c>
      <c r="CD72" s="27">
        <f>SUMPRODUCT((Novembre!$B$3:$B$250=$O72)*(Novembre!$G$3:$G$250))</f>
        <v>0</v>
      </c>
      <c r="CE72" s="27">
        <f>SUMPRODUCT((Decembre!$B$3:$B$250=$O72)*(Decembre!$G$3:$G$250))</f>
        <v>0</v>
      </c>
      <c r="CF72" s="32">
        <f t="shared" si="12"/>
        <v>0</v>
      </c>
      <c r="CG72" s="25" t="s">
        <v>83</v>
      </c>
      <c r="CH72" s="27">
        <f>SUMPRODUCT((Janvier!$B$3:$B$250=$O72)*(Janvier!$H$3:$H$250))</f>
        <v>0</v>
      </c>
      <c r="CI72" s="27">
        <f>SUMPRODUCT((Fevrier!$B$3:$B$250=$O72)*(Fevrier!$H$3:$H$250))</f>
        <v>0</v>
      </c>
      <c r="CJ72" s="27">
        <f>SUMPRODUCT((Mars!$B$3:$B$250=$O72)*(Mars!$H$3:$H$250))</f>
        <v>0</v>
      </c>
      <c r="CK72" s="27">
        <f>SUMPRODUCT((Avril!$B$3:$B$250=$O72)*(Avril!$H$3:$H$250))</f>
        <v>0</v>
      </c>
      <c r="CL72" s="27">
        <f>SUMPRODUCT((Mai!$B$3:$B$250=$O72)*(Mai!$H$3:$H$250))</f>
        <v>0</v>
      </c>
      <c r="CM72" s="27">
        <f>SUMPRODUCT((Juin!$B$3:$B$250=$O72)*(Juin!$H$3:$H$250))</f>
        <v>0</v>
      </c>
      <c r="CN72" s="27">
        <f>SUMPRODUCT((Juillet!$B$3:$B$250=$O72)*(Juillet!$H$3:$H$250))</f>
        <v>0</v>
      </c>
      <c r="CO72" s="27">
        <f>SUMPRODUCT((Aout!$B$3:$B$250=$O72)*(Aout!$H$3:$H$250))</f>
        <v>0</v>
      </c>
      <c r="CP72" s="27">
        <f>SUMPRODUCT((Septembre!$B$3:$B$250=$O72)*(Septembre!$H$3:$H$250))</f>
        <v>0</v>
      </c>
      <c r="CQ72" s="27">
        <f>SUMPRODUCT((Octobre!$B$3:$B$250=$O72)*(Octobre!$H$3:$H$250))</f>
        <v>0</v>
      </c>
      <c r="CR72" s="27">
        <f>SUMPRODUCT((Novembre!$B$3:$B$250=$O72)*(Novembre!$H$3:$H$250))</f>
        <v>0</v>
      </c>
      <c r="CS72" s="27">
        <f>SUMPRODUCT((Decembre!$B$3:$B$250=$O72)*(Decembre!$H$3:$H$250))</f>
        <v>0</v>
      </c>
      <c r="CT72" s="39">
        <f t="shared" si="13"/>
        <v>0</v>
      </c>
    </row>
    <row r="73" spans="1:98">
      <c r="B73" s="27">
        <f>COUNTIF(Janvier!$B$3:$B$250,$A12)</f>
        <v>0</v>
      </c>
      <c r="C73" s="27">
        <f>COUNTIF(Fevrier!$B$3:$B$250,$A12)</f>
        <v>0</v>
      </c>
      <c r="D73" s="27">
        <f>COUNTIF(Mars!$B$3:$B$250,$A12)</f>
        <v>0</v>
      </c>
      <c r="E73" s="27">
        <f>COUNTIF(Avril!$B$3:$B$250,$A12)</f>
        <v>0</v>
      </c>
      <c r="F73" s="27">
        <f>COUNTIF(Mai!$B$3:$B$250,$A12)</f>
        <v>0</v>
      </c>
      <c r="G73" s="27">
        <f>COUNTIF(Juin!$B$3:$B$250,$A12)</f>
        <v>0</v>
      </c>
      <c r="H73" s="27">
        <f>COUNTIF(Juillet!$B$3:$B$250,$A12)</f>
        <v>0</v>
      </c>
      <c r="I73" s="27">
        <f>COUNTIF(Aout!$B$3:$B$250,$A12)</f>
        <v>0</v>
      </c>
      <c r="J73" s="27">
        <f>COUNTIF(Septembre!$B$3:$B$250,$A12)</f>
        <v>0</v>
      </c>
      <c r="K73" s="27">
        <f>COUNTIF(Octobre!$B$3:$B$250,$A12)</f>
        <v>0</v>
      </c>
      <c r="L73" s="27">
        <f>COUNTIF(Novembre!$B$3:$B$250,$A12)</f>
        <v>0</v>
      </c>
      <c r="M73" s="27">
        <f>COUNTIF(Decembre!$B$3:$B$250,$A12)</f>
        <v>0</v>
      </c>
      <c r="N73" s="32">
        <f t="shared" si="7"/>
        <v>0</v>
      </c>
      <c r="O73" s="26" t="s">
        <v>84</v>
      </c>
      <c r="P73" s="27">
        <f>SUMPRODUCT((Janvier!$B$3:$B$250=$O73)*(Janvier!$C$3:$C$250))</f>
        <v>0</v>
      </c>
      <c r="Q73" s="27">
        <f>SUMPRODUCT((Fevrier!$B$3:$B$250=$O73)*(Fevrier!$C$3:$C$250))</f>
        <v>0</v>
      </c>
      <c r="R73" s="27">
        <f>SUMPRODUCT((Mars!$B$3:$B$250=$O73)*(Mars!$C$3:$C$250))</f>
        <v>0</v>
      </c>
      <c r="S73" s="27">
        <f>SUMPRODUCT((Avril!$B$3:$B$250=$O73)*(Avril!$C$3:$C$250))</f>
        <v>0</v>
      </c>
      <c r="T73" s="27">
        <f>SUMPRODUCT((Mai!$B$3:$B$250=$O73)*(Mai!$C$3:$C$250))</f>
        <v>0</v>
      </c>
      <c r="U73" s="27">
        <f>SUMPRODUCT((Juin!$B$3:$B$250=$O73)*(Juin!$C$3:$C$250))</f>
        <v>0</v>
      </c>
      <c r="V73" s="27">
        <f>SUMPRODUCT((Juillet!$B$3:$B$250=$O73)*(Juillet!$C$3:$C$250))</f>
        <v>0</v>
      </c>
      <c r="W73" s="27">
        <f>SUMPRODUCT((Aout!$B$3:$B$250=$O73)*(Aout!$C$3:$C$250))</f>
        <v>0</v>
      </c>
      <c r="X73" s="27">
        <f>SUMPRODUCT((Septembre!$B$3:$B$250=$O73)*(Septembre!$C$3:$C$250))</f>
        <v>0</v>
      </c>
      <c r="Y73" s="27">
        <f>SUMPRODUCT((Octobre!$B$3:$B$250=$O73)*(Octobre!$C$3:$C$250))</f>
        <v>0</v>
      </c>
      <c r="Z73" s="27">
        <f>SUMPRODUCT((Novembre!$B$3:$B$250=$O73)*(Novembre!$C$3:$C$250))</f>
        <v>0</v>
      </c>
      <c r="AA73" s="27">
        <f>SUMPRODUCT((Decembre!$B$3:$B$250=$O73)*(Decembre!$C$3:$C$250))</f>
        <v>0</v>
      </c>
      <c r="AB73" s="32">
        <f t="shared" si="8"/>
        <v>0</v>
      </c>
      <c r="AC73" s="26" t="s">
        <v>84</v>
      </c>
      <c r="AD73" s="27">
        <f>SUMPRODUCT((Janvier!$B$3:$B$250=$O73)*(Janvier!$D$3:$D$250))</f>
        <v>0</v>
      </c>
      <c r="AE73" s="27">
        <f>SUMPRODUCT((Fevrier!$B$3:$B$250=$O73)*(Fevrier!$D$3:$D$250))</f>
        <v>0</v>
      </c>
      <c r="AF73" s="27">
        <f>SUMPRODUCT((Mars!$B$3:$B$250=$O73)*(Mars!$D$3:$D$250))</f>
        <v>0</v>
      </c>
      <c r="AG73" s="27">
        <f>SUMPRODUCT((Avril!$B$3:$B$250=$O73)*(Avril!$D$3:$D$250))</f>
        <v>0</v>
      </c>
      <c r="AH73" s="27">
        <f>SUMPRODUCT((Mai!$B$3:$B$250=$O73)*(Mai!$D$3:$D$250))</f>
        <v>0</v>
      </c>
      <c r="AI73" s="27">
        <f>SUMPRODUCT((Juin!$B$3:$B$250=$O73)*(Juin!$D$3:$D$250))</f>
        <v>0</v>
      </c>
      <c r="AJ73" s="27">
        <f>SUMPRODUCT((Juillet!$B$3:$B$250=$O73)*(Juillet!$D$3:$D$250))</f>
        <v>0</v>
      </c>
      <c r="AK73" s="27">
        <f>SUMPRODUCT((Aout!$B$3:$B$250=$O73)*(Aout!$D$3:$D$250))</f>
        <v>0</v>
      </c>
      <c r="AL73" s="27">
        <f>SUMPRODUCT((Septembre!$B$3:$B$250=$O73)*(Septembre!$D$3:$D$250))</f>
        <v>0</v>
      </c>
      <c r="AM73" s="27">
        <f>SUMPRODUCT((Octobre!$B$3:$B$250=$O73)*(Octobre!$D$3:$D$250))</f>
        <v>0</v>
      </c>
      <c r="AN73" s="27">
        <f>SUMPRODUCT((Novembre!$B$3:$B$250=$O73)*(Novembre!$D$3:$D$250))</f>
        <v>0</v>
      </c>
      <c r="AO73" s="27">
        <f>SUMPRODUCT((Decembre!$B$3:$B$250=$O73)*(Decembre!$D$3:$D$250))</f>
        <v>0</v>
      </c>
      <c r="AP73" s="32">
        <f t="shared" si="9"/>
        <v>0</v>
      </c>
      <c r="AQ73" s="26" t="s">
        <v>84</v>
      </c>
      <c r="AR73" s="27">
        <f>SUMPRODUCT((Janvier!$B$3:$B$250=$O73)*(Janvier!$E$3:$E$250))</f>
        <v>0</v>
      </c>
      <c r="AS73" s="27">
        <f>SUMPRODUCT((Fevrier!$B$3:$B$250=$O73)*(Fevrier!$E$3:$E$250))</f>
        <v>0</v>
      </c>
      <c r="AT73" s="27">
        <f>SUMPRODUCT((Mars!$B$3:$B$250=$O73)*(Mars!$E$3:$E$250))</f>
        <v>0</v>
      </c>
      <c r="AU73" s="27">
        <f>SUMPRODUCT((Avril!$B$3:$B$250=$O73)*(Avril!$E$3:$E$250))</f>
        <v>0</v>
      </c>
      <c r="AV73" s="27">
        <f>SUMPRODUCT((Mai!$B$3:$B$250=$O73)*(Mai!$E$3:$E$250))</f>
        <v>0</v>
      </c>
      <c r="AW73" s="27">
        <f>SUMPRODUCT((Juin!$B$3:$B$250=$O73)*(Juin!$E$3:$E$250))</f>
        <v>0</v>
      </c>
      <c r="AX73" s="27">
        <f>SUMPRODUCT((Juillet!$B$3:$B$250=$O73)*(Juillet!$E$3:$E$250))</f>
        <v>0</v>
      </c>
      <c r="AY73" s="27">
        <f>SUMPRODUCT((Aout!$B$3:$B$250=$O73)*(Aout!$E$3:$E$250))</f>
        <v>0</v>
      </c>
      <c r="AZ73" s="27">
        <f>SUMPRODUCT((Septembre!$B$3:$B$250=$O73)*(Septembre!$E$3:$E$250))</f>
        <v>0</v>
      </c>
      <c r="BA73" s="27">
        <f>SUMPRODUCT((Octobre!$B$3:$B$250=$O73)*(Octobre!$E$3:$E$250))</f>
        <v>0</v>
      </c>
      <c r="BB73" s="27">
        <f>SUMPRODUCT((Novembre!$B$3:$B$250=$O73)*(Novembre!$E$3:$E$250))</f>
        <v>0</v>
      </c>
      <c r="BC73" s="27">
        <f>SUMPRODUCT((Decembre!$B$3:$B$250=$O73)*(Decembre!$E$3:$E$250))</f>
        <v>0</v>
      </c>
      <c r="BD73" s="32">
        <f t="shared" si="10"/>
        <v>0</v>
      </c>
      <c r="BE73" s="26" t="s">
        <v>84</v>
      </c>
      <c r="BF73" s="27">
        <f>SUMPRODUCT((Janvier!$B$3:$B$250=$O73)*(Janvier!$F$3:$F$250))</f>
        <v>0</v>
      </c>
      <c r="BG73" s="27">
        <f>SUMPRODUCT((Fevrier!$B$3:$B$250=$O73)*(Fevrier!$F$3:$F$250))</f>
        <v>0</v>
      </c>
      <c r="BH73" s="27">
        <f>SUMPRODUCT((Mars!$B$3:$B$250=$O73)*(Mars!$F$3:$F$250))</f>
        <v>0</v>
      </c>
      <c r="BI73" s="27">
        <f>SUMPRODUCT((Avril!$B$3:$B$250=$O73)*(Avril!$F$3:$F$250))</f>
        <v>0</v>
      </c>
      <c r="BJ73" s="27">
        <f>SUMPRODUCT((Mai!$B$3:$B$250=$O73)*(Mai!$F$3:$F$250))</f>
        <v>0</v>
      </c>
      <c r="BK73" s="27">
        <f>SUMPRODUCT((Juin!$B$3:$B$250=$O73)*(Juin!$F$3:$F$250))</f>
        <v>0</v>
      </c>
      <c r="BL73" s="27">
        <f>SUMPRODUCT((Juillet!$B$3:$B$250=$O73)*(Juillet!$F$3:$F$250))</f>
        <v>0</v>
      </c>
      <c r="BM73" s="27">
        <f>SUMPRODUCT((Aout!$B$3:$B$250=$O73)*(Aout!$F$3:$F$250))</f>
        <v>0</v>
      </c>
      <c r="BN73" s="27">
        <f>SUMPRODUCT((Septembre!$B$3:$B$250=$O73)*(Septembre!$F$3:$F$250))</f>
        <v>0</v>
      </c>
      <c r="BO73" s="27">
        <f>SUMPRODUCT((Octobre!$B$3:$B$250=$O73)*(Octobre!$F$3:$F$250))</f>
        <v>0</v>
      </c>
      <c r="BP73" s="27">
        <f>SUMPRODUCT((Novembre!$B$3:$B$250=$O73)*(Novembre!$F$3:$F$250))</f>
        <v>0</v>
      </c>
      <c r="BQ73" s="27">
        <f>SUMPRODUCT((Decembre!$B$3:$B$250=$O73)*(Decembre!$F$3:$F$250))</f>
        <v>0</v>
      </c>
      <c r="BR73" s="32">
        <f t="shared" si="11"/>
        <v>0</v>
      </c>
      <c r="BS73" s="26" t="s">
        <v>84</v>
      </c>
      <c r="BT73" s="27">
        <f>SUMPRODUCT((Janvier!$B$3:$B$250=$O73)*(Janvier!$G$3:$G$250))</f>
        <v>0</v>
      </c>
      <c r="BU73" s="27">
        <f>SUMPRODUCT((Fevrier!$B$3:$B$250=$O73)*(Fevrier!$G$3:$G$250))</f>
        <v>0</v>
      </c>
      <c r="BV73" s="27">
        <f>SUMPRODUCT((Mars!$B$3:$B$250=$O73)*(Mars!$G$3:$G$250))</f>
        <v>0</v>
      </c>
      <c r="BW73" s="27">
        <f>SUMPRODUCT((Avril!$B$3:$B$250=$O73)*(Avril!$G$3:$G$250))</f>
        <v>0</v>
      </c>
      <c r="BX73" s="27">
        <f>SUMPRODUCT((Mai!$B$3:$B$250=$O73)*(Mai!$G$3:$G$250))</f>
        <v>0</v>
      </c>
      <c r="BY73" s="27">
        <f>SUMPRODUCT((Juin!$B$3:$B$250=$O73)*(Juin!$G$3:$G$250))</f>
        <v>0</v>
      </c>
      <c r="BZ73" s="27">
        <f>SUMPRODUCT((Juillet!$B$3:$B$250=$O73)*(Juillet!$G$3:$G$250))</f>
        <v>0</v>
      </c>
      <c r="CA73" s="27">
        <f>SUMPRODUCT((Aout!$B$3:$B$250=$O73)*(Aout!$G$3:$G$250))</f>
        <v>0</v>
      </c>
      <c r="CB73" s="27">
        <f>SUMPRODUCT((Septembre!$B$3:$B$250=$O73)*(Septembre!$G$3:$G$250))</f>
        <v>0</v>
      </c>
      <c r="CC73" s="27">
        <f>SUMPRODUCT((Octobre!$B$3:$B$250=$O73)*(Octobre!$G$3:$G$250))</f>
        <v>0</v>
      </c>
      <c r="CD73" s="27">
        <f>SUMPRODUCT((Novembre!$B$3:$B$250=$O73)*(Novembre!$G$3:$G$250))</f>
        <v>0</v>
      </c>
      <c r="CE73" s="27">
        <f>SUMPRODUCT((Decembre!$B$3:$B$250=$O73)*(Decembre!$G$3:$G$250))</f>
        <v>0</v>
      </c>
      <c r="CF73" s="32">
        <f t="shared" si="12"/>
        <v>0</v>
      </c>
      <c r="CG73" s="26" t="s">
        <v>84</v>
      </c>
      <c r="CH73" s="27">
        <f>SUMPRODUCT((Janvier!$B$3:$B$250=$O73)*(Janvier!$H$3:$H$250))</f>
        <v>0</v>
      </c>
      <c r="CI73" s="27">
        <f>SUMPRODUCT((Fevrier!$B$3:$B$250=$O73)*(Fevrier!$H$3:$H$250))</f>
        <v>0</v>
      </c>
      <c r="CJ73" s="27">
        <f>SUMPRODUCT((Mars!$B$3:$B$250=$O73)*(Mars!$H$3:$H$250))</f>
        <v>0</v>
      </c>
      <c r="CK73" s="27">
        <f>SUMPRODUCT((Avril!$B$3:$B$250=$O73)*(Avril!$H$3:$H$250))</f>
        <v>0</v>
      </c>
      <c r="CL73" s="27">
        <f>SUMPRODUCT((Mai!$B$3:$B$250=$O73)*(Mai!$H$3:$H$250))</f>
        <v>0</v>
      </c>
      <c r="CM73" s="27">
        <f>SUMPRODUCT((Juin!$B$3:$B$250=$O73)*(Juin!$H$3:$H$250))</f>
        <v>0</v>
      </c>
      <c r="CN73" s="27">
        <f>SUMPRODUCT((Juillet!$B$3:$B$250=$O73)*(Juillet!$H$3:$H$250))</f>
        <v>0</v>
      </c>
      <c r="CO73" s="27">
        <f>SUMPRODUCT((Aout!$B$3:$B$250=$O73)*(Aout!$H$3:$H$250))</f>
        <v>0</v>
      </c>
      <c r="CP73" s="27">
        <f>SUMPRODUCT((Septembre!$B$3:$B$250=$O73)*(Septembre!$H$3:$H$250))</f>
        <v>0</v>
      </c>
      <c r="CQ73" s="27">
        <f>SUMPRODUCT((Octobre!$B$3:$B$250=$O73)*(Octobre!$H$3:$H$250))</f>
        <v>0</v>
      </c>
      <c r="CR73" s="27">
        <f>SUMPRODUCT((Novembre!$B$3:$B$250=$O73)*(Novembre!$H$3:$H$250))</f>
        <v>0</v>
      </c>
      <c r="CS73" s="27">
        <f>SUMPRODUCT((Decembre!$B$3:$B$250=$O73)*(Decembre!$H$3:$H$250))</f>
        <v>0</v>
      </c>
      <c r="CT73" s="39">
        <f t="shared" si="13"/>
        <v>0</v>
      </c>
    </row>
    <row r="74" spans="1:98">
      <c r="B74" s="27">
        <f>COUNTIF(Janvier!$B$3:$B$250,$A13)</f>
        <v>0</v>
      </c>
      <c r="C74" s="27">
        <f>COUNTIF(Fevrier!$B$3:$B$250,$A13)</f>
        <v>0</v>
      </c>
      <c r="D74" s="27">
        <f>COUNTIF(Mars!$B$3:$B$250,$A13)</f>
        <v>0</v>
      </c>
      <c r="E74" s="27">
        <f>COUNTIF(Avril!$B$3:$B$250,$A13)</f>
        <v>0</v>
      </c>
      <c r="F74" s="27">
        <f>COUNTIF(Mai!$B$3:$B$250,$A13)</f>
        <v>0</v>
      </c>
      <c r="G74" s="27">
        <f>COUNTIF(Juin!$B$3:$B$250,$A13)</f>
        <v>0</v>
      </c>
      <c r="H74" s="27">
        <f>COUNTIF(Juillet!$B$3:$B$250,$A13)</f>
        <v>0</v>
      </c>
      <c r="I74" s="27">
        <f>COUNTIF(Aout!$B$3:$B$250,$A13)</f>
        <v>0</v>
      </c>
      <c r="J74" s="27">
        <f>COUNTIF(Septembre!$B$3:$B$250,$A13)</f>
        <v>0</v>
      </c>
      <c r="K74" s="27">
        <f>COUNTIF(Octobre!$B$3:$B$250,$A13)</f>
        <v>0</v>
      </c>
      <c r="L74" s="27">
        <f>COUNTIF(Novembre!$B$3:$B$250,$A13)</f>
        <v>0</v>
      </c>
      <c r="M74" s="27">
        <f>COUNTIF(Decembre!$B$3:$B$250,$A13)</f>
        <v>0</v>
      </c>
      <c r="N74" s="32">
        <f t="shared" si="7"/>
        <v>0</v>
      </c>
      <c r="O74" s="25" t="s">
        <v>85</v>
      </c>
      <c r="P74" s="27">
        <f>SUMPRODUCT((Janvier!$B$3:$B$250=$O74)*(Janvier!$C$3:$C$250))</f>
        <v>0</v>
      </c>
      <c r="Q74" s="27">
        <f>SUMPRODUCT((Fevrier!$B$3:$B$250=$O74)*(Fevrier!$C$3:$C$250))</f>
        <v>0</v>
      </c>
      <c r="R74" s="27">
        <f>SUMPRODUCT((Mars!$B$3:$B$250=$O74)*(Mars!$C$3:$C$250))</f>
        <v>0</v>
      </c>
      <c r="S74" s="27">
        <f>SUMPRODUCT((Avril!$B$3:$B$250=$O74)*(Avril!$C$3:$C$250))</f>
        <v>0</v>
      </c>
      <c r="T74" s="27">
        <f>SUMPRODUCT((Mai!$B$3:$B$250=$O74)*(Mai!$C$3:$C$250))</f>
        <v>0</v>
      </c>
      <c r="U74" s="27">
        <f>SUMPRODUCT((Juin!$B$3:$B$250=$O74)*(Juin!$C$3:$C$250))</f>
        <v>0</v>
      </c>
      <c r="V74" s="27">
        <f>SUMPRODUCT((Juillet!$B$3:$B$250=$O74)*(Juillet!$C$3:$C$250))</f>
        <v>0</v>
      </c>
      <c r="W74" s="27">
        <f>SUMPRODUCT((Aout!$B$3:$B$250=$O74)*(Aout!$C$3:$C$250))</f>
        <v>0</v>
      </c>
      <c r="X74" s="27">
        <f>SUMPRODUCT((Septembre!$B$3:$B$250=$O74)*(Septembre!$C$3:$C$250))</f>
        <v>0</v>
      </c>
      <c r="Y74" s="27">
        <f>SUMPRODUCT((Octobre!$B$3:$B$250=$O74)*(Octobre!$C$3:$C$250))</f>
        <v>0</v>
      </c>
      <c r="Z74" s="27">
        <f>SUMPRODUCT((Novembre!$B$3:$B$250=$O74)*(Novembre!$C$3:$C$250))</f>
        <v>0</v>
      </c>
      <c r="AA74" s="27">
        <f>SUMPRODUCT((Decembre!$B$3:$B$250=$O74)*(Decembre!$C$3:$C$250))</f>
        <v>0</v>
      </c>
      <c r="AB74" s="32">
        <f t="shared" si="8"/>
        <v>0</v>
      </c>
      <c r="AC74" s="25" t="s">
        <v>85</v>
      </c>
      <c r="AD74" s="27">
        <f>SUMPRODUCT((Janvier!$B$3:$B$250=$O74)*(Janvier!$D$3:$D$250))</f>
        <v>0</v>
      </c>
      <c r="AE74" s="27">
        <f>SUMPRODUCT((Fevrier!$B$3:$B$250=$O74)*(Fevrier!$D$3:$D$250))</f>
        <v>0</v>
      </c>
      <c r="AF74" s="27">
        <f>SUMPRODUCT((Mars!$B$3:$B$250=$O74)*(Mars!$D$3:$D$250))</f>
        <v>0</v>
      </c>
      <c r="AG74" s="27">
        <f>SUMPRODUCT((Avril!$B$3:$B$250=$O74)*(Avril!$D$3:$D$250))</f>
        <v>0</v>
      </c>
      <c r="AH74" s="27">
        <f>SUMPRODUCT((Mai!$B$3:$B$250=$O74)*(Mai!$D$3:$D$250))</f>
        <v>0</v>
      </c>
      <c r="AI74" s="27">
        <f>SUMPRODUCT((Juin!$B$3:$B$250=$O74)*(Juin!$D$3:$D$250))</f>
        <v>0</v>
      </c>
      <c r="AJ74" s="27">
        <f>SUMPRODUCT((Juillet!$B$3:$B$250=$O74)*(Juillet!$D$3:$D$250))</f>
        <v>0</v>
      </c>
      <c r="AK74" s="27">
        <f>SUMPRODUCT((Aout!$B$3:$B$250=$O74)*(Aout!$D$3:$D$250))</f>
        <v>0</v>
      </c>
      <c r="AL74" s="27">
        <f>SUMPRODUCT((Septembre!$B$3:$B$250=$O74)*(Septembre!$D$3:$D$250))</f>
        <v>0</v>
      </c>
      <c r="AM74" s="27">
        <f>SUMPRODUCT((Octobre!$B$3:$B$250=$O74)*(Octobre!$D$3:$D$250))</f>
        <v>0</v>
      </c>
      <c r="AN74" s="27">
        <f>SUMPRODUCT((Novembre!$B$3:$B$250=$O74)*(Novembre!$D$3:$D$250))</f>
        <v>0</v>
      </c>
      <c r="AO74" s="27">
        <f>SUMPRODUCT((Decembre!$B$3:$B$250=$O74)*(Decembre!$D$3:$D$250))</f>
        <v>0</v>
      </c>
      <c r="AP74" s="32">
        <f t="shared" si="9"/>
        <v>0</v>
      </c>
      <c r="AQ74" s="25" t="s">
        <v>85</v>
      </c>
      <c r="AR74" s="27">
        <f>SUMPRODUCT((Janvier!$B$3:$B$250=$O74)*(Janvier!$E$3:$E$250))</f>
        <v>0</v>
      </c>
      <c r="AS74" s="27">
        <f>SUMPRODUCT((Fevrier!$B$3:$B$250=$O74)*(Fevrier!$E$3:$E$250))</f>
        <v>0</v>
      </c>
      <c r="AT74" s="27">
        <f>SUMPRODUCT((Mars!$B$3:$B$250=$O74)*(Mars!$E$3:$E$250))</f>
        <v>0</v>
      </c>
      <c r="AU74" s="27">
        <f>SUMPRODUCT((Avril!$B$3:$B$250=$O74)*(Avril!$E$3:$E$250))</f>
        <v>0</v>
      </c>
      <c r="AV74" s="27">
        <f>SUMPRODUCT((Mai!$B$3:$B$250=$O74)*(Mai!$E$3:$E$250))</f>
        <v>0</v>
      </c>
      <c r="AW74" s="27">
        <f>SUMPRODUCT((Juin!$B$3:$B$250=$O74)*(Juin!$E$3:$E$250))</f>
        <v>0</v>
      </c>
      <c r="AX74" s="27">
        <f>SUMPRODUCT((Juillet!$B$3:$B$250=$O74)*(Juillet!$E$3:$E$250))</f>
        <v>0</v>
      </c>
      <c r="AY74" s="27">
        <f>SUMPRODUCT((Aout!$B$3:$B$250=$O74)*(Aout!$E$3:$E$250))</f>
        <v>0</v>
      </c>
      <c r="AZ74" s="27">
        <f>SUMPRODUCT((Septembre!$B$3:$B$250=$O74)*(Septembre!$E$3:$E$250))</f>
        <v>0</v>
      </c>
      <c r="BA74" s="27">
        <f>SUMPRODUCT((Octobre!$B$3:$B$250=$O74)*(Octobre!$E$3:$E$250))</f>
        <v>0</v>
      </c>
      <c r="BB74" s="27">
        <f>SUMPRODUCT((Novembre!$B$3:$B$250=$O74)*(Novembre!$E$3:$E$250))</f>
        <v>0</v>
      </c>
      <c r="BC74" s="27">
        <f>SUMPRODUCT((Decembre!$B$3:$B$250=$O74)*(Decembre!$E$3:$E$250))</f>
        <v>0</v>
      </c>
      <c r="BD74" s="32">
        <f t="shared" si="10"/>
        <v>0</v>
      </c>
      <c r="BE74" s="25" t="s">
        <v>85</v>
      </c>
      <c r="BF74" s="27">
        <f>SUMPRODUCT((Janvier!$B$3:$B$250=$O74)*(Janvier!$F$3:$F$250))</f>
        <v>0</v>
      </c>
      <c r="BG74" s="27">
        <f>SUMPRODUCT((Fevrier!$B$3:$B$250=$O74)*(Fevrier!$F$3:$F$250))</f>
        <v>0</v>
      </c>
      <c r="BH74" s="27">
        <f>SUMPRODUCT((Mars!$B$3:$B$250=$O74)*(Mars!$F$3:$F$250))</f>
        <v>0</v>
      </c>
      <c r="BI74" s="27">
        <f>SUMPRODUCT((Avril!$B$3:$B$250=$O74)*(Avril!$F$3:$F$250))</f>
        <v>0</v>
      </c>
      <c r="BJ74" s="27">
        <f>SUMPRODUCT((Mai!$B$3:$B$250=$O74)*(Mai!$F$3:$F$250))</f>
        <v>0</v>
      </c>
      <c r="BK74" s="27">
        <f>SUMPRODUCT((Juin!$B$3:$B$250=$O74)*(Juin!$F$3:$F$250))</f>
        <v>0</v>
      </c>
      <c r="BL74" s="27">
        <f>SUMPRODUCT((Juillet!$B$3:$B$250=$O74)*(Juillet!$F$3:$F$250))</f>
        <v>0</v>
      </c>
      <c r="BM74" s="27">
        <f>SUMPRODUCT((Aout!$B$3:$B$250=$O74)*(Aout!$F$3:$F$250))</f>
        <v>0</v>
      </c>
      <c r="BN74" s="27">
        <f>SUMPRODUCT((Septembre!$B$3:$B$250=$O74)*(Septembre!$F$3:$F$250))</f>
        <v>0</v>
      </c>
      <c r="BO74" s="27">
        <f>SUMPRODUCT((Octobre!$B$3:$B$250=$O74)*(Octobre!$F$3:$F$250))</f>
        <v>0</v>
      </c>
      <c r="BP74" s="27">
        <f>SUMPRODUCT((Novembre!$B$3:$B$250=$O74)*(Novembre!$F$3:$F$250))</f>
        <v>0</v>
      </c>
      <c r="BQ74" s="27">
        <f>SUMPRODUCT((Decembre!$B$3:$B$250=$O74)*(Decembre!$F$3:$F$250))</f>
        <v>0</v>
      </c>
      <c r="BR74" s="32">
        <f t="shared" si="11"/>
        <v>0</v>
      </c>
      <c r="BS74" s="25" t="s">
        <v>85</v>
      </c>
      <c r="BT74" s="27">
        <f>SUMPRODUCT((Janvier!$B$3:$B$250=$O74)*(Janvier!$G$3:$G$250))</f>
        <v>0</v>
      </c>
      <c r="BU74" s="27">
        <f>SUMPRODUCT((Fevrier!$B$3:$B$250=$O74)*(Fevrier!$G$3:$G$250))</f>
        <v>0</v>
      </c>
      <c r="BV74" s="27">
        <f>SUMPRODUCT((Mars!$B$3:$B$250=$O74)*(Mars!$G$3:$G$250))</f>
        <v>0</v>
      </c>
      <c r="BW74" s="27">
        <f>SUMPRODUCT((Avril!$B$3:$B$250=$O74)*(Avril!$G$3:$G$250))</f>
        <v>0</v>
      </c>
      <c r="BX74" s="27">
        <f>SUMPRODUCT((Mai!$B$3:$B$250=$O74)*(Mai!$G$3:$G$250))</f>
        <v>0</v>
      </c>
      <c r="BY74" s="27">
        <f>SUMPRODUCT((Juin!$B$3:$B$250=$O74)*(Juin!$G$3:$G$250))</f>
        <v>0</v>
      </c>
      <c r="BZ74" s="27">
        <f>SUMPRODUCT((Juillet!$B$3:$B$250=$O74)*(Juillet!$G$3:$G$250))</f>
        <v>0</v>
      </c>
      <c r="CA74" s="27">
        <f>SUMPRODUCT((Aout!$B$3:$B$250=$O74)*(Aout!$G$3:$G$250))</f>
        <v>0</v>
      </c>
      <c r="CB74" s="27">
        <f>SUMPRODUCT((Septembre!$B$3:$B$250=$O74)*(Septembre!$G$3:$G$250))</f>
        <v>0</v>
      </c>
      <c r="CC74" s="27">
        <f>SUMPRODUCT((Octobre!$B$3:$B$250=$O74)*(Octobre!$G$3:$G$250))</f>
        <v>0</v>
      </c>
      <c r="CD74" s="27">
        <f>SUMPRODUCT((Novembre!$B$3:$B$250=$O74)*(Novembre!$G$3:$G$250))</f>
        <v>0</v>
      </c>
      <c r="CE74" s="27">
        <f>SUMPRODUCT((Decembre!$B$3:$B$250=$O74)*(Decembre!$G$3:$G$250))</f>
        <v>0</v>
      </c>
      <c r="CF74" s="32">
        <f t="shared" si="12"/>
        <v>0</v>
      </c>
      <c r="CG74" s="25" t="s">
        <v>85</v>
      </c>
      <c r="CH74" s="27">
        <f>SUMPRODUCT((Janvier!$B$3:$B$250=$O74)*(Janvier!$H$3:$H$250))</f>
        <v>0</v>
      </c>
      <c r="CI74" s="27">
        <f>SUMPRODUCT((Fevrier!$B$3:$B$250=$O74)*(Fevrier!$H$3:$H$250))</f>
        <v>0</v>
      </c>
      <c r="CJ74" s="27">
        <f>SUMPRODUCT((Mars!$B$3:$B$250=$O74)*(Mars!$H$3:$H$250))</f>
        <v>0</v>
      </c>
      <c r="CK74" s="27">
        <f>SUMPRODUCT((Avril!$B$3:$B$250=$O74)*(Avril!$H$3:$H$250))</f>
        <v>0</v>
      </c>
      <c r="CL74" s="27">
        <f>SUMPRODUCT((Mai!$B$3:$B$250=$O74)*(Mai!$H$3:$H$250))</f>
        <v>0</v>
      </c>
      <c r="CM74" s="27">
        <f>SUMPRODUCT((Juin!$B$3:$B$250=$O74)*(Juin!$H$3:$H$250))</f>
        <v>0</v>
      </c>
      <c r="CN74" s="27">
        <f>SUMPRODUCT((Juillet!$B$3:$B$250=$O74)*(Juillet!$H$3:$H$250))</f>
        <v>0</v>
      </c>
      <c r="CO74" s="27">
        <f>SUMPRODUCT((Aout!$B$3:$B$250=$O74)*(Aout!$H$3:$H$250))</f>
        <v>0</v>
      </c>
      <c r="CP74" s="27">
        <f>SUMPRODUCT((Septembre!$B$3:$B$250=$O74)*(Septembre!$H$3:$H$250))</f>
        <v>0</v>
      </c>
      <c r="CQ74" s="27">
        <f>SUMPRODUCT((Octobre!$B$3:$B$250=$O74)*(Octobre!$H$3:$H$250))</f>
        <v>0</v>
      </c>
      <c r="CR74" s="27">
        <f>SUMPRODUCT((Novembre!$B$3:$B$250=$O74)*(Novembre!$H$3:$H$250))</f>
        <v>0</v>
      </c>
      <c r="CS74" s="27">
        <f>SUMPRODUCT((Decembre!$B$3:$B$250=$O74)*(Decembre!$H$3:$H$250))</f>
        <v>0</v>
      </c>
      <c r="CT74" s="39">
        <f t="shared" si="13"/>
        <v>0</v>
      </c>
    </row>
    <row r="75" spans="1:98">
      <c r="N75" s="77">
        <f>SUM($N$2:$N$74)</f>
        <v>6</v>
      </c>
      <c r="AB75" s="81">
        <f>SUM($AB$2:$AB$74)</f>
        <v>1</v>
      </c>
      <c r="AP75" s="81">
        <f>SUM($AP$2:$AP$74)</f>
        <v>1</v>
      </c>
      <c r="BD75" s="81">
        <f>SUM($BD$2:$BD$74)</f>
        <v>2</v>
      </c>
      <c r="BR75" s="81">
        <f>SUM($BR$2:$BR$74)</f>
        <v>1</v>
      </c>
      <c r="CF75" s="81">
        <f>SUM($CF$2:$CF$74)</f>
        <v>1</v>
      </c>
      <c r="CT75" s="82">
        <f>SUM($CT$2:$CT$74)</f>
        <v>6.7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2"/>
  <sheetViews>
    <sheetView workbookViewId="0">
      <pane ySplit="2" topLeftCell="A12" activePane="bottomLeft" state="frozen"/>
      <selection pane="bottomLeft" activeCell="L15" sqref="L15"/>
    </sheetView>
  </sheetViews>
  <sheetFormatPr baseColWidth="10" defaultRowHeight="15"/>
  <cols>
    <col min="1" max="1" width="25.7109375" customWidth="1"/>
    <col min="2" max="2" width="15.140625" customWidth="1"/>
    <col min="3" max="3" width="12.42578125" customWidth="1"/>
    <col min="4" max="4" width="12.5703125" bestFit="1" customWidth="1"/>
    <col min="5" max="5" width="14.28515625" customWidth="1"/>
    <col min="6" max="6" width="10.7109375" customWidth="1"/>
    <col min="7" max="7" width="8.140625" bestFit="1" customWidth="1"/>
    <col min="8" max="8" width="7.28515625" customWidth="1"/>
    <col min="9" max="9" width="6.28515625" bestFit="1" customWidth="1"/>
  </cols>
  <sheetData>
    <row r="1" spans="1:13" ht="27.75" customHeight="1">
      <c r="A1" s="4">
        <v>39447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42" customHeight="1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  <c r="M9" s="7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3"/>
    </row>
    <row r="252" spans="1:1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3"/>
    </row>
  </sheetData>
  <mergeCells count="1">
    <mergeCell ref="C1:G1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 ht="22.5" customHeight="1">
      <c r="A1" s="4">
        <v>39478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39507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39538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39568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39599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39629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39660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39691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</cols>
  <sheetData>
    <row r="1" spans="1:13">
      <c r="A1" s="4">
        <v>39721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2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2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2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2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2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52"/>
  <sheetViews>
    <sheetView workbookViewId="0">
      <pane ySplit="2" topLeftCell="A3" activePane="bottomLeft" state="frozen"/>
      <selection pane="bottomLeft" activeCell="K1" sqref="K1:K1048576"/>
    </sheetView>
  </sheetViews>
  <sheetFormatPr baseColWidth="10" defaultRowHeight="15"/>
  <cols>
    <col min="1" max="1" width="25.7109375" customWidth="1"/>
    <col min="2" max="2" width="22" bestFit="1" customWidth="1"/>
  </cols>
  <sheetData>
    <row r="1" spans="1:13">
      <c r="A1" s="4">
        <v>39752</v>
      </c>
      <c r="B1" s="3"/>
      <c r="C1" s="83" t="s">
        <v>0</v>
      </c>
      <c r="D1" s="83"/>
      <c r="E1" s="83"/>
      <c r="F1" s="83"/>
      <c r="G1" s="83"/>
      <c r="H1" s="1" t="s">
        <v>8</v>
      </c>
      <c r="I1" s="1" t="s">
        <v>9</v>
      </c>
      <c r="J1" s="1" t="s">
        <v>10</v>
      </c>
      <c r="K1" s="1" t="s">
        <v>10</v>
      </c>
      <c r="L1" s="1" t="s">
        <v>10</v>
      </c>
      <c r="M1" s="1" t="s">
        <v>10</v>
      </c>
    </row>
    <row r="2" spans="1:13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0</v>
      </c>
    </row>
    <row r="3" spans="1:13">
      <c r="A3" s="2"/>
      <c r="B3" s="2"/>
      <c r="C3" s="2"/>
      <c r="D3" s="2"/>
      <c r="E3" s="2"/>
      <c r="F3" s="2"/>
      <c r="G3" s="2"/>
      <c r="H3" s="9"/>
      <c r="I3" s="2"/>
      <c r="J3" s="2"/>
      <c r="K3" s="20"/>
    </row>
    <row r="4" spans="1:13">
      <c r="A4" s="2"/>
      <c r="B4" s="2"/>
      <c r="C4" s="2"/>
      <c r="D4" s="2"/>
      <c r="E4" s="2"/>
      <c r="F4" s="2"/>
      <c r="G4" s="2"/>
      <c r="H4" s="9"/>
      <c r="I4" s="2"/>
      <c r="J4" s="2"/>
      <c r="K4" s="18"/>
    </row>
    <row r="5" spans="1:13">
      <c r="A5" s="2"/>
      <c r="B5" s="2"/>
      <c r="C5" s="2"/>
      <c r="D5" s="2"/>
      <c r="E5" s="2"/>
      <c r="F5" s="2"/>
      <c r="G5" s="2"/>
      <c r="H5" s="9"/>
      <c r="I5" s="2"/>
      <c r="J5" s="2"/>
      <c r="K5" s="18"/>
    </row>
    <row r="6" spans="1:13">
      <c r="A6" s="2"/>
      <c r="B6" s="2"/>
      <c r="C6" s="2"/>
      <c r="D6" s="2"/>
      <c r="E6" s="2"/>
      <c r="F6" s="2"/>
      <c r="G6" s="2"/>
      <c r="H6" s="9"/>
      <c r="I6" s="2"/>
      <c r="J6" s="2"/>
      <c r="K6" s="18"/>
    </row>
    <row r="7" spans="1:13">
      <c r="A7" s="2"/>
      <c r="B7" s="2"/>
      <c r="C7" s="2"/>
      <c r="D7" s="2"/>
      <c r="E7" s="2"/>
      <c r="F7" s="2"/>
      <c r="G7" s="2"/>
      <c r="H7" s="10"/>
      <c r="I7" s="2"/>
      <c r="J7" s="2"/>
      <c r="K7" s="18"/>
    </row>
    <row r="8" spans="1:13">
      <c r="A8" s="2"/>
      <c r="B8" s="2"/>
      <c r="C8" s="2"/>
      <c r="D8" s="2"/>
      <c r="E8" s="2"/>
      <c r="F8" s="2"/>
      <c r="G8" s="2"/>
      <c r="H8" s="10"/>
      <c r="I8" s="2"/>
      <c r="J8" s="2"/>
      <c r="K8" s="18"/>
    </row>
    <row r="9" spans="1:13">
      <c r="A9" s="2"/>
      <c r="B9" s="2"/>
      <c r="C9" s="2"/>
      <c r="D9" s="2"/>
      <c r="E9" s="2"/>
      <c r="F9" s="2"/>
      <c r="G9" s="2"/>
      <c r="H9" s="10"/>
      <c r="I9" s="2"/>
      <c r="J9" s="2"/>
      <c r="K9" s="18"/>
    </row>
    <row r="10" spans="1:13">
      <c r="A10" s="2"/>
      <c r="B10" s="2"/>
      <c r="C10" s="2"/>
      <c r="D10" s="2"/>
      <c r="E10" s="2"/>
      <c r="F10" s="2"/>
      <c r="G10" s="2"/>
      <c r="H10" s="8"/>
      <c r="I10" s="2"/>
      <c r="J10" s="2"/>
      <c r="K10" s="18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18"/>
      <c r="M11" s="7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18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18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18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18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18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18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18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18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18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18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18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18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18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18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18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18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18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18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18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18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18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18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18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18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18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18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18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18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18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18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18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18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18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18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18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18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18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18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18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18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18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18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18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18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18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18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18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18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18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18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18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18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18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18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18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18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18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18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18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18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18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18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18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18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18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18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18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18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18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18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18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18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18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18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18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18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18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18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18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18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18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18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18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18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18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18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18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18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18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18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18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18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18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18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18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18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18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18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18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18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18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18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18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18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18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18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18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18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18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18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18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18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18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18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18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18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18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18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18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18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18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18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18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18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18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18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18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18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18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18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18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18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18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18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18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18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18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18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18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18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18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18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18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18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18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18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18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18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18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18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18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18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18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18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18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18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18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18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18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18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18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18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18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18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18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18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18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18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18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18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18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18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18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18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18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18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18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18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18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18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18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18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18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18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18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18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18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18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18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18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18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18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18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18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18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18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18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18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18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18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18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18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18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18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18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18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18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18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18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18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18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18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18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18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18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18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18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18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18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18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18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18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18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18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18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18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18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18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18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18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18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18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18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18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18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18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18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18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18"/>
    </row>
    <row r="251" spans="1:11">
      <c r="K251" s="23"/>
    </row>
    <row r="252" spans="1:11">
      <c r="K252" s="23"/>
    </row>
  </sheetData>
  <mergeCells count="1">
    <mergeCell ref="C1:G1"/>
  </mergeCells>
  <pageMargins left="0.7" right="0.7" top="0.75" bottom="0.75" header="0.3" footer="0.3"/>
  <pageSetup paperSize="9" orientation="portrait" horizontalDpi="4294967293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52"/>
  <sheetViews>
    <sheetView tabSelected="1" workbookViewId="0">
      <pane ySplit="2" topLeftCell="A3" activePane="bottomLeft" state="frozen"/>
      <selection pane="bottomLeft" activeCell="K10" sqref="K10"/>
    </sheetView>
  </sheetViews>
  <sheetFormatPr baseColWidth="10" defaultRowHeight="15"/>
  <cols>
    <col min="1" max="1" width="25.7109375" customWidth="1"/>
    <col min="2" max="2" width="22" bestFit="1" customWidth="1"/>
    <col min="8" max="8" width="11.42578125" style="15"/>
    <col min="9" max="9" width="11.42578125" style="88"/>
    <col min="10" max="10" width="11.42578125" style="19"/>
    <col min="11" max="11" width="13.140625" style="19" bestFit="1" customWidth="1"/>
    <col min="13" max="13" width="15.140625" customWidth="1"/>
  </cols>
  <sheetData>
    <row r="1" spans="1:13">
      <c r="A1" s="4">
        <v>39782</v>
      </c>
      <c r="B1" s="12"/>
      <c r="C1" s="83" t="s">
        <v>0</v>
      </c>
      <c r="D1" s="83"/>
      <c r="E1" s="83"/>
      <c r="F1" s="83"/>
      <c r="G1" s="83"/>
      <c r="H1" s="13" t="s">
        <v>8</v>
      </c>
      <c r="I1" s="87" t="s">
        <v>9</v>
      </c>
      <c r="J1" s="16" t="s">
        <v>10</v>
      </c>
      <c r="K1" s="16"/>
    </row>
    <row r="2" spans="1:13" ht="30">
      <c r="A2" s="6" t="s">
        <v>2</v>
      </c>
      <c r="B2" s="6" t="s">
        <v>1</v>
      </c>
      <c r="C2" s="84" t="s">
        <v>3</v>
      </c>
      <c r="D2" s="84" t="s">
        <v>4</v>
      </c>
      <c r="E2" s="84" t="s">
        <v>5</v>
      </c>
      <c r="F2" s="84" t="s">
        <v>6</v>
      </c>
      <c r="G2" s="84" t="s">
        <v>7</v>
      </c>
      <c r="H2" s="6" t="s">
        <v>8</v>
      </c>
      <c r="I2" s="6" t="s">
        <v>9</v>
      </c>
      <c r="J2" s="17" t="s">
        <v>102</v>
      </c>
      <c r="K2" s="63" t="s">
        <v>103</v>
      </c>
      <c r="L2" s="28" t="s">
        <v>98</v>
      </c>
      <c r="M2" s="29">
        <f>SUMPRODUCT(--($H$3:$H$250))</f>
        <v>6.7</v>
      </c>
    </row>
    <row r="3" spans="1:13">
      <c r="A3" s="30" t="s">
        <v>106</v>
      </c>
      <c r="B3" s="2" t="s">
        <v>15</v>
      </c>
      <c r="C3" s="52">
        <v>1</v>
      </c>
      <c r="D3" s="2"/>
      <c r="E3" s="2"/>
      <c r="F3" s="2"/>
      <c r="G3" s="2"/>
      <c r="H3" s="14">
        <v>0.59</v>
      </c>
      <c r="I3" s="52" t="s">
        <v>13</v>
      </c>
      <c r="J3" s="20">
        <v>0.75327546296296299</v>
      </c>
      <c r="K3" s="20"/>
      <c r="L3" s="64"/>
    </row>
    <row r="4" spans="1:13">
      <c r="A4" s="11" t="s">
        <v>106</v>
      </c>
      <c r="B4" s="2" t="s">
        <v>16</v>
      </c>
      <c r="C4" s="2"/>
      <c r="D4" s="2">
        <v>1</v>
      </c>
      <c r="E4" s="2"/>
      <c r="F4" s="2"/>
      <c r="G4" s="2"/>
      <c r="H4" s="14">
        <v>0.7</v>
      </c>
      <c r="I4" s="52" t="s">
        <v>12</v>
      </c>
      <c r="J4" s="18">
        <v>0.75340277777777775</v>
      </c>
      <c r="K4" s="18"/>
    </row>
    <row r="5" spans="1:13">
      <c r="A5" s="11" t="s">
        <v>107</v>
      </c>
      <c r="B5" s="2" t="s">
        <v>17</v>
      </c>
      <c r="C5" s="2"/>
      <c r="D5" s="2"/>
      <c r="E5" s="2">
        <v>1</v>
      </c>
      <c r="F5" s="2"/>
      <c r="G5" s="2"/>
      <c r="H5" s="14">
        <v>1.1599999999999999</v>
      </c>
      <c r="I5" s="52" t="s">
        <v>14</v>
      </c>
      <c r="J5" s="18">
        <v>0.75368055555555558</v>
      </c>
      <c r="K5" s="18"/>
    </row>
    <row r="6" spans="1:13">
      <c r="A6" s="11" t="s">
        <v>107</v>
      </c>
      <c r="B6" s="2" t="s">
        <v>18</v>
      </c>
      <c r="C6" s="2"/>
      <c r="D6" s="2"/>
      <c r="E6" s="2"/>
      <c r="F6" s="2">
        <v>1</v>
      </c>
      <c r="G6" s="2"/>
      <c r="H6" s="14">
        <v>0.59</v>
      </c>
      <c r="I6" s="52" t="s">
        <v>13</v>
      </c>
      <c r="J6" s="18">
        <v>0.75378472222222215</v>
      </c>
      <c r="K6" s="18"/>
    </row>
    <row r="7" spans="1:13">
      <c r="A7" s="11" t="s">
        <v>107</v>
      </c>
      <c r="B7" s="2" t="s">
        <v>19</v>
      </c>
      <c r="C7" s="2"/>
      <c r="D7" s="2"/>
      <c r="E7" s="52"/>
      <c r="F7" s="2"/>
      <c r="G7" s="2">
        <v>1</v>
      </c>
      <c r="H7" s="14">
        <v>1.1599999999999999</v>
      </c>
      <c r="I7" s="52" t="s">
        <v>14</v>
      </c>
      <c r="J7" s="18">
        <v>0.7540162037037037</v>
      </c>
      <c r="K7" s="18">
        <v>1.1574074074074073E-5</v>
      </c>
    </row>
    <row r="8" spans="1:13">
      <c r="A8" s="11" t="s">
        <v>108</v>
      </c>
      <c r="B8" s="2" t="s">
        <v>20</v>
      </c>
      <c r="C8" s="2"/>
      <c r="D8" s="2"/>
      <c r="E8" s="2">
        <v>1</v>
      </c>
      <c r="F8" s="2"/>
      <c r="G8" s="2"/>
      <c r="H8" s="86" t="s">
        <v>109</v>
      </c>
      <c r="I8" s="52" t="s">
        <v>13</v>
      </c>
      <c r="J8" s="18">
        <v>0.80993055555555549</v>
      </c>
      <c r="K8" s="18">
        <v>4.6296296296296294E-5</v>
      </c>
    </row>
    <row r="9" spans="1:13">
      <c r="A9" s="11"/>
      <c r="B9" s="2"/>
      <c r="C9" s="2"/>
      <c r="D9" s="2"/>
      <c r="E9" s="2"/>
      <c r="F9" s="2"/>
      <c r="G9" s="2"/>
      <c r="H9" s="86"/>
      <c r="I9" s="52"/>
      <c r="J9" s="18"/>
      <c r="K9" s="18"/>
    </row>
    <row r="10" spans="1:13">
      <c r="A10" s="11"/>
      <c r="B10" s="2"/>
      <c r="C10" s="2"/>
      <c r="D10" s="2"/>
      <c r="E10" s="2"/>
      <c r="F10" s="2"/>
      <c r="G10" s="2"/>
      <c r="H10" s="86"/>
      <c r="I10" s="52"/>
      <c r="J10" s="18"/>
      <c r="K10" s="18"/>
    </row>
    <row r="11" spans="1:13">
      <c r="A11" s="11"/>
      <c r="B11" s="2"/>
      <c r="C11" s="2"/>
      <c r="D11" s="2"/>
      <c r="E11" s="2"/>
      <c r="F11" s="2"/>
      <c r="G11" s="2"/>
      <c r="H11" s="85"/>
      <c r="I11" s="52"/>
      <c r="J11" s="18"/>
      <c r="K11" s="18"/>
    </row>
    <row r="12" spans="1:13">
      <c r="A12" s="11"/>
      <c r="B12" s="2"/>
      <c r="C12" s="2"/>
      <c r="D12" s="2"/>
      <c r="E12" s="2"/>
      <c r="F12" s="2"/>
      <c r="G12" s="2"/>
      <c r="H12" s="14"/>
      <c r="I12" s="52"/>
      <c r="J12" s="18"/>
      <c r="K12" s="18"/>
    </row>
    <row r="13" spans="1:13">
      <c r="A13" s="11"/>
      <c r="B13" s="2"/>
      <c r="C13" s="2"/>
      <c r="D13" s="2"/>
      <c r="E13" s="2"/>
      <c r="F13" s="2"/>
      <c r="G13" s="2"/>
      <c r="H13" s="14"/>
      <c r="I13" s="52"/>
      <c r="J13" s="18"/>
      <c r="K13" s="18"/>
    </row>
    <row r="14" spans="1:13">
      <c r="A14" s="2"/>
      <c r="B14" s="2"/>
      <c r="C14" s="2"/>
      <c r="D14" s="2"/>
      <c r="E14" s="2"/>
      <c r="F14" s="2"/>
      <c r="G14" s="2"/>
      <c r="H14" s="14"/>
      <c r="I14" s="52"/>
      <c r="J14" s="18"/>
      <c r="K14" s="18"/>
    </row>
    <row r="15" spans="1:13">
      <c r="A15" s="2"/>
      <c r="B15" s="2"/>
      <c r="C15" s="2"/>
      <c r="D15" s="2"/>
      <c r="E15" s="2"/>
      <c r="F15" s="2"/>
      <c r="G15" s="2"/>
      <c r="H15" s="86"/>
      <c r="I15" s="52"/>
      <c r="J15" s="18"/>
      <c r="K15" s="18"/>
    </row>
    <row r="16" spans="1:13">
      <c r="A16" s="2"/>
      <c r="B16" s="2"/>
      <c r="C16" s="2"/>
      <c r="D16" s="2"/>
      <c r="E16" s="2"/>
      <c r="F16" s="2"/>
      <c r="G16" s="2"/>
      <c r="H16" s="14"/>
      <c r="I16" s="52"/>
      <c r="J16" s="18"/>
      <c r="K16" s="18"/>
    </row>
    <row r="17" spans="1:11">
      <c r="A17" s="2"/>
      <c r="B17" s="2"/>
      <c r="C17" s="2"/>
      <c r="D17" s="2"/>
      <c r="E17" s="2"/>
      <c r="F17" s="2"/>
      <c r="G17" s="2"/>
      <c r="H17" s="14"/>
      <c r="I17" s="52"/>
      <c r="J17" s="18"/>
      <c r="K17" s="18"/>
    </row>
    <row r="18" spans="1:11">
      <c r="A18" s="2"/>
      <c r="B18" s="2"/>
      <c r="C18" s="2"/>
      <c r="D18" s="2"/>
      <c r="E18" s="2"/>
      <c r="F18" s="2"/>
      <c r="G18" s="2"/>
      <c r="H18" s="14"/>
      <c r="I18" s="52"/>
      <c r="J18" s="18"/>
      <c r="K18" s="18"/>
    </row>
    <row r="19" spans="1:11">
      <c r="A19" s="2"/>
      <c r="B19" s="2"/>
      <c r="C19" s="2"/>
      <c r="D19" s="2"/>
      <c r="E19" s="2"/>
      <c r="F19" s="2"/>
      <c r="G19" s="2"/>
      <c r="H19" s="14"/>
      <c r="I19" s="52"/>
      <c r="J19" s="18"/>
      <c r="K19" s="18"/>
    </row>
    <row r="20" spans="1:11">
      <c r="A20" s="2"/>
      <c r="B20" s="2"/>
      <c r="C20" s="2"/>
      <c r="D20" s="2"/>
      <c r="E20" s="2"/>
      <c r="F20" s="2"/>
      <c r="G20" s="2"/>
      <c r="H20" s="14"/>
      <c r="I20" s="52"/>
      <c r="J20" s="18"/>
      <c r="K20" s="18"/>
    </row>
    <row r="21" spans="1:11">
      <c r="A21" s="2"/>
      <c r="B21" s="2"/>
      <c r="C21" s="2"/>
      <c r="D21" s="2"/>
      <c r="E21" s="2"/>
      <c r="F21" s="2"/>
      <c r="G21" s="2"/>
      <c r="H21" s="14"/>
      <c r="I21" s="52"/>
      <c r="J21" s="18"/>
      <c r="K21" s="18"/>
    </row>
    <row r="22" spans="1:11">
      <c r="A22" s="2"/>
      <c r="B22" s="2"/>
      <c r="C22" s="2"/>
      <c r="D22" s="2"/>
      <c r="E22" s="2"/>
      <c r="F22" s="2"/>
      <c r="G22" s="2"/>
      <c r="H22" s="14"/>
      <c r="I22" s="52"/>
      <c r="J22" s="18"/>
      <c r="K22" s="18"/>
    </row>
    <row r="23" spans="1:11">
      <c r="A23" s="2"/>
      <c r="B23" s="2"/>
      <c r="C23" s="2"/>
      <c r="D23" s="2"/>
      <c r="E23" s="2"/>
      <c r="F23" s="2"/>
      <c r="G23" s="2"/>
      <c r="H23" s="14"/>
      <c r="I23" s="52"/>
      <c r="J23" s="18"/>
      <c r="K23" s="18"/>
    </row>
    <row r="24" spans="1:11">
      <c r="A24" s="2"/>
      <c r="B24" s="2"/>
      <c r="C24" s="2"/>
      <c r="D24" s="2"/>
      <c r="E24" s="2"/>
      <c r="F24" s="2"/>
      <c r="G24" s="2"/>
      <c r="H24" s="14"/>
      <c r="I24" s="52"/>
      <c r="J24" s="18"/>
      <c r="K24" s="18"/>
    </row>
    <row r="25" spans="1:11">
      <c r="A25" s="2"/>
      <c r="B25" s="2"/>
      <c r="C25" s="2"/>
      <c r="D25" s="2"/>
      <c r="E25" s="2"/>
      <c r="F25" s="2"/>
      <c r="G25" s="2"/>
      <c r="H25" s="14"/>
      <c r="I25" s="52"/>
      <c r="J25" s="18"/>
      <c r="K25" s="18"/>
    </row>
    <row r="26" spans="1:11">
      <c r="A26" s="2"/>
      <c r="B26" s="2"/>
      <c r="C26" s="2"/>
      <c r="D26" s="2"/>
      <c r="E26" s="2"/>
      <c r="F26" s="2"/>
      <c r="G26" s="2"/>
      <c r="H26" s="14"/>
      <c r="I26" s="52"/>
      <c r="J26" s="18"/>
      <c r="K26" s="18"/>
    </row>
    <row r="27" spans="1:11">
      <c r="A27" s="2"/>
      <c r="B27" s="2"/>
      <c r="C27" s="2"/>
      <c r="D27" s="2"/>
      <c r="E27" s="2"/>
      <c r="F27" s="2"/>
      <c r="G27" s="2"/>
      <c r="H27" s="14"/>
      <c r="I27" s="52"/>
      <c r="J27" s="18"/>
      <c r="K27" s="18"/>
    </row>
    <row r="28" spans="1:11">
      <c r="A28" s="2"/>
      <c r="B28" s="2"/>
      <c r="C28" s="2"/>
      <c r="D28" s="2"/>
      <c r="E28" s="2"/>
      <c r="F28" s="2"/>
      <c r="G28" s="2"/>
      <c r="H28" s="14"/>
      <c r="I28" s="52"/>
      <c r="J28" s="18"/>
      <c r="K28" s="18"/>
    </row>
    <row r="29" spans="1:11">
      <c r="A29" s="2"/>
      <c r="B29" s="2"/>
      <c r="C29" s="2"/>
      <c r="D29" s="2"/>
      <c r="E29" s="2"/>
      <c r="F29" s="2"/>
      <c r="G29" s="2"/>
      <c r="H29" s="14"/>
      <c r="I29" s="52"/>
      <c r="J29" s="18"/>
      <c r="K29" s="18"/>
    </row>
    <row r="30" spans="1:11">
      <c r="A30" s="2"/>
      <c r="B30" s="2"/>
      <c r="C30" s="2"/>
      <c r="D30" s="2"/>
      <c r="E30" s="2"/>
      <c r="F30" s="2"/>
      <c r="G30" s="2"/>
      <c r="H30" s="14"/>
      <c r="I30" s="52"/>
      <c r="J30" s="18"/>
      <c r="K30" s="18"/>
    </row>
    <row r="31" spans="1:11">
      <c r="A31" s="2"/>
      <c r="B31" s="2"/>
      <c r="C31" s="2"/>
      <c r="D31" s="2"/>
      <c r="E31" s="2"/>
      <c r="F31" s="2"/>
      <c r="G31" s="2"/>
      <c r="H31" s="14"/>
      <c r="I31" s="52"/>
      <c r="J31" s="18"/>
      <c r="K31" s="18"/>
    </row>
    <row r="32" spans="1:11">
      <c r="A32" s="2"/>
      <c r="B32" s="2"/>
      <c r="C32" s="2"/>
      <c r="D32" s="2"/>
      <c r="E32" s="2"/>
      <c r="F32" s="2"/>
      <c r="G32" s="2"/>
      <c r="H32" s="14"/>
      <c r="I32" s="52"/>
      <c r="J32" s="18"/>
      <c r="K32" s="18"/>
    </row>
    <row r="33" spans="1:11">
      <c r="A33" s="2"/>
      <c r="B33" s="2"/>
      <c r="C33" s="2"/>
      <c r="D33" s="2"/>
      <c r="E33" s="2"/>
      <c r="F33" s="2"/>
      <c r="G33" s="2"/>
      <c r="H33" s="14"/>
      <c r="I33" s="52"/>
      <c r="J33" s="18"/>
      <c r="K33" s="18"/>
    </row>
    <row r="34" spans="1:11">
      <c r="A34" s="2"/>
      <c r="B34" s="2"/>
      <c r="C34" s="2"/>
      <c r="D34" s="2"/>
      <c r="E34" s="2"/>
      <c r="F34" s="2"/>
      <c r="G34" s="2"/>
      <c r="H34" s="14"/>
      <c r="I34" s="52"/>
      <c r="J34" s="18"/>
      <c r="K34" s="18"/>
    </row>
    <row r="35" spans="1:11">
      <c r="A35" s="2"/>
      <c r="B35" s="2"/>
      <c r="C35" s="2"/>
      <c r="D35" s="2"/>
      <c r="E35" s="2"/>
      <c r="F35" s="2"/>
      <c r="G35" s="2"/>
      <c r="H35" s="14"/>
      <c r="I35" s="52"/>
      <c r="J35" s="18"/>
      <c r="K35" s="18"/>
    </row>
    <row r="36" spans="1:11">
      <c r="A36" s="2"/>
      <c r="B36" s="2"/>
      <c r="C36" s="2"/>
      <c r="D36" s="2"/>
      <c r="E36" s="2"/>
      <c r="F36" s="2"/>
      <c r="G36" s="2"/>
      <c r="H36" s="14"/>
      <c r="I36" s="52"/>
      <c r="J36" s="18"/>
      <c r="K36" s="18"/>
    </row>
    <row r="37" spans="1:11">
      <c r="A37" s="2"/>
      <c r="B37" s="2"/>
      <c r="C37" s="2"/>
      <c r="D37" s="2"/>
      <c r="E37" s="2"/>
      <c r="F37" s="2"/>
      <c r="G37" s="2"/>
      <c r="H37" s="14"/>
      <c r="I37" s="52"/>
      <c r="J37" s="18"/>
      <c r="K37" s="18"/>
    </row>
    <row r="38" spans="1:11">
      <c r="A38" s="2"/>
      <c r="B38" s="2"/>
      <c r="C38" s="2"/>
      <c r="D38" s="2"/>
      <c r="E38" s="2"/>
      <c r="F38" s="2"/>
      <c r="G38" s="2"/>
      <c r="H38" s="14"/>
      <c r="I38" s="52"/>
      <c r="J38" s="18"/>
      <c r="K38" s="18"/>
    </row>
    <row r="39" spans="1:11">
      <c r="A39" s="2"/>
      <c r="B39" s="2"/>
      <c r="C39" s="2"/>
      <c r="D39" s="2"/>
      <c r="E39" s="2"/>
      <c r="F39" s="2"/>
      <c r="G39" s="2"/>
      <c r="H39" s="14"/>
      <c r="I39" s="52"/>
      <c r="J39" s="18"/>
      <c r="K39" s="18"/>
    </row>
    <row r="40" spans="1:11">
      <c r="A40" s="2"/>
      <c r="B40" s="2"/>
      <c r="C40" s="2"/>
      <c r="D40" s="2"/>
      <c r="E40" s="2"/>
      <c r="F40" s="2"/>
      <c r="G40" s="2"/>
      <c r="H40" s="14"/>
      <c r="I40" s="52"/>
      <c r="J40" s="18"/>
      <c r="K40" s="18"/>
    </row>
    <row r="41" spans="1:11">
      <c r="A41" s="2"/>
      <c r="B41" s="2"/>
      <c r="C41" s="2"/>
      <c r="D41" s="2"/>
      <c r="E41" s="2"/>
      <c r="F41" s="2"/>
      <c r="G41" s="2"/>
      <c r="H41" s="14"/>
      <c r="I41" s="52"/>
      <c r="J41" s="18"/>
      <c r="K41" s="18"/>
    </row>
    <row r="42" spans="1:11">
      <c r="A42" s="2"/>
      <c r="B42" s="2"/>
      <c r="C42" s="2"/>
      <c r="D42" s="2"/>
      <c r="E42" s="2"/>
      <c r="F42" s="2"/>
      <c r="G42" s="2"/>
      <c r="H42" s="14"/>
      <c r="I42" s="52"/>
      <c r="J42" s="18"/>
      <c r="K42" s="18"/>
    </row>
    <row r="43" spans="1:11">
      <c r="A43" s="2"/>
      <c r="B43" s="2"/>
      <c r="C43" s="2"/>
      <c r="D43" s="2"/>
      <c r="E43" s="2"/>
      <c r="F43" s="2"/>
      <c r="G43" s="2"/>
      <c r="H43" s="14"/>
      <c r="I43" s="52"/>
      <c r="J43" s="18"/>
      <c r="K43" s="18"/>
    </row>
    <row r="44" spans="1:11">
      <c r="A44" s="2"/>
      <c r="B44" s="2"/>
      <c r="C44" s="2"/>
      <c r="D44" s="2"/>
      <c r="E44" s="2"/>
      <c r="F44" s="2"/>
      <c r="G44" s="2"/>
      <c r="H44" s="14"/>
      <c r="I44" s="52"/>
      <c r="J44" s="18"/>
      <c r="K44" s="18"/>
    </row>
    <row r="45" spans="1:11">
      <c r="A45" s="2"/>
      <c r="B45" s="2"/>
      <c r="C45" s="2"/>
      <c r="D45" s="2"/>
      <c r="E45" s="2"/>
      <c r="F45" s="2"/>
      <c r="G45" s="2"/>
      <c r="H45" s="14"/>
      <c r="I45" s="52"/>
      <c r="J45" s="18"/>
      <c r="K45" s="18"/>
    </row>
    <row r="46" spans="1:11">
      <c r="A46" s="2"/>
      <c r="B46" s="2"/>
      <c r="C46" s="2"/>
      <c r="D46" s="2"/>
      <c r="E46" s="2"/>
      <c r="F46" s="2"/>
      <c r="G46" s="2"/>
      <c r="H46" s="14"/>
      <c r="I46" s="52"/>
      <c r="J46" s="18"/>
      <c r="K46" s="18"/>
    </row>
    <row r="47" spans="1:11">
      <c r="A47" s="2"/>
      <c r="B47" s="2"/>
      <c r="C47" s="2"/>
      <c r="D47" s="2"/>
      <c r="E47" s="2"/>
      <c r="F47" s="2"/>
      <c r="G47" s="2"/>
      <c r="H47" s="14"/>
      <c r="I47" s="52"/>
      <c r="J47" s="18"/>
      <c r="K47" s="18"/>
    </row>
    <row r="48" spans="1:11">
      <c r="A48" s="2"/>
      <c r="B48" s="2"/>
      <c r="C48" s="2"/>
      <c r="D48" s="2"/>
      <c r="E48" s="2"/>
      <c r="F48" s="2"/>
      <c r="G48" s="2"/>
      <c r="H48" s="14"/>
      <c r="I48" s="52"/>
      <c r="J48" s="18"/>
      <c r="K48" s="18"/>
    </row>
    <row r="49" spans="1:11">
      <c r="A49" s="2"/>
      <c r="B49" s="2"/>
      <c r="C49" s="2"/>
      <c r="D49" s="2"/>
      <c r="E49" s="2"/>
      <c r="F49" s="2"/>
      <c r="G49" s="2"/>
      <c r="H49" s="14"/>
      <c r="I49" s="52"/>
      <c r="J49" s="18"/>
      <c r="K49" s="18"/>
    </row>
    <row r="50" spans="1:11">
      <c r="A50" s="2"/>
      <c r="B50" s="2"/>
      <c r="C50" s="2"/>
      <c r="D50" s="2"/>
      <c r="E50" s="2"/>
      <c r="F50" s="2"/>
      <c r="G50" s="2"/>
      <c r="H50" s="14"/>
      <c r="I50" s="52"/>
      <c r="J50" s="18"/>
      <c r="K50" s="18"/>
    </row>
    <row r="51" spans="1:11">
      <c r="A51" s="2"/>
      <c r="B51" s="2"/>
      <c r="C51" s="2"/>
      <c r="D51" s="2"/>
      <c r="E51" s="2"/>
      <c r="F51" s="2"/>
      <c r="G51" s="2"/>
      <c r="H51" s="14"/>
      <c r="I51" s="52"/>
      <c r="J51" s="18"/>
      <c r="K51" s="18"/>
    </row>
    <row r="52" spans="1:11">
      <c r="A52" s="2"/>
      <c r="B52" s="2"/>
      <c r="C52" s="2"/>
      <c r="D52" s="2"/>
      <c r="E52" s="2"/>
      <c r="F52" s="2"/>
      <c r="G52" s="2"/>
      <c r="H52" s="14"/>
      <c r="I52" s="52"/>
      <c r="J52" s="18"/>
      <c r="K52" s="18"/>
    </row>
    <row r="53" spans="1:11">
      <c r="A53" s="2"/>
      <c r="B53" s="2"/>
      <c r="C53" s="2"/>
      <c r="D53" s="2"/>
      <c r="E53" s="2"/>
      <c r="F53" s="2"/>
      <c r="G53" s="2"/>
      <c r="H53" s="14"/>
      <c r="I53" s="52"/>
      <c r="J53" s="18"/>
      <c r="K53" s="18"/>
    </row>
    <row r="54" spans="1:11">
      <c r="A54" s="2"/>
      <c r="B54" s="2"/>
      <c r="C54" s="2"/>
      <c r="D54" s="2"/>
      <c r="E54" s="2"/>
      <c r="F54" s="2"/>
      <c r="G54" s="2"/>
      <c r="H54" s="14"/>
      <c r="I54" s="52"/>
      <c r="J54" s="18"/>
      <c r="K54" s="18"/>
    </row>
    <row r="55" spans="1:11">
      <c r="A55" s="2"/>
      <c r="B55" s="2"/>
      <c r="C55" s="2"/>
      <c r="D55" s="2"/>
      <c r="E55" s="2"/>
      <c r="F55" s="2"/>
      <c r="G55" s="2"/>
      <c r="H55" s="14"/>
      <c r="I55" s="52"/>
      <c r="J55" s="18"/>
      <c r="K55" s="18"/>
    </row>
    <row r="56" spans="1:11">
      <c r="A56" s="2"/>
      <c r="B56" s="2"/>
      <c r="C56" s="2"/>
      <c r="D56" s="2"/>
      <c r="E56" s="2"/>
      <c r="F56" s="2"/>
      <c r="G56" s="2"/>
      <c r="H56" s="14"/>
      <c r="I56" s="52"/>
      <c r="J56" s="18"/>
      <c r="K56" s="18"/>
    </row>
    <row r="57" spans="1:11">
      <c r="A57" s="2"/>
      <c r="B57" s="2"/>
      <c r="C57" s="2"/>
      <c r="D57" s="2"/>
      <c r="E57" s="2"/>
      <c r="F57" s="2"/>
      <c r="G57" s="2"/>
      <c r="H57" s="14"/>
      <c r="I57" s="52"/>
      <c r="J57" s="18"/>
      <c r="K57" s="18"/>
    </row>
    <row r="58" spans="1:11">
      <c r="A58" s="2"/>
      <c r="B58" s="2"/>
      <c r="C58" s="2"/>
      <c r="D58" s="2"/>
      <c r="E58" s="2"/>
      <c r="F58" s="2"/>
      <c r="G58" s="2"/>
      <c r="H58" s="14"/>
      <c r="I58" s="52"/>
      <c r="J58" s="18"/>
      <c r="K58" s="18"/>
    </row>
    <row r="59" spans="1:11">
      <c r="A59" s="2"/>
      <c r="B59" s="2"/>
      <c r="C59" s="2"/>
      <c r="D59" s="2"/>
      <c r="E59" s="2"/>
      <c r="F59" s="2"/>
      <c r="G59" s="2"/>
      <c r="H59" s="14"/>
      <c r="I59" s="52"/>
      <c r="J59" s="18"/>
      <c r="K59" s="18"/>
    </row>
    <row r="60" spans="1:11">
      <c r="A60" s="2"/>
      <c r="B60" s="2"/>
      <c r="C60" s="2"/>
      <c r="D60" s="2"/>
      <c r="E60" s="2"/>
      <c r="F60" s="2"/>
      <c r="G60" s="2"/>
      <c r="H60" s="14"/>
      <c r="I60" s="52"/>
      <c r="J60" s="18"/>
      <c r="K60" s="18"/>
    </row>
    <row r="61" spans="1:11">
      <c r="A61" s="2"/>
      <c r="B61" s="2"/>
      <c r="C61" s="2"/>
      <c r="D61" s="2"/>
      <c r="E61" s="2"/>
      <c r="F61" s="2"/>
      <c r="G61" s="2"/>
      <c r="H61" s="14"/>
      <c r="I61" s="52"/>
      <c r="J61" s="18"/>
      <c r="K61" s="18"/>
    </row>
    <row r="62" spans="1:11">
      <c r="A62" s="2"/>
      <c r="B62" s="2"/>
      <c r="C62" s="2"/>
      <c r="D62" s="2"/>
      <c r="E62" s="2"/>
      <c r="F62" s="2"/>
      <c r="G62" s="2"/>
      <c r="H62" s="14"/>
      <c r="I62" s="52"/>
      <c r="J62" s="18"/>
      <c r="K62" s="18"/>
    </row>
    <row r="63" spans="1:11">
      <c r="A63" s="2"/>
      <c r="B63" s="2"/>
      <c r="C63" s="2"/>
      <c r="D63" s="2"/>
      <c r="E63" s="2"/>
      <c r="F63" s="2"/>
      <c r="G63" s="2"/>
      <c r="H63" s="14"/>
      <c r="I63" s="52"/>
      <c r="J63" s="18"/>
      <c r="K63" s="18"/>
    </row>
    <row r="64" spans="1:11">
      <c r="A64" s="2"/>
      <c r="B64" s="2"/>
      <c r="C64" s="2"/>
      <c r="D64" s="2"/>
      <c r="E64" s="2"/>
      <c r="F64" s="2"/>
      <c r="G64" s="2"/>
      <c r="H64" s="14"/>
      <c r="I64" s="52"/>
      <c r="J64" s="18"/>
      <c r="K64" s="18"/>
    </row>
    <row r="65" spans="1:11">
      <c r="A65" s="2"/>
      <c r="B65" s="2"/>
      <c r="C65" s="2"/>
      <c r="D65" s="2"/>
      <c r="E65" s="2"/>
      <c r="F65" s="2"/>
      <c r="G65" s="2"/>
      <c r="H65" s="14"/>
      <c r="I65" s="52"/>
      <c r="J65" s="18"/>
      <c r="K65" s="18"/>
    </row>
    <row r="66" spans="1:11">
      <c r="A66" s="2"/>
      <c r="B66" s="2"/>
      <c r="C66" s="2"/>
      <c r="D66" s="2"/>
      <c r="E66" s="2"/>
      <c r="F66" s="2"/>
      <c r="G66" s="2"/>
      <c r="H66" s="14"/>
      <c r="I66" s="52"/>
      <c r="J66" s="18"/>
      <c r="K66" s="18"/>
    </row>
    <row r="67" spans="1:11">
      <c r="A67" s="2"/>
      <c r="B67" s="2"/>
      <c r="C67" s="2"/>
      <c r="D67" s="2"/>
      <c r="E67" s="2"/>
      <c r="F67" s="2"/>
      <c r="G67" s="2"/>
      <c r="H67" s="14"/>
      <c r="I67" s="52"/>
      <c r="J67" s="18"/>
      <c r="K67" s="18"/>
    </row>
    <row r="68" spans="1:11">
      <c r="A68" s="2"/>
      <c r="B68" s="2"/>
      <c r="C68" s="2"/>
      <c r="D68" s="2"/>
      <c r="E68" s="2"/>
      <c r="F68" s="2"/>
      <c r="G68" s="2"/>
      <c r="H68" s="14"/>
      <c r="I68" s="52"/>
      <c r="J68" s="18"/>
      <c r="K68" s="18"/>
    </row>
    <row r="69" spans="1:11">
      <c r="A69" s="2"/>
      <c r="B69" s="2"/>
      <c r="C69" s="2"/>
      <c r="D69" s="2"/>
      <c r="E69" s="2"/>
      <c r="F69" s="2"/>
      <c r="G69" s="2"/>
      <c r="H69" s="14"/>
      <c r="I69" s="52"/>
      <c r="J69" s="18"/>
      <c r="K69" s="18"/>
    </row>
    <row r="70" spans="1:11">
      <c r="A70" s="2"/>
      <c r="B70" s="2"/>
      <c r="C70" s="2"/>
      <c r="D70" s="2"/>
      <c r="E70" s="2"/>
      <c r="F70" s="2"/>
      <c r="G70" s="2"/>
      <c r="H70" s="14"/>
      <c r="I70" s="52"/>
      <c r="J70" s="18"/>
      <c r="K70" s="18"/>
    </row>
    <row r="71" spans="1:11">
      <c r="A71" s="2"/>
      <c r="B71" s="2"/>
      <c r="C71" s="2"/>
      <c r="D71" s="2"/>
      <c r="E71" s="2"/>
      <c r="F71" s="2"/>
      <c r="G71" s="2"/>
      <c r="H71" s="14"/>
      <c r="I71" s="52"/>
      <c r="J71" s="18"/>
      <c r="K71" s="18"/>
    </row>
    <row r="72" spans="1:11">
      <c r="A72" s="2"/>
      <c r="B72" s="2"/>
      <c r="C72" s="2"/>
      <c r="D72" s="2"/>
      <c r="E72" s="2"/>
      <c r="F72" s="2"/>
      <c r="G72" s="2"/>
      <c r="H72" s="14"/>
      <c r="I72" s="52"/>
      <c r="J72" s="18"/>
      <c r="K72" s="18"/>
    </row>
    <row r="73" spans="1:11">
      <c r="A73" s="2"/>
      <c r="B73" s="2"/>
      <c r="C73" s="2"/>
      <c r="D73" s="2"/>
      <c r="E73" s="2"/>
      <c r="F73" s="2"/>
      <c r="G73" s="2"/>
      <c r="H73" s="14"/>
      <c r="I73" s="52"/>
      <c r="J73" s="18"/>
      <c r="K73" s="18"/>
    </row>
    <row r="74" spans="1:11">
      <c r="A74" s="2"/>
      <c r="B74" s="2"/>
      <c r="C74" s="2"/>
      <c r="D74" s="2"/>
      <c r="E74" s="2"/>
      <c r="F74" s="2"/>
      <c r="G74" s="2"/>
      <c r="H74" s="14"/>
      <c r="I74" s="52"/>
      <c r="J74" s="18"/>
      <c r="K74" s="18"/>
    </row>
    <row r="75" spans="1:11">
      <c r="A75" s="2"/>
      <c r="B75" s="2"/>
      <c r="C75" s="2"/>
      <c r="D75" s="2"/>
      <c r="E75" s="2"/>
      <c r="F75" s="2"/>
      <c r="G75" s="2"/>
      <c r="H75" s="14"/>
      <c r="I75" s="52"/>
      <c r="J75" s="18"/>
      <c r="K75" s="18"/>
    </row>
    <row r="76" spans="1:11">
      <c r="A76" s="2"/>
      <c r="B76" s="2"/>
      <c r="C76" s="2"/>
      <c r="D76" s="2"/>
      <c r="E76" s="2"/>
      <c r="F76" s="2"/>
      <c r="G76" s="2"/>
      <c r="H76" s="14"/>
      <c r="I76" s="52"/>
      <c r="J76" s="18"/>
      <c r="K76" s="18"/>
    </row>
    <row r="77" spans="1:11">
      <c r="A77" s="2"/>
      <c r="B77" s="2"/>
      <c r="C77" s="2"/>
      <c r="D77" s="2"/>
      <c r="E77" s="2"/>
      <c r="F77" s="2"/>
      <c r="G77" s="2"/>
      <c r="H77" s="14"/>
      <c r="I77" s="52"/>
      <c r="J77" s="18"/>
      <c r="K77" s="18"/>
    </row>
    <row r="78" spans="1:11">
      <c r="A78" s="2"/>
      <c r="B78" s="2"/>
      <c r="C78" s="2"/>
      <c r="D78" s="2"/>
      <c r="E78" s="2"/>
      <c r="F78" s="2"/>
      <c r="G78" s="2"/>
      <c r="H78" s="14"/>
      <c r="I78" s="52"/>
      <c r="J78" s="18"/>
      <c r="K78" s="18"/>
    </row>
    <row r="79" spans="1:11">
      <c r="A79" s="2"/>
      <c r="B79" s="2"/>
      <c r="C79" s="2"/>
      <c r="D79" s="2"/>
      <c r="E79" s="2"/>
      <c r="F79" s="2"/>
      <c r="G79" s="2"/>
      <c r="H79" s="14"/>
      <c r="I79" s="52"/>
      <c r="J79" s="18"/>
      <c r="K79" s="18"/>
    </row>
    <row r="80" spans="1:11">
      <c r="A80" s="2"/>
      <c r="B80" s="2"/>
      <c r="C80" s="2"/>
      <c r="D80" s="2"/>
      <c r="E80" s="2"/>
      <c r="F80" s="2"/>
      <c r="G80" s="2"/>
      <c r="H80" s="14"/>
      <c r="I80" s="52"/>
      <c r="J80" s="18"/>
      <c r="K80" s="18"/>
    </row>
    <row r="81" spans="1:11">
      <c r="A81" s="2"/>
      <c r="B81" s="2"/>
      <c r="C81" s="2"/>
      <c r="D81" s="2"/>
      <c r="E81" s="2"/>
      <c r="F81" s="2"/>
      <c r="G81" s="2"/>
      <c r="H81" s="14"/>
      <c r="I81" s="52"/>
      <c r="J81" s="18"/>
      <c r="K81" s="18"/>
    </row>
    <row r="82" spans="1:11">
      <c r="A82" s="2"/>
      <c r="B82" s="2"/>
      <c r="C82" s="2"/>
      <c r="D82" s="2"/>
      <c r="E82" s="2"/>
      <c r="F82" s="2"/>
      <c r="G82" s="2"/>
      <c r="H82" s="14"/>
      <c r="I82" s="52"/>
      <c r="J82" s="18"/>
      <c r="K82" s="18"/>
    </row>
    <row r="83" spans="1:11">
      <c r="A83" s="2"/>
      <c r="B83" s="2"/>
      <c r="C83" s="2"/>
      <c r="D83" s="2"/>
      <c r="E83" s="2"/>
      <c r="F83" s="2"/>
      <c r="G83" s="2"/>
      <c r="H83" s="14"/>
      <c r="I83" s="52"/>
      <c r="J83" s="18"/>
      <c r="K83" s="18"/>
    </row>
    <row r="84" spans="1:11">
      <c r="A84" s="2"/>
      <c r="B84" s="2"/>
      <c r="C84" s="2"/>
      <c r="D84" s="2"/>
      <c r="E84" s="2"/>
      <c r="F84" s="2"/>
      <c r="G84" s="2"/>
      <c r="H84" s="14"/>
      <c r="I84" s="52"/>
      <c r="J84" s="18"/>
      <c r="K84" s="18"/>
    </row>
    <row r="85" spans="1:11">
      <c r="A85" s="2"/>
      <c r="B85" s="2"/>
      <c r="C85" s="2"/>
      <c r="D85" s="2"/>
      <c r="E85" s="2"/>
      <c r="F85" s="2"/>
      <c r="G85" s="2"/>
      <c r="H85" s="14"/>
      <c r="I85" s="52"/>
      <c r="J85" s="18"/>
      <c r="K85" s="18"/>
    </row>
    <row r="86" spans="1:11">
      <c r="A86" s="2"/>
      <c r="B86" s="2"/>
      <c r="C86" s="2"/>
      <c r="D86" s="2"/>
      <c r="E86" s="2"/>
      <c r="F86" s="2"/>
      <c r="G86" s="2"/>
      <c r="H86" s="14"/>
      <c r="I86" s="52"/>
      <c r="J86" s="18"/>
      <c r="K86" s="18"/>
    </row>
    <row r="87" spans="1:11">
      <c r="A87" s="2"/>
      <c r="B87" s="2"/>
      <c r="C87" s="2"/>
      <c r="D87" s="2"/>
      <c r="E87" s="2"/>
      <c r="F87" s="2"/>
      <c r="G87" s="2"/>
      <c r="H87" s="14"/>
      <c r="I87" s="52"/>
      <c r="J87" s="18"/>
      <c r="K87" s="18"/>
    </row>
    <row r="88" spans="1:11">
      <c r="A88" s="2"/>
      <c r="B88" s="2"/>
      <c r="C88" s="2"/>
      <c r="D88" s="2"/>
      <c r="E88" s="2"/>
      <c r="F88" s="2"/>
      <c r="G88" s="2"/>
      <c r="H88" s="14"/>
      <c r="I88" s="52"/>
      <c r="J88" s="18"/>
      <c r="K88" s="18"/>
    </row>
    <row r="89" spans="1:11">
      <c r="A89" s="2"/>
      <c r="B89" s="2"/>
      <c r="C89" s="2"/>
      <c r="D89" s="2"/>
      <c r="E89" s="2"/>
      <c r="F89" s="2"/>
      <c r="G89" s="2"/>
      <c r="H89" s="14"/>
      <c r="I89" s="52"/>
      <c r="J89" s="18"/>
      <c r="K89" s="18"/>
    </row>
    <row r="90" spans="1:11">
      <c r="A90" s="2"/>
      <c r="B90" s="2"/>
      <c r="C90" s="2"/>
      <c r="D90" s="2"/>
      <c r="E90" s="2"/>
      <c r="F90" s="2"/>
      <c r="G90" s="2"/>
      <c r="H90" s="14"/>
      <c r="I90" s="52"/>
      <c r="J90" s="18"/>
      <c r="K90" s="18"/>
    </row>
    <row r="91" spans="1:11">
      <c r="A91" s="2"/>
      <c r="B91" s="2"/>
      <c r="C91" s="2"/>
      <c r="D91" s="2"/>
      <c r="E91" s="2"/>
      <c r="F91" s="2"/>
      <c r="G91" s="2"/>
      <c r="H91" s="14"/>
      <c r="I91" s="52"/>
      <c r="J91" s="18"/>
      <c r="K91" s="18"/>
    </row>
    <row r="92" spans="1:11">
      <c r="A92" s="2"/>
      <c r="B92" s="2"/>
      <c r="C92" s="2"/>
      <c r="D92" s="2"/>
      <c r="E92" s="2"/>
      <c r="F92" s="2"/>
      <c r="G92" s="2"/>
      <c r="H92" s="14"/>
      <c r="I92" s="52"/>
      <c r="J92" s="18"/>
      <c r="K92" s="18"/>
    </row>
    <row r="93" spans="1:11">
      <c r="A93" s="2"/>
      <c r="B93" s="2"/>
      <c r="C93" s="2"/>
      <c r="D93" s="2"/>
      <c r="E93" s="2"/>
      <c r="F93" s="2"/>
      <c r="G93" s="2"/>
      <c r="H93" s="14"/>
      <c r="I93" s="52"/>
      <c r="J93" s="18"/>
      <c r="K93" s="18"/>
    </row>
    <row r="94" spans="1:11">
      <c r="A94" s="2"/>
      <c r="B94" s="2"/>
      <c r="C94" s="2"/>
      <c r="D94" s="2"/>
      <c r="E94" s="2"/>
      <c r="F94" s="2"/>
      <c r="G94" s="2"/>
      <c r="H94" s="14"/>
      <c r="I94" s="52"/>
      <c r="J94" s="18"/>
      <c r="K94" s="18"/>
    </row>
    <row r="95" spans="1:11">
      <c r="A95" s="2"/>
      <c r="B95" s="2"/>
      <c r="C95" s="2"/>
      <c r="D95" s="2"/>
      <c r="E95" s="2"/>
      <c r="F95" s="2"/>
      <c r="G95" s="2"/>
      <c r="H95" s="14"/>
      <c r="I95" s="52"/>
      <c r="J95" s="18"/>
      <c r="K95" s="18"/>
    </row>
    <row r="96" spans="1:11">
      <c r="A96" s="2"/>
      <c r="B96" s="2"/>
      <c r="C96" s="2"/>
      <c r="D96" s="2"/>
      <c r="E96" s="2"/>
      <c r="F96" s="2"/>
      <c r="G96" s="2"/>
      <c r="H96" s="14"/>
      <c r="I96" s="52"/>
      <c r="J96" s="18"/>
      <c r="K96" s="18"/>
    </row>
    <row r="97" spans="1:11">
      <c r="A97" s="2"/>
      <c r="B97" s="2"/>
      <c r="C97" s="2"/>
      <c r="D97" s="2"/>
      <c r="E97" s="2"/>
      <c r="F97" s="2"/>
      <c r="G97" s="2"/>
      <c r="H97" s="14"/>
      <c r="I97" s="52"/>
      <c r="J97" s="18"/>
      <c r="K97" s="18"/>
    </row>
    <row r="98" spans="1:11">
      <c r="A98" s="2"/>
      <c r="B98" s="2"/>
      <c r="C98" s="2"/>
      <c r="D98" s="2"/>
      <c r="E98" s="2"/>
      <c r="F98" s="2"/>
      <c r="G98" s="2"/>
      <c r="H98" s="14"/>
      <c r="I98" s="52"/>
      <c r="J98" s="18"/>
      <c r="K98" s="18"/>
    </row>
    <row r="99" spans="1:11">
      <c r="A99" s="2"/>
      <c r="B99" s="2"/>
      <c r="C99" s="2"/>
      <c r="D99" s="2"/>
      <c r="E99" s="2"/>
      <c r="F99" s="2"/>
      <c r="G99" s="2"/>
      <c r="H99" s="14"/>
      <c r="I99" s="52"/>
      <c r="J99" s="18"/>
      <c r="K99" s="18"/>
    </row>
    <row r="100" spans="1:11">
      <c r="A100" s="2"/>
      <c r="B100" s="2"/>
      <c r="C100" s="2"/>
      <c r="D100" s="2"/>
      <c r="E100" s="2"/>
      <c r="F100" s="2"/>
      <c r="G100" s="2"/>
      <c r="H100" s="14"/>
      <c r="I100" s="52"/>
      <c r="J100" s="18"/>
      <c r="K100" s="18"/>
    </row>
    <row r="101" spans="1:11">
      <c r="A101" s="2"/>
      <c r="B101" s="2"/>
      <c r="C101" s="2"/>
      <c r="D101" s="2"/>
      <c r="E101" s="2"/>
      <c r="F101" s="2"/>
      <c r="G101" s="2"/>
      <c r="H101" s="14"/>
      <c r="I101" s="52"/>
      <c r="J101" s="18"/>
      <c r="K101" s="18"/>
    </row>
    <row r="102" spans="1:11">
      <c r="A102" s="2"/>
      <c r="B102" s="2"/>
      <c r="C102" s="2"/>
      <c r="D102" s="2"/>
      <c r="E102" s="2"/>
      <c r="F102" s="2"/>
      <c r="G102" s="2"/>
      <c r="H102" s="14"/>
      <c r="I102" s="52"/>
      <c r="J102" s="18"/>
      <c r="K102" s="18"/>
    </row>
    <row r="103" spans="1:11">
      <c r="A103" s="2"/>
      <c r="B103" s="2"/>
      <c r="C103" s="2"/>
      <c r="D103" s="2"/>
      <c r="E103" s="2"/>
      <c r="F103" s="2"/>
      <c r="G103" s="2"/>
      <c r="H103" s="14"/>
      <c r="I103" s="52"/>
      <c r="J103" s="18"/>
      <c r="K103" s="18"/>
    </row>
    <row r="104" spans="1:11">
      <c r="A104" s="2"/>
      <c r="B104" s="2"/>
      <c r="C104" s="2"/>
      <c r="D104" s="2"/>
      <c r="E104" s="2"/>
      <c r="F104" s="2"/>
      <c r="G104" s="2"/>
      <c r="H104" s="14"/>
      <c r="I104" s="52"/>
      <c r="J104" s="18"/>
      <c r="K104" s="18"/>
    </row>
    <row r="105" spans="1:11">
      <c r="A105" s="2"/>
      <c r="B105" s="2"/>
      <c r="C105" s="2"/>
      <c r="D105" s="2"/>
      <c r="E105" s="2"/>
      <c r="F105" s="2"/>
      <c r="G105" s="2"/>
      <c r="H105" s="14"/>
      <c r="I105" s="52"/>
      <c r="J105" s="18"/>
      <c r="K105" s="18"/>
    </row>
    <row r="106" spans="1:11">
      <c r="A106" s="2"/>
      <c r="B106" s="2"/>
      <c r="C106" s="2"/>
      <c r="D106" s="2"/>
      <c r="E106" s="2"/>
      <c r="F106" s="2"/>
      <c r="G106" s="2"/>
      <c r="H106" s="14"/>
      <c r="I106" s="52"/>
      <c r="J106" s="18"/>
      <c r="K106" s="18"/>
    </row>
    <row r="107" spans="1:11">
      <c r="A107" s="2"/>
      <c r="B107" s="2"/>
      <c r="C107" s="2"/>
      <c r="D107" s="2"/>
      <c r="E107" s="2"/>
      <c r="F107" s="2"/>
      <c r="G107" s="2"/>
      <c r="H107" s="14"/>
      <c r="I107" s="52"/>
      <c r="J107" s="18"/>
      <c r="K107" s="18"/>
    </row>
    <row r="108" spans="1:11">
      <c r="A108" s="2"/>
      <c r="B108" s="2"/>
      <c r="C108" s="2"/>
      <c r="D108" s="2"/>
      <c r="E108" s="2"/>
      <c r="F108" s="2"/>
      <c r="G108" s="2"/>
      <c r="H108" s="14"/>
      <c r="I108" s="52"/>
      <c r="J108" s="18"/>
      <c r="K108" s="18"/>
    </row>
    <row r="109" spans="1:11">
      <c r="A109" s="2"/>
      <c r="B109" s="2"/>
      <c r="C109" s="2"/>
      <c r="D109" s="2"/>
      <c r="E109" s="2"/>
      <c r="F109" s="2"/>
      <c r="G109" s="2"/>
      <c r="H109" s="14"/>
      <c r="I109" s="52"/>
      <c r="J109" s="18"/>
      <c r="K109" s="18"/>
    </row>
    <row r="110" spans="1:11">
      <c r="A110" s="2"/>
      <c r="B110" s="2"/>
      <c r="C110" s="2"/>
      <c r="D110" s="2"/>
      <c r="E110" s="2"/>
      <c r="F110" s="2"/>
      <c r="G110" s="2"/>
      <c r="H110" s="14"/>
      <c r="I110" s="52"/>
      <c r="J110" s="18"/>
      <c r="K110" s="18"/>
    </row>
    <row r="111" spans="1:11">
      <c r="A111" s="2"/>
      <c r="B111" s="2"/>
      <c r="C111" s="2"/>
      <c r="D111" s="2"/>
      <c r="E111" s="2"/>
      <c r="F111" s="2"/>
      <c r="G111" s="2"/>
      <c r="H111" s="14"/>
      <c r="I111" s="52"/>
      <c r="J111" s="18"/>
      <c r="K111" s="18"/>
    </row>
    <row r="112" spans="1:11">
      <c r="A112" s="2"/>
      <c r="B112" s="2"/>
      <c r="C112" s="2"/>
      <c r="D112" s="2"/>
      <c r="E112" s="2"/>
      <c r="F112" s="2"/>
      <c r="G112" s="2"/>
      <c r="H112" s="14"/>
      <c r="I112" s="52"/>
      <c r="J112" s="18"/>
      <c r="K112" s="18"/>
    </row>
    <row r="113" spans="1:11">
      <c r="A113" s="2"/>
      <c r="B113" s="2"/>
      <c r="C113" s="2"/>
      <c r="D113" s="2"/>
      <c r="E113" s="2"/>
      <c r="F113" s="2"/>
      <c r="G113" s="2"/>
      <c r="H113" s="14"/>
      <c r="I113" s="52"/>
      <c r="J113" s="18"/>
      <c r="K113" s="18"/>
    </row>
    <row r="114" spans="1:11">
      <c r="A114" s="2"/>
      <c r="B114" s="2"/>
      <c r="C114" s="2"/>
      <c r="D114" s="2"/>
      <c r="E114" s="2"/>
      <c r="F114" s="2"/>
      <c r="G114" s="2"/>
      <c r="H114" s="14"/>
      <c r="I114" s="52"/>
      <c r="J114" s="18"/>
      <c r="K114" s="18"/>
    </row>
    <row r="115" spans="1:11">
      <c r="A115" s="2"/>
      <c r="B115" s="2"/>
      <c r="C115" s="2"/>
      <c r="D115" s="2"/>
      <c r="E115" s="2"/>
      <c r="F115" s="2"/>
      <c r="G115" s="2"/>
      <c r="H115" s="14"/>
      <c r="I115" s="52"/>
      <c r="J115" s="18"/>
      <c r="K115" s="18"/>
    </row>
    <row r="116" spans="1:11">
      <c r="A116" s="2"/>
      <c r="B116" s="2"/>
      <c r="C116" s="2"/>
      <c r="D116" s="2"/>
      <c r="E116" s="2"/>
      <c r="F116" s="2"/>
      <c r="G116" s="2"/>
      <c r="H116" s="14"/>
      <c r="I116" s="52"/>
      <c r="J116" s="18"/>
      <c r="K116" s="18"/>
    </row>
    <row r="117" spans="1:11">
      <c r="A117" s="2"/>
      <c r="B117" s="2"/>
      <c r="C117" s="2"/>
      <c r="D117" s="2"/>
      <c r="E117" s="2"/>
      <c r="F117" s="2"/>
      <c r="G117" s="2"/>
      <c r="H117" s="14"/>
      <c r="I117" s="52"/>
      <c r="J117" s="18"/>
      <c r="K117" s="18"/>
    </row>
    <row r="118" spans="1:11">
      <c r="A118" s="2"/>
      <c r="B118" s="2"/>
      <c r="C118" s="2"/>
      <c r="D118" s="2"/>
      <c r="E118" s="2"/>
      <c r="F118" s="2"/>
      <c r="G118" s="2"/>
      <c r="H118" s="14"/>
      <c r="I118" s="52"/>
      <c r="J118" s="18"/>
      <c r="K118" s="18"/>
    </row>
    <row r="119" spans="1:11">
      <c r="A119" s="2"/>
      <c r="B119" s="2"/>
      <c r="C119" s="2"/>
      <c r="D119" s="2"/>
      <c r="E119" s="2"/>
      <c r="F119" s="2"/>
      <c r="G119" s="2"/>
      <c r="H119" s="14"/>
      <c r="I119" s="52"/>
      <c r="J119" s="18"/>
      <c r="K119" s="18"/>
    </row>
    <row r="120" spans="1:11">
      <c r="A120" s="2"/>
      <c r="B120" s="2"/>
      <c r="C120" s="2"/>
      <c r="D120" s="2"/>
      <c r="E120" s="2"/>
      <c r="F120" s="2"/>
      <c r="G120" s="2"/>
      <c r="H120" s="14"/>
      <c r="I120" s="52"/>
      <c r="J120" s="18"/>
      <c r="K120" s="18"/>
    </row>
    <row r="121" spans="1:11">
      <c r="A121" s="2"/>
      <c r="B121" s="2"/>
      <c r="C121" s="2"/>
      <c r="D121" s="2"/>
      <c r="E121" s="2"/>
      <c r="F121" s="2"/>
      <c r="G121" s="2"/>
      <c r="H121" s="14"/>
      <c r="I121" s="52"/>
      <c r="J121" s="18"/>
      <c r="K121" s="18"/>
    </row>
    <row r="122" spans="1:11">
      <c r="A122" s="2"/>
      <c r="B122" s="2"/>
      <c r="C122" s="2"/>
      <c r="D122" s="2"/>
      <c r="E122" s="2"/>
      <c r="F122" s="2"/>
      <c r="G122" s="2"/>
      <c r="H122" s="14"/>
      <c r="I122" s="52"/>
      <c r="J122" s="18"/>
      <c r="K122" s="18"/>
    </row>
    <row r="123" spans="1:11">
      <c r="A123" s="2"/>
      <c r="B123" s="2"/>
      <c r="C123" s="2"/>
      <c r="D123" s="2"/>
      <c r="E123" s="2"/>
      <c r="F123" s="2"/>
      <c r="G123" s="2"/>
      <c r="H123" s="14"/>
      <c r="I123" s="52"/>
      <c r="J123" s="18"/>
      <c r="K123" s="18"/>
    </row>
    <row r="124" spans="1:11">
      <c r="A124" s="2"/>
      <c r="B124" s="2"/>
      <c r="C124" s="2"/>
      <c r="D124" s="2"/>
      <c r="E124" s="2"/>
      <c r="F124" s="2"/>
      <c r="G124" s="2"/>
      <c r="H124" s="14"/>
      <c r="I124" s="52"/>
      <c r="J124" s="18"/>
      <c r="K124" s="18"/>
    </row>
    <row r="125" spans="1:11">
      <c r="A125" s="2"/>
      <c r="B125" s="2"/>
      <c r="C125" s="2"/>
      <c r="D125" s="2"/>
      <c r="E125" s="2"/>
      <c r="F125" s="2"/>
      <c r="G125" s="2"/>
      <c r="H125" s="14"/>
      <c r="I125" s="52"/>
      <c r="J125" s="18"/>
      <c r="K125" s="18"/>
    </row>
    <row r="126" spans="1:11">
      <c r="A126" s="2"/>
      <c r="B126" s="2"/>
      <c r="C126" s="2"/>
      <c r="D126" s="2"/>
      <c r="E126" s="2"/>
      <c r="F126" s="2"/>
      <c r="G126" s="2"/>
      <c r="H126" s="14"/>
      <c r="I126" s="52"/>
      <c r="J126" s="18"/>
      <c r="K126" s="18"/>
    </row>
    <row r="127" spans="1:11">
      <c r="A127" s="2"/>
      <c r="B127" s="2"/>
      <c r="C127" s="2"/>
      <c r="D127" s="2"/>
      <c r="E127" s="2"/>
      <c r="F127" s="2"/>
      <c r="G127" s="2"/>
      <c r="H127" s="14"/>
      <c r="I127" s="52"/>
      <c r="J127" s="18"/>
      <c r="K127" s="18"/>
    </row>
    <row r="128" spans="1:11">
      <c r="A128" s="2"/>
      <c r="B128" s="2"/>
      <c r="C128" s="2"/>
      <c r="D128" s="2"/>
      <c r="E128" s="2"/>
      <c r="F128" s="2"/>
      <c r="G128" s="2"/>
      <c r="H128" s="14"/>
      <c r="I128" s="52"/>
      <c r="J128" s="18"/>
      <c r="K128" s="18"/>
    </row>
    <row r="129" spans="1:11">
      <c r="A129" s="2"/>
      <c r="B129" s="2"/>
      <c r="C129" s="2"/>
      <c r="D129" s="2"/>
      <c r="E129" s="2"/>
      <c r="F129" s="2"/>
      <c r="G129" s="2"/>
      <c r="H129" s="14"/>
      <c r="I129" s="52"/>
      <c r="J129" s="18"/>
      <c r="K129" s="18"/>
    </row>
    <row r="130" spans="1:11">
      <c r="A130" s="2"/>
      <c r="B130" s="2"/>
      <c r="C130" s="2"/>
      <c r="D130" s="2"/>
      <c r="E130" s="2"/>
      <c r="F130" s="2"/>
      <c r="G130" s="2"/>
      <c r="H130" s="14"/>
      <c r="I130" s="52"/>
      <c r="J130" s="18"/>
      <c r="K130" s="18"/>
    </row>
    <row r="131" spans="1:11">
      <c r="A131" s="2"/>
      <c r="B131" s="2"/>
      <c r="C131" s="2"/>
      <c r="D131" s="2"/>
      <c r="E131" s="2"/>
      <c r="F131" s="2"/>
      <c r="G131" s="2"/>
      <c r="H131" s="14"/>
      <c r="I131" s="52"/>
      <c r="J131" s="18"/>
      <c r="K131" s="18"/>
    </row>
    <row r="132" spans="1:11">
      <c r="A132" s="2"/>
      <c r="B132" s="2"/>
      <c r="C132" s="2"/>
      <c r="D132" s="2"/>
      <c r="E132" s="2"/>
      <c r="F132" s="2"/>
      <c r="G132" s="2"/>
      <c r="H132" s="14"/>
      <c r="I132" s="52"/>
      <c r="J132" s="18"/>
      <c r="K132" s="18"/>
    </row>
    <row r="133" spans="1:11">
      <c r="A133" s="2"/>
      <c r="B133" s="2"/>
      <c r="C133" s="2"/>
      <c r="D133" s="2"/>
      <c r="E133" s="2"/>
      <c r="F133" s="2"/>
      <c r="G133" s="2"/>
      <c r="H133" s="14"/>
      <c r="I133" s="52"/>
      <c r="J133" s="18"/>
      <c r="K133" s="18"/>
    </row>
    <row r="134" spans="1:11">
      <c r="A134" s="2"/>
      <c r="B134" s="2"/>
      <c r="C134" s="2"/>
      <c r="D134" s="2"/>
      <c r="E134" s="2"/>
      <c r="F134" s="2"/>
      <c r="G134" s="2"/>
      <c r="H134" s="14"/>
      <c r="I134" s="52"/>
      <c r="J134" s="18"/>
      <c r="K134" s="18"/>
    </row>
    <row r="135" spans="1:11">
      <c r="A135" s="2"/>
      <c r="B135" s="2"/>
      <c r="C135" s="2"/>
      <c r="D135" s="2"/>
      <c r="E135" s="2"/>
      <c r="F135" s="2"/>
      <c r="G135" s="2"/>
      <c r="H135" s="14"/>
      <c r="I135" s="52"/>
      <c r="J135" s="18"/>
      <c r="K135" s="18"/>
    </row>
    <row r="136" spans="1:11">
      <c r="A136" s="2"/>
      <c r="B136" s="2"/>
      <c r="C136" s="2"/>
      <c r="D136" s="2"/>
      <c r="E136" s="2"/>
      <c r="F136" s="2"/>
      <c r="G136" s="2"/>
      <c r="H136" s="14"/>
      <c r="I136" s="52"/>
      <c r="J136" s="18"/>
      <c r="K136" s="18"/>
    </row>
    <row r="137" spans="1:11">
      <c r="A137" s="2"/>
      <c r="B137" s="2"/>
      <c r="C137" s="2"/>
      <c r="D137" s="2"/>
      <c r="E137" s="2"/>
      <c r="F137" s="2"/>
      <c r="G137" s="2"/>
      <c r="H137" s="14"/>
      <c r="I137" s="52"/>
      <c r="J137" s="18"/>
      <c r="K137" s="18"/>
    </row>
    <row r="138" spans="1:11">
      <c r="A138" s="2"/>
      <c r="B138" s="2"/>
      <c r="C138" s="2"/>
      <c r="D138" s="2"/>
      <c r="E138" s="2"/>
      <c r="F138" s="2"/>
      <c r="G138" s="2"/>
      <c r="H138" s="14"/>
      <c r="I138" s="52"/>
      <c r="J138" s="18"/>
      <c r="K138" s="18"/>
    </row>
    <row r="139" spans="1:11">
      <c r="A139" s="2"/>
      <c r="B139" s="2"/>
      <c r="C139" s="2"/>
      <c r="D139" s="2"/>
      <c r="E139" s="2"/>
      <c r="F139" s="2"/>
      <c r="G139" s="2"/>
      <c r="H139" s="14"/>
      <c r="I139" s="52"/>
      <c r="J139" s="18"/>
      <c r="K139" s="18"/>
    </row>
    <row r="140" spans="1:11">
      <c r="A140" s="2"/>
      <c r="B140" s="2"/>
      <c r="C140" s="2"/>
      <c r="D140" s="2"/>
      <c r="E140" s="2"/>
      <c r="F140" s="2"/>
      <c r="G140" s="2"/>
      <c r="H140" s="14"/>
      <c r="I140" s="52"/>
      <c r="J140" s="18"/>
      <c r="K140" s="18"/>
    </row>
    <row r="141" spans="1:11">
      <c r="A141" s="2"/>
      <c r="B141" s="2"/>
      <c r="C141" s="2"/>
      <c r="D141" s="2"/>
      <c r="E141" s="2"/>
      <c r="F141" s="2"/>
      <c r="G141" s="2"/>
      <c r="H141" s="14"/>
      <c r="I141" s="52"/>
      <c r="J141" s="18"/>
      <c r="K141" s="18"/>
    </row>
    <row r="142" spans="1:11">
      <c r="A142" s="2"/>
      <c r="B142" s="2"/>
      <c r="C142" s="2"/>
      <c r="D142" s="2"/>
      <c r="E142" s="2"/>
      <c r="F142" s="2"/>
      <c r="G142" s="2"/>
      <c r="H142" s="14"/>
      <c r="I142" s="52"/>
      <c r="J142" s="18"/>
      <c r="K142" s="18"/>
    </row>
    <row r="143" spans="1:11">
      <c r="A143" s="2"/>
      <c r="B143" s="2"/>
      <c r="C143" s="2"/>
      <c r="D143" s="2"/>
      <c r="E143" s="2"/>
      <c r="F143" s="2"/>
      <c r="G143" s="2"/>
      <c r="H143" s="14"/>
      <c r="I143" s="52"/>
      <c r="J143" s="18"/>
      <c r="K143" s="18"/>
    </row>
    <row r="144" spans="1:11">
      <c r="A144" s="2"/>
      <c r="B144" s="2"/>
      <c r="C144" s="2"/>
      <c r="D144" s="2"/>
      <c r="E144" s="2"/>
      <c r="F144" s="2"/>
      <c r="G144" s="2"/>
      <c r="H144" s="14"/>
      <c r="I144" s="52"/>
      <c r="J144" s="18"/>
      <c r="K144" s="18"/>
    </row>
    <row r="145" spans="1:11">
      <c r="A145" s="2"/>
      <c r="B145" s="2"/>
      <c r="C145" s="2"/>
      <c r="D145" s="2"/>
      <c r="E145" s="2"/>
      <c r="F145" s="2"/>
      <c r="G145" s="2"/>
      <c r="H145" s="14"/>
      <c r="I145" s="52"/>
      <c r="J145" s="18"/>
      <c r="K145" s="18"/>
    </row>
    <row r="146" spans="1:11">
      <c r="A146" s="2"/>
      <c r="B146" s="2"/>
      <c r="C146" s="2"/>
      <c r="D146" s="2"/>
      <c r="E146" s="2"/>
      <c r="F146" s="2"/>
      <c r="G146" s="2"/>
      <c r="H146" s="14"/>
      <c r="I146" s="52"/>
      <c r="J146" s="18"/>
      <c r="K146" s="18"/>
    </row>
    <row r="147" spans="1:11">
      <c r="A147" s="2"/>
      <c r="B147" s="2"/>
      <c r="C147" s="2"/>
      <c r="D147" s="2"/>
      <c r="E147" s="2"/>
      <c r="F147" s="2"/>
      <c r="G147" s="2"/>
      <c r="H147" s="14"/>
      <c r="I147" s="52"/>
      <c r="J147" s="18"/>
      <c r="K147" s="18"/>
    </row>
    <row r="148" spans="1:11">
      <c r="A148" s="2"/>
      <c r="B148" s="2"/>
      <c r="C148" s="2"/>
      <c r="D148" s="2"/>
      <c r="E148" s="2"/>
      <c r="F148" s="2"/>
      <c r="G148" s="2"/>
      <c r="H148" s="14"/>
      <c r="I148" s="52"/>
      <c r="J148" s="18"/>
      <c r="K148" s="18"/>
    </row>
    <row r="149" spans="1:11">
      <c r="A149" s="2"/>
      <c r="B149" s="2"/>
      <c r="C149" s="2"/>
      <c r="D149" s="2"/>
      <c r="E149" s="2"/>
      <c r="F149" s="2"/>
      <c r="G149" s="2"/>
      <c r="H149" s="14"/>
      <c r="I149" s="52"/>
      <c r="J149" s="18"/>
      <c r="K149" s="18"/>
    </row>
    <row r="150" spans="1:11">
      <c r="A150" s="2"/>
      <c r="B150" s="2"/>
      <c r="C150" s="2"/>
      <c r="D150" s="2"/>
      <c r="E150" s="2"/>
      <c r="F150" s="2"/>
      <c r="G150" s="2"/>
      <c r="H150" s="14"/>
      <c r="I150" s="52"/>
      <c r="J150" s="18"/>
      <c r="K150" s="18"/>
    </row>
    <row r="151" spans="1:11">
      <c r="A151" s="2"/>
      <c r="B151" s="2"/>
      <c r="C151" s="2"/>
      <c r="D151" s="2"/>
      <c r="E151" s="2"/>
      <c r="F151" s="2"/>
      <c r="G151" s="2"/>
      <c r="H151" s="14"/>
      <c r="I151" s="52"/>
      <c r="J151" s="18"/>
      <c r="K151" s="18"/>
    </row>
    <row r="152" spans="1:11">
      <c r="A152" s="2"/>
      <c r="B152" s="2"/>
      <c r="C152" s="2"/>
      <c r="D152" s="2"/>
      <c r="E152" s="2"/>
      <c r="F152" s="2"/>
      <c r="G152" s="2"/>
      <c r="H152" s="14"/>
      <c r="I152" s="52"/>
      <c r="J152" s="18"/>
      <c r="K152" s="18"/>
    </row>
    <row r="153" spans="1:11">
      <c r="A153" s="2"/>
      <c r="B153" s="2"/>
      <c r="C153" s="2"/>
      <c r="D153" s="2"/>
      <c r="E153" s="2"/>
      <c r="F153" s="2"/>
      <c r="G153" s="2"/>
      <c r="H153" s="14"/>
      <c r="I153" s="52"/>
      <c r="J153" s="18"/>
      <c r="K153" s="18"/>
    </row>
    <row r="154" spans="1:11">
      <c r="A154" s="2"/>
      <c r="B154" s="2"/>
      <c r="C154" s="2"/>
      <c r="D154" s="2"/>
      <c r="E154" s="2"/>
      <c r="F154" s="2"/>
      <c r="G154" s="2"/>
      <c r="H154" s="14"/>
      <c r="I154" s="52"/>
      <c r="J154" s="18"/>
      <c r="K154" s="18"/>
    </row>
    <row r="155" spans="1:11">
      <c r="A155" s="2"/>
      <c r="B155" s="2"/>
      <c r="C155" s="2"/>
      <c r="D155" s="2"/>
      <c r="E155" s="2"/>
      <c r="F155" s="2"/>
      <c r="G155" s="2"/>
      <c r="H155" s="14"/>
      <c r="I155" s="52"/>
      <c r="J155" s="18"/>
      <c r="K155" s="18"/>
    </row>
    <row r="156" spans="1:11">
      <c r="A156" s="2"/>
      <c r="B156" s="2"/>
      <c r="C156" s="2"/>
      <c r="D156" s="2"/>
      <c r="E156" s="2"/>
      <c r="F156" s="2"/>
      <c r="G156" s="2"/>
      <c r="H156" s="14"/>
      <c r="I156" s="52"/>
      <c r="J156" s="18"/>
      <c r="K156" s="18"/>
    </row>
    <row r="157" spans="1:11">
      <c r="A157" s="2"/>
      <c r="B157" s="2"/>
      <c r="C157" s="2"/>
      <c r="D157" s="2"/>
      <c r="E157" s="2"/>
      <c r="F157" s="2"/>
      <c r="G157" s="2"/>
      <c r="H157" s="14"/>
      <c r="I157" s="52"/>
      <c r="J157" s="18"/>
      <c r="K157" s="18"/>
    </row>
    <row r="158" spans="1:11">
      <c r="A158" s="2"/>
      <c r="B158" s="2"/>
      <c r="C158" s="2"/>
      <c r="D158" s="2"/>
      <c r="E158" s="2"/>
      <c r="F158" s="2"/>
      <c r="G158" s="2"/>
      <c r="H158" s="14"/>
      <c r="I158" s="52"/>
      <c r="J158" s="18"/>
      <c r="K158" s="18"/>
    </row>
    <row r="159" spans="1:11">
      <c r="A159" s="2"/>
      <c r="B159" s="2"/>
      <c r="C159" s="2"/>
      <c r="D159" s="2"/>
      <c r="E159" s="2"/>
      <c r="F159" s="2"/>
      <c r="G159" s="2"/>
      <c r="H159" s="14"/>
      <c r="I159" s="52"/>
      <c r="J159" s="18"/>
      <c r="K159" s="18"/>
    </row>
    <row r="160" spans="1:11">
      <c r="A160" s="2"/>
      <c r="B160" s="2"/>
      <c r="C160" s="2"/>
      <c r="D160" s="2"/>
      <c r="E160" s="2"/>
      <c r="F160" s="2"/>
      <c r="G160" s="2"/>
      <c r="H160" s="14"/>
      <c r="I160" s="52"/>
      <c r="J160" s="18"/>
      <c r="K160" s="18"/>
    </row>
    <row r="161" spans="1:11">
      <c r="A161" s="2"/>
      <c r="B161" s="2"/>
      <c r="C161" s="2"/>
      <c r="D161" s="2"/>
      <c r="E161" s="2"/>
      <c r="F161" s="2"/>
      <c r="G161" s="2"/>
      <c r="H161" s="14"/>
      <c r="I161" s="52"/>
      <c r="J161" s="18"/>
      <c r="K161" s="18"/>
    </row>
    <row r="162" spans="1:11">
      <c r="A162" s="2"/>
      <c r="B162" s="2"/>
      <c r="C162" s="2"/>
      <c r="D162" s="2"/>
      <c r="E162" s="2"/>
      <c r="F162" s="2"/>
      <c r="G162" s="2"/>
      <c r="H162" s="14"/>
      <c r="I162" s="52"/>
      <c r="J162" s="18"/>
      <c r="K162" s="18"/>
    </row>
    <row r="163" spans="1:11">
      <c r="A163" s="2"/>
      <c r="B163" s="2"/>
      <c r="C163" s="2"/>
      <c r="D163" s="2"/>
      <c r="E163" s="2"/>
      <c r="F163" s="2"/>
      <c r="G163" s="2"/>
      <c r="H163" s="14"/>
      <c r="I163" s="52"/>
      <c r="J163" s="18"/>
      <c r="K163" s="18"/>
    </row>
    <row r="164" spans="1:11">
      <c r="A164" s="2"/>
      <c r="B164" s="2"/>
      <c r="C164" s="2"/>
      <c r="D164" s="2"/>
      <c r="E164" s="2"/>
      <c r="F164" s="2"/>
      <c r="G164" s="2"/>
      <c r="H164" s="14"/>
      <c r="I164" s="52"/>
      <c r="J164" s="18"/>
      <c r="K164" s="18"/>
    </row>
    <row r="165" spans="1:11">
      <c r="A165" s="2"/>
      <c r="B165" s="2"/>
      <c r="C165" s="2"/>
      <c r="D165" s="2"/>
      <c r="E165" s="2"/>
      <c r="F165" s="2"/>
      <c r="G165" s="2"/>
      <c r="H165" s="14"/>
      <c r="I165" s="52"/>
      <c r="J165" s="18"/>
      <c r="K165" s="18"/>
    </row>
    <row r="166" spans="1:11">
      <c r="A166" s="2"/>
      <c r="B166" s="2"/>
      <c r="C166" s="2"/>
      <c r="D166" s="2"/>
      <c r="E166" s="2"/>
      <c r="F166" s="2"/>
      <c r="G166" s="2"/>
      <c r="H166" s="14"/>
      <c r="I166" s="52"/>
      <c r="J166" s="18"/>
      <c r="K166" s="18"/>
    </row>
    <row r="167" spans="1:11">
      <c r="A167" s="2"/>
      <c r="B167" s="2"/>
      <c r="C167" s="2"/>
      <c r="D167" s="2"/>
      <c r="E167" s="2"/>
      <c r="F167" s="2"/>
      <c r="G167" s="2"/>
      <c r="H167" s="14"/>
      <c r="I167" s="52"/>
      <c r="J167" s="18"/>
      <c r="K167" s="18"/>
    </row>
    <row r="168" spans="1:11">
      <c r="A168" s="2"/>
      <c r="B168" s="2"/>
      <c r="C168" s="2"/>
      <c r="D168" s="2"/>
      <c r="E168" s="2"/>
      <c r="F168" s="2"/>
      <c r="G168" s="2"/>
      <c r="H168" s="14"/>
      <c r="I168" s="52"/>
      <c r="J168" s="18"/>
      <c r="K168" s="18"/>
    </row>
    <row r="169" spans="1:11">
      <c r="A169" s="2"/>
      <c r="B169" s="2"/>
      <c r="C169" s="2"/>
      <c r="D169" s="2"/>
      <c r="E169" s="2"/>
      <c r="F169" s="2"/>
      <c r="G169" s="2"/>
      <c r="H169" s="14"/>
      <c r="I169" s="52"/>
      <c r="J169" s="18"/>
      <c r="K169" s="18"/>
    </row>
    <row r="170" spans="1:11">
      <c r="A170" s="2"/>
      <c r="B170" s="2"/>
      <c r="C170" s="2"/>
      <c r="D170" s="2"/>
      <c r="E170" s="2"/>
      <c r="F170" s="2"/>
      <c r="G170" s="2"/>
      <c r="H170" s="14"/>
      <c r="I170" s="52"/>
      <c r="J170" s="18"/>
      <c r="K170" s="18"/>
    </row>
    <row r="171" spans="1:11">
      <c r="A171" s="2"/>
      <c r="B171" s="2"/>
      <c r="C171" s="2"/>
      <c r="D171" s="2"/>
      <c r="E171" s="2"/>
      <c r="F171" s="2"/>
      <c r="G171" s="2"/>
      <c r="H171" s="14"/>
      <c r="I171" s="52"/>
      <c r="J171" s="18"/>
      <c r="K171" s="18"/>
    </row>
    <row r="172" spans="1:11">
      <c r="A172" s="2"/>
      <c r="B172" s="2"/>
      <c r="C172" s="2"/>
      <c r="D172" s="2"/>
      <c r="E172" s="2"/>
      <c r="F172" s="2"/>
      <c r="G172" s="2"/>
      <c r="H172" s="14"/>
      <c r="I172" s="52"/>
      <c r="J172" s="18"/>
      <c r="K172" s="18"/>
    </row>
    <row r="173" spans="1:11">
      <c r="A173" s="2"/>
      <c r="B173" s="2"/>
      <c r="C173" s="2"/>
      <c r="D173" s="2"/>
      <c r="E173" s="2"/>
      <c r="F173" s="2"/>
      <c r="G173" s="2"/>
      <c r="H173" s="14"/>
      <c r="I173" s="52"/>
      <c r="J173" s="18"/>
      <c r="K173" s="18"/>
    </row>
    <row r="174" spans="1:11">
      <c r="A174" s="2"/>
      <c r="B174" s="2"/>
      <c r="C174" s="2"/>
      <c r="D174" s="2"/>
      <c r="E174" s="2"/>
      <c r="F174" s="2"/>
      <c r="G174" s="2"/>
      <c r="H174" s="14"/>
      <c r="I174" s="52"/>
      <c r="J174" s="18"/>
      <c r="K174" s="18"/>
    </row>
    <row r="175" spans="1:11">
      <c r="A175" s="2"/>
      <c r="B175" s="2"/>
      <c r="C175" s="2"/>
      <c r="D175" s="2"/>
      <c r="E175" s="2"/>
      <c r="F175" s="2"/>
      <c r="G175" s="2"/>
      <c r="H175" s="14"/>
      <c r="I175" s="52"/>
      <c r="J175" s="18"/>
      <c r="K175" s="18"/>
    </row>
    <row r="176" spans="1:11">
      <c r="A176" s="2"/>
      <c r="B176" s="2"/>
      <c r="C176" s="2"/>
      <c r="D176" s="2"/>
      <c r="E176" s="2"/>
      <c r="F176" s="2"/>
      <c r="G176" s="2"/>
      <c r="H176" s="14"/>
      <c r="I176" s="52"/>
      <c r="J176" s="18"/>
      <c r="K176" s="18"/>
    </row>
    <row r="177" spans="1:11">
      <c r="A177" s="2"/>
      <c r="B177" s="2"/>
      <c r="C177" s="2"/>
      <c r="D177" s="2"/>
      <c r="E177" s="2"/>
      <c r="F177" s="2"/>
      <c r="G177" s="2"/>
      <c r="H177" s="14"/>
      <c r="I177" s="52"/>
      <c r="J177" s="18"/>
      <c r="K177" s="18"/>
    </row>
    <row r="178" spans="1:11">
      <c r="A178" s="2"/>
      <c r="B178" s="2"/>
      <c r="C178" s="2"/>
      <c r="D178" s="2"/>
      <c r="E178" s="2"/>
      <c r="F178" s="2"/>
      <c r="G178" s="2"/>
      <c r="H178" s="14"/>
      <c r="I178" s="52"/>
      <c r="J178" s="18"/>
      <c r="K178" s="18"/>
    </row>
    <row r="179" spans="1:11">
      <c r="A179" s="2"/>
      <c r="B179" s="2"/>
      <c r="C179" s="2"/>
      <c r="D179" s="2"/>
      <c r="E179" s="2"/>
      <c r="F179" s="2"/>
      <c r="G179" s="2"/>
      <c r="H179" s="14"/>
      <c r="I179" s="52"/>
      <c r="J179" s="18"/>
      <c r="K179" s="18"/>
    </row>
    <row r="180" spans="1:11">
      <c r="A180" s="2"/>
      <c r="B180" s="2"/>
      <c r="C180" s="2"/>
      <c r="D180" s="2"/>
      <c r="E180" s="2"/>
      <c r="F180" s="2"/>
      <c r="G180" s="2"/>
      <c r="H180" s="14"/>
      <c r="I180" s="52"/>
      <c r="J180" s="18"/>
      <c r="K180" s="18"/>
    </row>
    <row r="181" spans="1:11">
      <c r="A181" s="2"/>
      <c r="B181" s="2"/>
      <c r="C181" s="2"/>
      <c r="D181" s="2"/>
      <c r="E181" s="2"/>
      <c r="F181" s="2"/>
      <c r="G181" s="2"/>
      <c r="H181" s="14"/>
      <c r="I181" s="52"/>
      <c r="J181" s="18"/>
      <c r="K181" s="18"/>
    </row>
    <row r="182" spans="1:11">
      <c r="A182" s="2"/>
      <c r="B182" s="2"/>
      <c r="C182" s="2"/>
      <c r="D182" s="2"/>
      <c r="E182" s="2"/>
      <c r="F182" s="2"/>
      <c r="G182" s="2"/>
      <c r="H182" s="14"/>
      <c r="I182" s="52"/>
      <c r="J182" s="18"/>
      <c r="K182" s="18"/>
    </row>
    <row r="183" spans="1:11">
      <c r="A183" s="2"/>
      <c r="B183" s="2"/>
      <c r="C183" s="2"/>
      <c r="D183" s="2"/>
      <c r="E183" s="2"/>
      <c r="F183" s="2"/>
      <c r="G183" s="2"/>
      <c r="H183" s="14"/>
      <c r="I183" s="52"/>
      <c r="J183" s="18"/>
      <c r="K183" s="18"/>
    </row>
    <row r="184" spans="1:11">
      <c r="A184" s="2"/>
      <c r="B184" s="2"/>
      <c r="C184" s="2"/>
      <c r="D184" s="2"/>
      <c r="E184" s="2"/>
      <c r="F184" s="2"/>
      <c r="G184" s="2"/>
      <c r="H184" s="14"/>
      <c r="I184" s="52"/>
      <c r="J184" s="18"/>
      <c r="K184" s="18"/>
    </row>
    <row r="185" spans="1:11">
      <c r="A185" s="2"/>
      <c r="B185" s="2"/>
      <c r="C185" s="2"/>
      <c r="D185" s="2"/>
      <c r="E185" s="2"/>
      <c r="F185" s="2"/>
      <c r="G185" s="2"/>
      <c r="H185" s="14"/>
      <c r="I185" s="52"/>
      <c r="J185" s="18"/>
      <c r="K185" s="18"/>
    </row>
    <row r="186" spans="1:11">
      <c r="A186" s="2"/>
      <c r="B186" s="2"/>
      <c r="C186" s="2"/>
      <c r="D186" s="2"/>
      <c r="E186" s="2"/>
      <c r="F186" s="2"/>
      <c r="G186" s="2"/>
      <c r="H186" s="14"/>
      <c r="I186" s="52"/>
      <c r="J186" s="18"/>
      <c r="K186" s="18"/>
    </row>
    <row r="187" spans="1:11">
      <c r="A187" s="2"/>
      <c r="B187" s="2"/>
      <c r="C187" s="2"/>
      <c r="D187" s="2"/>
      <c r="E187" s="2"/>
      <c r="F187" s="2"/>
      <c r="G187" s="2"/>
      <c r="H187" s="14"/>
      <c r="I187" s="52"/>
      <c r="J187" s="18"/>
      <c r="K187" s="18"/>
    </row>
    <row r="188" spans="1:11">
      <c r="A188" s="2"/>
      <c r="B188" s="2"/>
      <c r="C188" s="2"/>
      <c r="D188" s="2"/>
      <c r="E188" s="2"/>
      <c r="F188" s="2"/>
      <c r="G188" s="2"/>
      <c r="H188" s="14"/>
      <c r="I188" s="52"/>
      <c r="J188" s="18"/>
      <c r="K188" s="18"/>
    </row>
    <row r="189" spans="1:11">
      <c r="A189" s="2"/>
      <c r="B189" s="2"/>
      <c r="C189" s="2"/>
      <c r="D189" s="2"/>
      <c r="E189" s="2"/>
      <c r="F189" s="2"/>
      <c r="G189" s="2"/>
      <c r="H189" s="14"/>
      <c r="I189" s="52"/>
      <c r="J189" s="18"/>
      <c r="K189" s="18"/>
    </row>
    <row r="190" spans="1:11">
      <c r="A190" s="2"/>
      <c r="B190" s="2"/>
      <c r="C190" s="2"/>
      <c r="D190" s="2"/>
      <c r="E190" s="2"/>
      <c r="F190" s="2"/>
      <c r="G190" s="2"/>
      <c r="H190" s="14"/>
      <c r="I190" s="52"/>
      <c r="J190" s="18"/>
      <c r="K190" s="18"/>
    </row>
    <row r="191" spans="1:11">
      <c r="A191" s="2"/>
      <c r="B191" s="2"/>
      <c r="C191" s="2"/>
      <c r="D191" s="2"/>
      <c r="E191" s="2"/>
      <c r="F191" s="2"/>
      <c r="G191" s="2"/>
      <c r="H191" s="14"/>
      <c r="I191" s="52"/>
      <c r="J191" s="18"/>
      <c r="K191" s="18"/>
    </row>
    <row r="192" spans="1:11">
      <c r="A192" s="2"/>
      <c r="B192" s="2"/>
      <c r="C192" s="2"/>
      <c r="D192" s="2"/>
      <c r="E192" s="2"/>
      <c r="F192" s="2"/>
      <c r="G192" s="2"/>
      <c r="H192" s="14"/>
      <c r="I192" s="52"/>
      <c r="J192" s="18"/>
      <c r="K192" s="18"/>
    </row>
    <row r="193" spans="1:11">
      <c r="A193" s="2"/>
      <c r="B193" s="2"/>
      <c r="C193" s="2"/>
      <c r="D193" s="2"/>
      <c r="E193" s="2"/>
      <c r="F193" s="2"/>
      <c r="G193" s="2"/>
      <c r="H193" s="14"/>
      <c r="I193" s="52"/>
      <c r="J193" s="18"/>
      <c r="K193" s="18"/>
    </row>
    <row r="194" spans="1:11">
      <c r="A194" s="2"/>
      <c r="B194" s="2"/>
      <c r="C194" s="2"/>
      <c r="D194" s="2"/>
      <c r="E194" s="2"/>
      <c r="F194" s="2"/>
      <c r="G194" s="2"/>
      <c r="H194" s="14"/>
      <c r="I194" s="52"/>
      <c r="J194" s="18"/>
      <c r="K194" s="18"/>
    </row>
    <row r="195" spans="1:11">
      <c r="A195" s="2"/>
      <c r="B195" s="2"/>
      <c r="C195" s="2"/>
      <c r="D195" s="2"/>
      <c r="E195" s="2"/>
      <c r="F195" s="2"/>
      <c r="G195" s="2"/>
      <c r="H195" s="14"/>
      <c r="I195" s="52"/>
      <c r="J195" s="18"/>
      <c r="K195" s="18"/>
    </row>
    <row r="196" spans="1:11">
      <c r="A196" s="2"/>
      <c r="B196" s="2"/>
      <c r="C196" s="2"/>
      <c r="D196" s="2"/>
      <c r="E196" s="2"/>
      <c r="F196" s="2"/>
      <c r="G196" s="2"/>
      <c r="H196" s="14"/>
      <c r="I196" s="52"/>
      <c r="J196" s="18"/>
      <c r="K196" s="18"/>
    </row>
    <row r="197" spans="1:11">
      <c r="A197" s="2"/>
      <c r="B197" s="2"/>
      <c r="C197" s="2"/>
      <c r="D197" s="2"/>
      <c r="E197" s="2"/>
      <c r="F197" s="2"/>
      <c r="G197" s="2"/>
      <c r="H197" s="14"/>
      <c r="I197" s="52"/>
      <c r="J197" s="18"/>
      <c r="K197" s="18"/>
    </row>
    <row r="198" spans="1:11">
      <c r="A198" s="2"/>
      <c r="B198" s="2"/>
      <c r="C198" s="2"/>
      <c r="D198" s="2"/>
      <c r="E198" s="2"/>
      <c r="F198" s="2"/>
      <c r="G198" s="2"/>
      <c r="H198" s="14"/>
      <c r="I198" s="52"/>
      <c r="J198" s="18"/>
      <c r="K198" s="18"/>
    </row>
    <row r="199" spans="1:11">
      <c r="A199" s="2"/>
      <c r="B199" s="2"/>
      <c r="C199" s="2"/>
      <c r="D199" s="2"/>
      <c r="E199" s="2"/>
      <c r="F199" s="2"/>
      <c r="G199" s="2"/>
      <c r="H199" s="14"/>
      <c r="I199" s="52"/>
      <c r="J199" s="18"/>
      <c r="K199" s="18"/>
    </row>
    <row r="200" spans="1:11">
      <c r="A200" s="2"/>
      <c r="B200" s="2"/>
      <c r="C200" s="2"/>
      <c r="D200" s="2"/>
      <c r="E200" s="2"/>
      <c r="F200" s="2"/>
      <c r="G200" s="2"/>
      <c r="H200" s="14"/>
      <c r="I200" s="52"/>
      <c r="J200" s="18"/>
      <c r="K200" s="18"/>
    </row>
    <row r="201" spans="1:11">
      <c r="A201" s="2"/>
      <c r="B201" s="2"/>
      <c r="C201" s="2"/>
      <c r="D201" s="2"/>
      <c r="E201" s="2"/>
      <c r="F201" s="2"/>
      <c r="G201" s="2"/>
      <c r="H201" s="14"/>
      <c r="I201" s="52"/>
      <c r="J201" s="18"/>
      <c r="K201" s="18"/>
    </row>
    <row r="202" spans="1:11">
      <c r="A202" s="2"/>
      <c r="B202" s="2"/>
      <c r="C202" s="2"/>
      <c r="D202" s="2"/>
      <c r="E202" s="2"/>
      <c r="F202" s="2"/>
      <c r="G202" s="2"/>
      <c r="H202" s="14"/>
      <c r="I202" s="52"/>
      <c r="J202" s="18"/>
      <c r="K202" s="18"/>
    </row>
    <row r="203" spans="1:11">
      <c r="A203" s="2"/>
      <c r="B203" s="2"/>
      <c r="C203" s="2"/>
      <c r="D203" s="2"/>
      <c r="E203" s="2"/>
      <c r="F203" s="2"/>
      <c r="G203" s="2"/>
      <c r="H203" s="14"/>
      <c r="I203" s="52"/>
      <c r="J203" s="18"/>
      <c r="K203" s="18"/>
    </row>
    <row r="204" spans="1:11">
      <c r="A204" s="2"/>
      <c r="B204" s="2"/>
      <c r="C204" s="2"/>
      <c r="D204" s="2"/>
      <c r="E204" s="2"/>
      <c r="F204" s="2"/>
      <c r="G204" s="2"/>
      <c r="H204" s="14"/>
      <c r="I204" s="52"/>
      <c r="J204" s="18"/>
      <c r="K204" s="18"/>
    </row>
    <row r="205" spans="1:11">
      <c r="A205" s="2"/>
      <c r="B205" s="2"/>
      <c r="C205" s="2"/>
      <c r="D205" s="2"/>
      <c r="E205" s="2"/>
      <c r="F205" s="2"/>
      <c r="G205" s="2"/>
      <c r="H205" s="14"/>
      <c r="I205" s="52"/>
      <c r="J205" s="18"/>
      <c r="K205" s="18"/>
    </row>
    <row r="206" spans="1:11">
      <c r="A206" s="2"/>
      <c r="B206" s="2"/>
      <c r="C206" s="2"/>
      <c r="D206" s="2"/>
      <c r="E206" s="2"/>
      <c r="F206" s="2"/>
      <c r="G206" s="2"/>
      <c r="H206" s="14"/>
      <c r="I206" s="52"/>
      <c r="J206" s="18"/>
      <c r="K206" s="18"/>
    </row>
    <row r="207" spans="1:11">
      <c r="A207" s="2"/>
      <c r="B207" s="2"/>
      <c r="C207" s="2"/>
      <c r="D207" s="2"/>
      <c r="E207" s="2"/>
      <c r="F207" s="2"/>
      <c r="G207" s="2"/>
      <c r="H207" s="14"/>
      <c r="I207" s="52"/>
      <c r="J207" s="18"/>
      <c r="K207" s="18"/>
    </row>
    <row r="208" spans="1:11">
      <c r="A208" s="2"/>
      <c r="B208" s="2"/>
      <c r="C208" s="2"/>
      <c r="D208" s="2"/>
      <c r="E208" s="2"/>
      <c r="F208" s="2"/>
      <c r="G208" s="2"/>
      <c r="H208" s="14"/>
      <c r="I208" s="52"/>
      <c r="J208" s="18"/>
      <c r="K208" s="18"/>
    </row>
    <row r="209" spans="1:11">
      <c r="A209" s="2"/>
      <c r="B209" s="2"/>
      <c r="C209" s="2"/>
      <c r="D209" s="2"/>
      <c r="E209" s="2"/>
      <c r="F209" s="2"/>
      <c r="G209" s="2"/>
      <c r="H209" s="14"/>
      <c r="I209" s="52"/>
      <c r="J209" s="18"/>
      <c r="K209" s="18"/>
    </row>
    <row r="210" spans="1:11">
      <c r="A210" s="2"/>
      <c r="B210" s="2"/>
      <c r="C210" s="2"/>
      <c r="D210" s="2"/>
      <c r="E210" s="2"/>
      <c r="F210" s="2"/>
      <c r="G210" s="2"/>
      <c r="H210" s="14"/>
      <c r="I210" s="52"/>
      <c r="J210" s="18"/>
      <c r="K210" s="18"/>
    </row>
    <row r="211" spans="1:11">
      <c r="A211" s="2"/>
      <c r="B211" s="2"/>
      <c r="C211" s="2"/>
      <c r="D211" s="2"/>
      <c r="E211" s="2"/>
      <c r="F211" s="2"/>
      <c r="G211" s="2"/>
      <c r="H211" s="14"/>
      <c r="I211" s="52"/>
      <c r="J211" s="18"/>
      <c r="K211" s="18"/>
    </row>
    <row r="212" spans="1:11">
      <c r="A212" s="2"/>
      <c r="B212" s="2"/>
      <c r="C212" s="2"/>
      <c r="D212" s="2"/>
      <c r="E212" s="2"/>
      <c r="F212" s="2"/>
      <c r="G212" s="2"/>
      <c r="H212" s="14"/>
      <c r="I212" s="52"/>
      <c r="J212" s="18"/>
      <c r="K212" s="18"/>
    </row>
    <row r="213" spans="1:11">
      <c r="A213" s="2"/>
      <c r="B213" s="2"/>
      <c r="C213" s="2"/>
      <c r="D213" s="2"/>
      <c r="E213" s="2"/>
      <c r="F213" s="2"/>
      <c r="G213" s="2"/>
      <c r="H213" s="14"/>
      <c r="I213" s="52"/>
      <c r="J213" s="18"/>
      <c r="K213" s="18"/>
    </row>
    <row r="214" spans="1:11">
      <c r="A214" s="2"/>
      <c r="B214" s="2"/>
      <c r="C214" s="2"/>
      <c r="D214" s="2"/>
      <c r="E214" s="2"/>
      <c r="F214" s="2"/>
      <c r="G214" s="2"/>
      <c r="H214" s="14"/>
      <c r="I214" s="52"/>
      <c r="J214" s="18"/>
      <c r="K214" s="18"/>
    </row>
    <row r="215" spans="1:11">
      <c r="A215" s="2"/>
      <c r="B215" s="2"/>
      <c r="C215" s="2"/>
      <c r="D215" s="2"/>
      <c r="E215" s="2"/>
      <c r="F215" s="2"/>
      <c r="G215" s="2"/>
      <c r="H215" s="14"/>
      <c r="I215" s="52"/>
      <c r="J215" s="18"/>
      <c r="K215" s="18"/>
    </row>
    <row r="216" spans="1:11">
      <c r="A216" s="2"/>
      <c r="B216" s="2"/>
      <c r="C216" s="2"/>
      <c r="D216" s="2"/>
      <c r="E216" s="2"/>
      <c r="F216" s="2"/>
      <c r="G216" s="2"/>
      <c r="H216" s="14"/>
      <c r="I216" s="52"/>
      <c r="J216" s="18"/>
      <c r="K216" s="18"/>
    </row>
    <row r="217" spans="1:11">
      <c r="A217" s="2"/>
      <c r="B217" s="2"/>
      <c r="C217" s="2"/>
      <c r="D217" s="2"/>
      <c r="E217" s="2"/>
      <c r="F217" s="2"/>
      <c r="G217" s="2"/>
      <c r="H217" s="14"/>
      <c r="I217" s="52"/>
      <c r="J217" s="18"/>
      <c r="K217" s="18"/>
    </row>
    <row r="218" spans="1:11">
      <c r="A218" s="2"/>
      <c r="B218" s="2"/>
      <c r="C218" s="2"/>
      <c r="D218" s="2"/>
      <c r="E218" s="2"/>
      <c r="F218" s="2"/>
      <c r="G218" s="2"/>
      <c r="H218" s="14"/>
      <c r="I218" s="52"/>
      <c r="J218" s="18"/>
      <c r="K218" s="18"/>
    </row>
    <row r="219" spans="1:11">
      <c r="A219" s="2"/>
      <c r="B219" s="2"/>
      <c r="C219" s="2"/>
      <c r="D219" s="2"/>
      <c r="E219" s="2"/>
      <c r="F219" s="2"/>
      <c r="G219" s="2"/>
      <c r="H219" s="14"/>
      <c r="I219" s="52"/>
      <c r="J219" s="18"/>
      <c r="K219" s="18"/>
    </row>
    <row r="220" spans="1:11">
      <c r="A220" s="2"/>
      <c r="B220" s="2"/>
      <c r="C220" s="2"/>
      <c r="D220" s="2"/>
      <c r="E220" s="2"/>
      <c r="F220" s="2"/>
      <c r="G220" s="2"/>
      <c r="H220" s="14"/>
      <c r="I220" s="52"/>
      <c r="J220" s="18"/>
      <c r="K220" s="18"/>
    </row>
    <row r="221" spans="1:11">
      <c r="A221" s="2"/>
      <c r="B221" s="2"/>
      <c r="C221" s="2"/>
      <c r="D221" s="2"/>
      <c r="E221" s="2"/>
      <c r="F221" s="2"/>
      <c r="G221" s="2"/>
      <c r="H221" s="14"/>
      <c r="I221" s="52"/>
      <c r="J221" s="18"/>
      <c r="K221" s="18"/>
    </row>
    <row r="222" spans="1:11">
      <c r="A222" s="2"/>
      <c r="B222" s="2"/>
      <c r="C222" s="2"/>
      <c r="D222" s="2"/>
      <c r="E222" s="2"/>
      <c r="F222" s="2"/>
      <c r="G222" s="2"/>
      <c r="H222" s="14"/>
      <c r="I222" s="52"/>
      <c r="J222" s="18"/>
      <c r="K222" s="18"/>
    </row>
    <row r="223" spans="1:11">
      <c r="A223" s="2"/>
      <c r="B223" s="2"/>
      <c r="C223" s="2"/>
      <c r="D223" s="2"/>
      <c r="E223" s="2"/>
      <c r="F223" s="2"/>
      <c r="G223" s="2"/>
      <c r="H223" s="14"/>
      <c r="I223" s="52"/>
      <c r="J223" s="18"/>
      <c r="K223" s="18"/>
    </row>
    <row r="224" spans="1:11">
      <c r="A224" s="2"/>
      <c r="B224" s="2"/>
      <c r="C224" s="2"/>
      <c r="D224" s="2"/>
      <c r="E224" s="2"/>
      <c r="F224" s="2"/>
      <c r="G224" s="2"/>
      <c r="H224" s="14"/>
      <c r="I224" s="52"/>
      <c r="J224" s="18"/>
      <c r="K224" s="18"/>
    </row>
    <row r="225" spans="1:11">
      <c r="A225" s="2"/>
      <c r="B225" s="2"/>
      <c r="C225" s="2"/>
      <c r="D225" s="2"/>
      <c r="E225" s="2"/>
      <c r="F225" s="2"/>
      <c r="G225" s="2"/>
      <c r="H225" s="14"/>
      <c r="I225" s="52"/>
      <c r="J225" s="18"/>
      <c r="K225" s="18"/>
    </row>
    <row r="226" spans="1:11">
      <c r="A226" s="2"/>
      <c r="B226" s="2"/>
      <c r="C226" s="2"/>
      <c r="D226" s="2"/>
      <c r="E226" s="2"/>
      <c r="F226" s="2"/>
      <c r="G226" s="2"/>
      <c r="H226" s="14"/>
      <c r="I226" s="52"/>
      <c r="J226" s="18"/>
      <c r="K226" s="18"/>
    </row>
    <row r="227" spans="1:11">
      <c r="A227" s="2"/>
      <c r="B227" s="2"/>
      <c r="C227" s="2"/>
      <c r="D227" s="2"/>
      <c r="E227" s="2"/>
      <c r="F227" s="2"/>
      <c r="G227" s="2"/>
      <c r="H227" s="14"/>
      <c r="I227" s="52"/>
      <c r="J227" s="18"/>
      <c r="K227" s="18"/>
    </row>
    <row r="228" spans="1:11">
      <c r="A228" s="2"/>
      <c r="B228" s="2"/>
      <c r="C228" s="2"/>
      <c r="D228" s="2"/>
      <c r="E228" s="2"/>
      <c r="F228" s="2"/>
      <c r="G228" s="2"/>
      <c r="H228" s="14"/>
      <c r="I228" s="52"/>
      <c r="J228" s="18"/>
      <c r="K228" s="18"/>
    </row>
    <row r="229" spans="1:11">
      <c r="A229" s="2"/>
      <c r="B229" s="2"/>
      <c r="C229" s="2"/>
      <c r="D229" s="2"/>
      <c r="E229" s="2"/>
      <c r="F229" s="2"/>
      <c r="G229" s="2"/>
      <c r="H229" s="14"/>
      <c r="I229" s="52"/>
      <c r="J229" s="18"/>
      <c r="K229" s="18"/>
    </row>
    <row r="230" spans="1:11">
      <c r="A230" s="2"/>
      <c r="B230" s="2"/>
      <c r="C230" s="2"/>
      <c r="D230" s="2"/>
      <c r="E230" s="2"/>
      <c r="F230" s="2"/>
      <c r="G230" s="2"/>
      <c r="H230" s="14"/>
      <c r="I230" s="52"/>
      <c r="J230" s="18"/>
      <c r="K230" s="18"/>
    </row>
    <row r="231" spans="1:11">
      <c r="A231" s="2"/>
      <c r="B231" s="2"/>
      <c r="C231" s="2"/>
      <c r="D231" s="2"/>
      <c r="E231" s="2"/>
      <c r="F231" s="2"/>
      <c r="G231" s="2"/>
      <c r="H231" s="14"/>
      <c r="I231" s="52"/>
      <c r="J231" s="18"/>
      <c r="K231" s="18"/>
    </row>
    <row r="232" spans="1:11">
      <c r="A232" s="2"/>
      <c r="B232" s="2"/>
      <c r="C232" s="2"/>
      <c r="D232" s="2"/>
      <c r="E232" s="2"/>
      <c r="F232" s="2"/>
      <c r="G232" s="2"/>
      <c r="H232" s="14"/>
      <c r="I232" s="52"/>
      <c r="J232" s="18"/>
      <c r="K232" s="18"/>
    </row>
    <row r="233" spans="1:11">
      <c r="A233" s="2"/>
      <c r="B233" s="2"/>
      <c r="C233" s="2"/>
      <c r="D233" s="2"/>
      <c r="E233" s="2"/>
      <c r="F233" s="2"/>
      <c r="G233" s="2"/>
      <c r="H233" s="14"/>
      <c r="I233" s="52"/>
      <c r="J233" s="18"/>
      <c r="K233" s="18"/>
    </row>
    <row r="234" spans="1:11">
      <c r="A234" s="2"/>
      <c r="B234" s="2"/>
      <c r="C234" s="2"/>
      <c r="D234" s="2"/>
      <c r="E234" s="2"/>
      <c r="F234" s="2"/>
      <c r="G234" s="2"/>
      <c r="H234" s="14"/>
      <c r="I234" s="52"/>
      <c r="J234" s="18"/>
      <c r="K234" s="18"/>
    </row>
    <row r="235" spans="1:11">
      <c r="A235" s="2"/>
      <c r="B235" s="2"/>
      <c r="C235" s="2"/>
      <c r="D235" s="2"/>
      <c r="E235" s="2"/>
      <c r="F235" s="2"/>
      <c r="G235" s="2"/>
      <c r="H235" s="14"/>
      <c r="I235" s="52"/>
      <c r="J235" s="18"/>
      <c r="K235" s="18"/>
    </row>
    <row r="236" spans="1:11">
      <c r="A236" s="2"/>
      <c r="B236" s="2"/>
      <c r="C236" s="2"/>
      <c r="D236" s="2"/>
      <c r="E236" s="2"/>
      <c r="F236" s="2"/>
      <c r="G236" s="2"/>
      <c r="H236" s="14"/>
      <c r="I236" s="52"/>
      <c r="J236" s="18"/>
      <c r="K236" s="18"/>
    </row>
    <row r="237" spans="1:11">
      <c r="A237" s="2"/>
      <c r="B237" s="2"/>
      <c r="C237" s="2"/>
      <c r="D237" s="2"/>
      <c r="E237" s="2"/>
      <c r="F237" s="2"/>
      <c r="G237" s="2"/>
      <c r="H237" s="14"/>
      <c r="I237" s="52"/>
      <c r="J237" s="18"/>
      <c r="K237" s="18"/>
    </row>
    <row r="238" spans="1:11">
      <c r="A238" s="2"/>
      <c r="B238" s="2"/>
      <c r="C238" s="2"/>
      <c r="D238" s="2"/>
      <c r="E238" s="2"/>
      <c r="F238" s="2"/>
      <c r="G238" s="2"/>
      <c r="H238" s="14"/>
      <c r="I238" s="52"/>
      <c r="J238" s="18"/>
      <c r="K238" s="18"/>
    </row>
    <row r="239" spans="1:11">
      <c r="A239" s="2"/>
      <c r="B239" s="2"/>
      <c r="C239" s="2"/>
      <c r="D239" s="2"/>
      <c r="E239" s="2"/>
      <c r="F239" s="2"/>
      <c r="G239" s="2"/>
      <c r="H239" s="14"/>
      <c r="I239" s="52"/>
      <c r="J239" s="18"/>
      <c r="K239" s="18"/>
    </row>
    <row r="240" spans="1:11">
      <c r="A240" s="2"/>
      <c r="B240" s="2"/>
      <c r="C240" s="2"/>
      <c r="D240" s="2"/>
      <c r="E240" s="2"/>
      <c r="F240" s="2"/>
      <c r="G240" s="2"/>
      <c r="H240" s="14"/>
      <c r="I240" s="52"/>
      <c r="J240" s="18"/>
      <c r="K240" s="18"/>
    </row>
    <row r="241" spans="1:11">
      <c r="A241" s="2"/>
      <c r="B241" s="2"/>
      <c r="C241" s="2"/>
      <c r="D241" s="2"/>
      <c r="E241" s="2"/>
      <c r="F241" s="2"/>
      <c r="G241" s="2"/>
      <c r="H241" s="14"/>
      <c r="I241" s="52"/>
      <c r="J241" s="18"/>
      <c r="K241" s="18"/>
    </row>
    <row r="242" spans="1:11">
      <c r="A242" s="2"/>
      <c r="B242" s="2"/>
      <c r="C242" s="2"/>
      <c r="D242" s="2"/>
      <c r="E242" s="2"/>
      <c r="F242" s="2"/>
      <c r="G242" s="2"/>
      <c r="H242" s="14"/>
      <c r="I242" s="52"/>
      <c r="J242" s="18"/>
      <c r="K242" s="18"/>
    </row>
    <row r="243" spans="1:11">
      <c r="A243" s="2"/>
      <c r="B243" s="2"/>
      <c r="C243" s="2"/>
      <c r="D243" s="2"/>
      <c r="E243" s="2"/>
      <c r="F243" s="2"/>
      <c r="G243" s="2"/>
      <c r="H243" s="14"/>
      <c r="I243" s="52"/>
      <c r="J243" s="18"/>
      <c r="K243" s="18"/>
    </row>
    <row r="244" spans="1:11">
      <c r="A244" s="2"/>
      <c r="B244" s="2"/>
      <c r="C244" s="2"/>
      <c r="D244" s="2"/>
      <c r="E244" s="2"/>
      <c r="F244" s="2"/>
      <c r="G244" s="2"/>
      <c r="H244" s="14"/>
      <c r="I244" s="52"/>
      <c r="J244" s="18"/>
      <c r="K244" s="18"/>
    </row>
    <row r="245" spans="1:11">
      <c r="A245" s="2"/>
      <c r="B245" s="2"/>
      <c r="C245" s="2"/>
      <c r="D245" s="2"/>
      <c r="E245" s="2"/>
      <c r="F245" s="2"/>
      <c r="G245" s="2"/>
      <c r="H245" s="14"/>
      <c r="I245" s="52"/>
      <c r="J245" s="18"/>
      <c r="K245" s="18"/>
    </row>
    <row r="246" spans="1:11">
      <c r="A246" s="2"/>
      <c r="B246" s="2"/>
      <c r="C246" s="2"/>
      <c r="D246" s="2"/>
      <c r="E246" s="2"/>
      <c r="F246" s="2"/>
      <c r="G246" s="2"/>
      <c r="H246" s="14"/>
      <c r="I246" s="52"/>
      <c r="J246" s="18"/>
      <c r="K246" s="18"/>
    </row>
    <row r="247" spans="1:11">
      <c r="A247" s="2"/>
      <c r="B247" s="2"/>
      <c r="C247" s="2"/>
      <c r="D247" s="2"/>
      <c r="E247" s="2"/>
      <c r="F247" s="2"/>
      <c r="G247" s="2"/>
      <c r="H247" s="14"/>
      <c r="I247" s="52"/>
      <c r="J247" s="18"/>
      <c r="K247" s="18"/>
    </row>
    <row r="248" spans="1:11">
      <c r="A248" s="2"/>
      <c r="B248" s="2"/>
      <c r="C248" s="2"/>
      <c r="D248" s="2"/>
      <c r="E248" s="2"/>
      <c r="F248" s="2"/>
      <c r="G248" s="2"/>
      <c r="H248" s="14"/>
      <c r="I248" s="52"/>
      <c r="J248" s="18"/>
      <c r="K248" s="18"/>
    </row>
    <row r="249" spans="1:11">
      <c r="A249" s="2"/>
      <c r="B249" s="2"/>
      <c r="C249" s="2"/>
      <c r="D249" s="2"/>
      <c r="E249" s="2"/>
      <c r="F249" s="2"/>
      <c r="G249" s="2"/>
      <c r="H249" s="14"/>
      <c r="I249" s="52"/>
      <c r="J249" s="18"/>
      <c r="K249" s="18"/>
    </row>
    <row r="250" spans="1:11">
      <c r="A250" s="2"/>
      <c r="B250" s="2"/>
      <c r="C250" s="2"/>
      <c r="D250" s="2"/>
      <c r="E250" s="2"/>
      <c r="F250" s="2"/>
      <c r="G250" s="2"/>
      <c r="H250" s="14"/>
      <c r="I250" s="52"/>
      <c r="J250" s="18"/>
      <c r="K250" s="18"/>
    </row>
    <row r="251" spans="1:11">
      <c r="A251" s="21"/>
      <c r="B251" s="21"/>
      <c r="C251" s="21"/>
      <c r="D251" s="21"/>
      <c r="E251" s="21"/>
      <c r="F251" s="21"/>
      <c r="G251" s="21"/>
      <c r="H251" s="22"/>
      <c r="I251" s="37"/>
      <c r="J251" s="23"/>
      <c r="K251" s="23"/>
    </row>
    <row r="252" spans="1:11">
      <c r="A252" s="21"/>
      <c r="B252" s="21"/>
      <c r="C252" s="21"/>
      <c r="D252" s="21"/>
      <c r="E252" s="21"/>
      <c r="F252" s="21"/>
      <c r="G252" s="21"/>
      <c r="H252" s="22"/>
      <c r="I252" s="37"/>
      <c r="J252" s="23"/>
      <c r="K252" s="23"/>
    </row>
  </sheetData>
  <mergeCells count="1">
    <mergeCell ref="C1:G1"/>
  </mergeCells>
  <conditionalFormatting sqref="C3:K250">
    <cfRule type="colorScale" priority="1">
      <colorScale>
        <cfvo type="num" val="1"/>
        <cfvo type="num" val="1"/>
        <color theme="5" tint="0.39997558519241921"/>
        <color theme="5" tint="0.39997558519241921"/>
      </colorScale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</vt:i4>
      </vt:variant>
    </vt:vector>
  </HeadingPairs>
  <TitlesOfParts>
    <vt:vector size="28" baseType="lpstr">
      <vt:lpstr>Données</vt:lpstr>
      <vt:lpstr>Tableau de bord</vt:lpstr>
      <vt:lpstr>Direction</vt:lpstr>
      <vt:lpstr>Plateau Technique</vt:lpstr>
      <vt:lpstr>Services</vt:lpstr>
      <vt:lpstr>Spé-Med-Pole 1</vt:lpstr>
      <vt:lpstr>Spé-Med-Pole 2</vt:lpstr>
      <vt:lpstr>Chir-Anesthésie </vt:lpstr>
      <vt:lpstr>Calculs</vt:lpstr>
      <vt:lpstr>PME-Pédo-Psychiatrie </vt:lpstr>
      <vt:lpstr>Unités transver &amp; ambu </vt:lpstr>
      <vt:lpstr>Médico_techn</vt:lpstr>
      <vt:lpstr>Psychatrie Génerale</vt:lpstr>
      <vt:lpstr>Graph données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Agent</vt:lpstr>
      <vt:lpstr>Coût</vt:lpstr>
    </vt:vector>
  </TitlesOfParts>
  <Company>Centre Hospitalier de Douai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Dazin Anne sophie ORD71239</dc:creator>
  <cp:lastModifiedBy>Eric Macarez</cp:lastModifiedBy>
  <dcterms:created xsi:type="dcterms:W3CDTF">2017-11-23T11:47:28Z</dcterms:created>
  <dcterms:modified xsi:type="dcterms:W3CDTF">2017-12-29T18:47:40Z</dcterms:modified>
</cp:coreProperties>
</file>