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filterPrivacy="1" codeName="ThisWorkbook" hidePivotFieldList="1"/>
  <xr:revisionPtr revIDLastSave="0" documentId="13_ncr:80001_{D6253B7D-3C42-4D49-B355-205316F69433}" xr6:coauthVersionLast="31" xr6:coauthVersionMax="31" xr10:uidLastSave="{00000000-0000-0000-0000-000000000000}"/>
  <bookViews>
    <workbookView xWindow="0" yWindow="0" windowWidth="19200" windowHeight="7035" activeTab="1" xr2:uid="{57B58F33-F232-4E4E-80BB-0882AC254CE4}"/>
  </bookViews>
  <sheets>
    <sheet name="BDD PAYSANS" sheetId="2" r:id="rId1"/>
    <sheet name="MOUVEMENT_DE_STOCK" sheetId="65" r:id="rId2"/>
    <sheet name="FormXLProTblList" sheetId="14" state="veryHidden" r:id="rId3"/>
    <sheet name="wksListBoxRowSource" sheetId="15" state="veryHidden" r:id="rId4"/>
  </sheets>
  <functionGroups builtInGroupCount="19"/>
  <definedNames>
    <definedName name="Adresse">'BDD PAYSANS'!$C$1</definedName>
    <definedName name="adresse_1">#REF!</definedName>
    <definedName name="affichage_stock_final">MOUVEMENT_DE_STOCK!$D$6</definedName>
    <definedName name="affichage_stock_initial">MOUVEMENT_DE_STOCK!$C$6</definedName>
    <definedName name="affinage">#REF!</definedName>
    <definedName name="affinage_1">#REF!</definedName>
    <definedName name="affinage_nombre">#REF!</definedName>
    <definedName name="affinage_poids">#REF!</definedName>
    <definedName name="affinage_stock">#REF!</definedName>
    <definedName name="ajustement_invent_poids">#REF!</definedName>
    <definedName name="ajustement_inventaire_nombre">#REF!</definedName>
    <definedName name="ancre_concatener">#REF!</definedName>
    <definedName name="AOP">'BDD PAYSANS'!$O$1</definedName>
    <definedName name="auto_conso_nombre">#REF!</definedName>
    <definedName name="auto_conso_poids">#REF!</definedName>
    <definedName name="bal_bas_bdd_producteur">'BDD PAYSANS'!$A$1048553</definedName>
    <definedName name="bal_bas_entree_stocks">#REF!</definedName>
    <definedName name="bal_bas_mvt_stocks">L1048576C3</definedName>
    <definedName name="bal_bas_pile">#REF!</definedName>
    <definedName name="balise_bas">#REF!</definedName>
    <definedName name="balise_bas_n°factureclient">#REF!</definedName>
    <definedName name="balise_label">#REF!</definedName>
    <definedName name="balise_mouchard">#REF!</definedName>
    <definedName name="Base_facturation_affinage">#REF!</definedName>
    <definedName name="Base_facturation_vente_co.">#REF!</definedName>
    <definedName name="bbdp_taille">#REF!</definedName>
    <definedName name="bdd_bl_clients_bal_bas">#REF!</definedName>
    <definedName name="bdd_blclients_annee_mois">#REF!</definedName>
    <definedName name="BDD_FAC_CLIENTS_BAL">#REF!</definedName>
    <definedName name="bdd_fac_mois">#REF!</definedName>
    <definedName name="BDD_VENTE_concatener_année_mois_client">#REF!</definedName>
    <definedName name="bdd_ventes_DLUO" localSheetId="1">#REF!</definedName>
    <definedName name="bdd_ventes_DLUO">#REF!</definedName>
    <definedName name="bddbl_client">#REF!</definedName>
    <definedName name="bddbl_client_nom_transporteur">#REF!</definedName>
    <definedName name="bddbl_clients_date_exp">#REF!</definedName>
    <definedName name="bddbl_clients_eligibilite">#REF!</definedName>
    <definedName name="bddbl_date">#REF!</definedName>
    <definedName name="bddbl_elig" localSheetId="1">#REF!</definedName>
    <definedName name="bddbl_elig">#REF!</definedName>
    <definedName name="bddbl_elig_client">#REF!</definedName>
    <definedName name="bddbl_N°">#REF!</definedName>
    <definedName name="bddbl_N°fact" localSheetId="1">#REF!</definedName>
    <definedName name="bddbl_N°fact">#REF!</definedName>
    <definedName name="bddbl_path">#REF!</definedName>
    <definedName name="bddbl_poids_livraison">#REF!</definedName>
    <definedName name="bddbl_tansporteur">#REF!</definedName>
    <definedName name="bddblc_annee_mois">#REF!</definedName>
    <definedName name="bddblc_frais_charge_client">#REF!</definedName>
    <definedName name="bddblclients_cout_transport" localSheetId="1">#REF!</definedName>
    <definedName name="bddblclients_cout_transport">#REF!</definedName>
    <definedName name="bddfac_bal_bas">#REF!</definedName>
    <definedName name="bddfac_date" localSheetId="1">#REF!</definedName>
    <definedName name="bddfac_date">#REF!</definedName>
    <definedName name="bddfac_lien_facture_papier">#REF!</definedName>
    <definedName name="bddfac_montantHT">#REF!</definedName>
    <definedName name="bddfac_producteur">#REF!</definedName>
    <definedName name="bddfacclient_N°facture" localSheetId="1">#REF!</definedName>
    <definedName name="bddfacclient_N°facture">#REF!</definedName>
    <definedName name="bddfacclients_annee_facturation">#REF!</definedName>
    <definedName name="bddfacture_bt_N°facture" localSheetId="1">#REF!</definedName>
    <definedName name="bddfacturesclient_n°facture">#REF!</definedName>
    <definedName name="bddfacturesclients_annee">#REF!</definedName>
    <definedName name="bddfacturesclients_client">#REF!</definedName>
    <definedName name="bddfacturesclients_concat_annee_mois">#REF!</definedName>
    <definedName name="bddfacturesclients_date_facture">#REF!</definedName>
    <definedName name="bddfacturesclients_mois">#REF!</definedName>
    <definedName name="bddfacturesclients_montantht">#REF!</definedName>
    <definedName name="bddfacturesclients_montantttc" localSheetId="1">#REF!</definedName>
    <definedName name="bddfacturesclients_montantttc">#REF!</definedName>
    <definedName name="bddfacturesclients_transport_HT" localSheetId="1">#REF!</definedName>
    <definedName name="bddfacturesclients_transport_HT">#REF!</definedName>
    <definedName name="bddv_balise_bas">#REF!</definedName>
    <definedName name="bddventes_annee" localSheetId="1">#REF!</definedName>
    <definedName name="bddventes_annee">#REF!</definedName>
    <definedName name="bddventes_année_bl">#REF!</definedName>
    <definedName name="BDDVENTES_DLUO">#REF!</definedName>
    <definedName name="bddventes_mois">#REF!</definedName>
    <definedName name="bddventes_N°_facture_client">#REF!</definedName>
    <definedName name="bddventes_N°facture_client" localSheetId="1">#REF!</definedName>
    <definedName name="bddventes_N°facture_client">#REF!</definedName>
    <definedName name="bdl_client">#REF!</definedName>
    <definedName name="bdl_Date">#REF!</definedName>
    <definedName name="bdl_N°BL">#REF!</definedName>
    <definedName name="BIC">'BDD PAYSANS'!$N$1</definedName>
    <definedName name="bl_balise_date_exp">#REF!</definedName>
    <definedName name="bl_c_date_exp">#REF!</definedName>
    <definedName name="bl_date_expedition">#REF!</definedName>
    <definedName name="bl_designation">#REF!</definedName>
    <definedName name="bl_espace_saisie">#REF!</definedName>
    <definedName name="BL_plage_cid">#REF!</definedName>
    <definedName name="BL_plage_csg">#REF!</definedName>
    <definedName name="bl_prix_total">#REF!</definedName>
    <definedName name="bl_prix_unitaire">#REF!</definedName>
    <definedName name="bl_quantite">#REF!</definedName>
    <definedName name="bl_taille">#REF!</definedName>
    <definedName name="blconso_balise_conso">#REF!</definedName>
    <definedName name="blconso_conso">#REF!</definedName>
    <definedName name="blconso_puht">#REF!</definedName>
    <definedName name="blconso_qte">#REF!</definedName>
    <definedName name="blconso_unite">#REF!</definedName>
    <definedName name="bord_haut_gauche">MOUVEMENT_DE_STOCK!$B$13</definedName>
    <definedName name="cdi_plage_vente" localSheetId="1">MOUVEMENT_DE_STOCK!$L$23</definedName>
    <definedName name="cdi_plage_vente">#REF!</definedName>
    <definedName name="cgs_plage_vente" localSheetId="1">MOUVEMENT_DE_STOCK!$C$14</definedName>
    <definedName name="cgs_plage_vente">#REF!</definedName>
    <definedName name="chemin_facture_client">#REF!</definedName>
    <definedName name="choix_entreprises" localSheetId="1">OFFSET(MOUVEMENT_DE_STOCK!l_entreprises,MATCH(#REF!&amp;"*",MOUVEMENT_DE_STOCK!l_entreprises,0)-1,,COUNTIF(MOUVEMENT_DE_STOCK!l_entreprises,#REF!&amp;"*"))</definedName>
    <definedName name="choix_entreprises">OFFSET(l_entreprises,MATCH(#REF!&amp;"*",l_entreprises,0)-1,,COUNTIF(l_entreprises,#REF!&amp;"*"))</definedName>
    <definedName name="Clé_RIB">'BDD PAYSANS'!$K$1</definedName>
    <definedName name="client">#REF!</definedName>
    <definedName name="client_reservation">MOUVEMENT_DE_STOCK!$E$6</definedName>
    <definedName name="Code_banque">'BDD PAYSANS'!$H$1</definedName>
    <definedName name="Code_guichet">'BDD PAYSANS'!$I$1</definedName>
    <definedName name="colonne_lots">#REF!</definedName>
    <definedName name="colonneentiereproducteur" localSheetId="1">MOUVEMENT_DE_STOCK!$C:$C</definedName>
    <definedName name="colonneentiereproducteur">#REF!</definedName>
    <definedName name="commentaires">#REF!</definedName>
    <definedName name="Commune">'BDD PAYSANS'!$D$1</definedName>
    <definedName name="Commune_2">'BDD PAYSANS'!$E$1</definedName>
    <definedName name="compteur_premiere_ligne">MOUVEMENT_DE_STOCK!$O$14</definedName>
    <definedName name="Concat_année_mois">#REF!</definedName>
    <definedName name="Concat_année_mois_n°facture">#REF!</definedName>
    <definedName name="concat_type_affinage">#REF!</definedName>
    <definedName name="Concatener_Eligibilite_à_la_facturation_en_cours_client">#REF!</definedName>
    <definedName name="Consommable_acheté">#REF!</definedName>
    <definedName name="Coût_à_la_charge_du_client">#REF!</definedName>
    <definedName name="Cout_transport" localSheetId="1">#REF!</definedName>
    <definedName name="Cout_transport">#REF!</definedName>
    <definedName name="Cout_transport_total">#REF!</definedName>
    <definedName name="Date">#REF!</definedName>
    <definedName name="Date_de_fabrication">MOUVEMENT_DE_STOCK!$E$13</definedName>
    <definedName name="Date_de_la_commande_conso">#REF!</definedName>
    <definedName name="Date_de_la_facture">#REF!</definedName>
    <definedName name="Date_entrée_de_stock">#REF!</definedName>
    <definedName name="date_mvt_stock">MOUVEMENT_DE_STOCK!$C$3</definedName>
    <definedName name="Date_prochaine_échéance">#REF!</definedName>
    <definedName name="date_production">#REF!</definedName>
    <definedName name="Description_échéance">#REF!</definedName>
    <definedName name="dlc_1">#REF!</definedName>
    <definedName name="DLUO">#REF!</definedName>
    <definedName name="Domiciliation">'BDD PAYSANS'!$M$1</definedName>
    <definedName name="duree_affinage">OFFSET(#REF!,1,0,COUNTA(#REF!)-1,1)</definedName>
    <definedName name="eligibilite" localSheetId="1">#REF!</definedName>
    <definedName name="eligibilite">#REF!</definedName>
    <definedName name="Eligibilite_à_la_facturation_en_cours">#REF!</definedName>
    <definedName name="Eligibilite_facturation_affinage">#REF!</definedName>
    <definedName name="Eligibilite_facturation_vente_co.">#REF!</definedName>
    <definedName name="Entrée_1">MOUVEMENT_DE_STOCK!$B$14</definedName>
    <definedName name="Entrée_10">MOUVEMENT_DE_STOCK!$B$23</definedName>
    <definedName name="Entrée_11">MOUVEMENT_DE_STOCK!$B$24</definedName>
    <definedName name="Entrée_12">MOUVEMENT_DE_STOCK!$B$25</definedName>
    <definedName name="Entrée_13">MOUVEMENT_DE_STOCK!$B$26</definedName>
    <definedName name="Entrée_14">MOUVEMENT_DE_STOCK!$B$27</definedName>
    <definedName name="Entrée_15">MOUVEMENT_DE_STOCK!$B$28</definedName>
    <definedName name="Entrée_16">MOUVEMENT_DE_STOCK!$B$29</definedName>
    <definedName name="Entrée_17">MOUVEMENT_DE_STOCK!$B$30</definedName>
    <definedName name="Entrée_18">MOUVEMENT_DE_STOCK!$B$31</definedName>
    <definedName name="Entrée_19">MOUVEMENT_DE_STOCK!$B$32</definedName>
    <definedName name="Entrée_2">MOUVEMENT_DE_STOCK!$B$15</definedName>
    <definedName name="Entrée_20">MOUVEMENT_DE_STOCK!$B$33</definedName>
    <definedName name="Entrée_3">MOUVEMENT_DE_STOCK!$B$16</definedName>
    <definedName name="Entrée_4">MOUVEMENT_DE_STOCK!$B$17</definedName>
    <definedName name="Entrée_5">MOUVEMENT_DE_STOCK!$B$18</definedName>
    <definedName name="Entrée_6">MOUVEMENT_DE_STOCK!$B$19</definedName>
    <definedName name="Entrée_7">MOUVEMENT_DE_STOCK!$B$20</definedName>
    <definedName name="Entrée_8">MOUVEMENT_DE_STOCK!$B$21</definedName>
    <definedName name="Entrée_9">MOUVEMENT_DE_STOCK!$B$22</definedName>
    <definedName name="es_date_entree">#REF!</definedName>
    <definedName name="es_pieces">#REF!</definedName>
    <definedName name="es_taille">#REF!</definedName>
    <definedName name="etiquette">#REF!</definedName>
    <definedName name="etiquette_balise_bas">#REF!</definedName>
    <definedName name="etiquette_csd">#REF!</definedName>
    <definedName name="etiquette_village">#REF!</definedName>
    <definedName name="fac_c_taille">#REF!</definedName>
    <definedName name="fac_pl_produc">#REF!</definedName>
    <definedName name="fac_taille">#REF!</definedName>
    <definedName name="facclient_date">#REF!</definedName>
    <definedName name="facclient_nom_du_client">#REF!</definedName>
    <definedName name="facclient_papier_N°">#REF!</definedName>
    <definedName name="facture_client_affinage">#REF!</definedName>
    <definedName name="facture_client_balisebas_saisie">#REF!</definedName>
    <definedName name="facture_client_cid">#REF!</definedName>
    <definedName name="facture_client_conditions_transport">#REF!</definedName>
    <definedName name="facture_client_csg">#REF!</definedName>
    <definedName name="facture_client_date_exp">#REF!</definedName>
    <definedName name="facture_client_montantHT">#REF!</definedName>
    <definedName name="facture_client_montantTTC">#REF!</definedName>
    <definedName name="facture_client_plagesaisie_cout_transport">#REF!</definedName>
    <definedName name="facture_client_PUHT">#REF!</definedName>
    <definedName name="facture_client_quantite">#REF!</definedName>
    <definedName name="facture_client_transpor_balise_bas">#REF!</definedName>
    <definedName name="facture_client_transpor_cid">#REF!</definedName>
    <definedName name="facture_client_transport_date_expe">#REF!</definedName>
    <definedName name="facture_client_transport_pht">#REF!</definedName>
    <definedName name="facture_client_transporteur">#REF!</definedName>
    <definedName name="facture_client_transportHT">#REF!</definedName>
    <definedName name="facture_client_transportTTC">#REF!</definedName>
    <definedName name="facture_client_type">#REF!</definedName>
    <definedName name="facture_montantHT">#REF!</definedName>
    <definedName name="facture_plage_cid">#REF!</definedName>
    <definedName name="facture_plage_csg">#REF!</definedName>
    <definedName name="factureclient_transport_csg">#REF!</definedName>
    <definedName name="factures_clients_baliseconcatener">#REF!</definedName>
    <definedName name="faiseur_1">#REF!</definedName>
    <definedName name="Form_Feuil10_Tableau4_N">3</definedName>
    <definedName name="Form_Feuil11_Tableau35_N">2</definedName>
    <definedName name="Form_Feuil16_N">3</definedName>
    <definedName name="Form_Feuil16_Tableau3_N">4</definedName>
    <definedName name="Form_Feuil16_Tableau6_N">5</definedName>
    <definedName name="Form_Feuil2_Tableau2_N">2</definedName>
    <definedName name="Form_Feuil20_Tableau1110_N">2</definedName>
    <definedName name="Form_Feuil3_Tableau3_N">3</definedName>
    <definedName name="Form_Feuil4_Tableau8_N">21</definedName>
    <definedName name="Form_Feuil5_Tableau1_N">10</definedName>
    <definedName name="Form_Feuil7_Tableau11_N">4</definedName>
    <definedName name="formule_Propo_prix">#REF!</definedName>
    <definedName name="formule_unite">#REF!</definedName>
    <definedName name="formules_prix">#REF!</definedName>
    <definedName name="Gestion_des_stocks" localSheetId="1">#REF!</definedName>
    <definedName name="Gestion_des_stocks">#REF!</definedName>
    <definedName name="IBAN">'BDD PAYSANS'!$L$1</definedName>
    <definedName name="IDOKI">'BDD PAYSANS'!$Q$1</definedName>
    <definedName name="l_entreprises" localSheetId="1">OFFSET(#REF!,1,0,COUNTA(#REF!)-1,1)</definedName>
    <definedName name="l_entreprises">OFFSET(#REF!,1,0,COUNTA(#REF!)-1,1)</definedName>
    <definedName name="liste_dynamique_entreprises" localSheetId="1">OFFSET(MOUVEMENT_DE_STOCK!l_entreprises,MATCH(#REF!&amp;"*",MOUVEMENT_DE_STOCK!l_entreprises,0)-1,,COUNTIF(MOUVEMENT_DE_STOCK!l_entreprises,#REF!&amp;"*"))</definedName>
    <definedName name="liste_dynamique_entreprises">OFFSET(l_entreprises,MATCH(#REF!&amp;"*",l_entreprises,0)-1,,COUNTIF(l_entreprises,#REF!&amp;"*"))</definedName>
    <definedName name="liste_entreprises">#REF!</definedName>
    <definedName name="liste_paysans">'BDD PAYSANS'!$B:$B</definedName>
    <definedName name="liste_producteurs" localSheetId="1">OFFSET(Tableau4[[#Headers],[Nom]],1,0,COUNTA('BDD PAYSANS'!$B:$B)-1,1)</definedName>
    <definedName name="liste_producteurs">OFFSET(Tableau4[[#Headers],[Nom]],1,0,COUNTA('BDD PAYSANS'!$B:$B)-1,1)</definedName>
    <definedName name="lot_1">#REF!</definedName>
    <definedName name="Montant_transport_HT">#REF!</definedName>
    <definedName name="Montant_transport_TTC">#REF!</definedName>
    <definedName name="MONTANT_TTC">#REF!</definedName>
    <definedName name="MOUCHARD">#REF!</definedName>
    <definedName name="N°_commande">#REF!</definedName>
    <definedName name="N°_de_facture">#REF!</definedName>
    <definedName name="N°_facture">#REF!</definedName>
    <definedName name="N°_FACTURE_VENTE_CO">#REF!</definedName>
    <definedName name="N°_Lot">MOUVEMENT_DE_STOCK!$I$13</definedName>
    <definedName name="N°_TVA_INTRA">'BDD PAYSANS'!$G$1</definedName>
    <definedName name="N°FACTURE_AFFINAGE">#REF!</definedName>
    <definedName name="N°facture_client">#REF!</definedName>
    <definedName name="n°facture_vente_co">#REF!</definedName>
    <definedName name="N°SIRET">#REF!</definedName>
    <definedName name="nb_Tableauventes">#REF!</definedName>
    <definedName name="nfa_aujourdhui">#REF!</definedName>
    <definedName name="nfa_Producteur">#REF!</definedName>
    <definedName name="Nom">'BDD PAYSANS'!$B$1</definedName>
    <definedName name="NOM_CLIENT">#REF!</definedName>
    <definedName name="Nom_du_client_ayant_réservé">#REF!</definedName>
    <definedName name="nom_exploitation" localSheetId="1">OFFSET(Tableau4[[#Headers],[Nom]],1,0,COUNTA('BDD PAYSANS'!$B:$B)-1,1)</definedName>
    <definedName name="nom_exploitation">OFFSET(Tableau4[[#Headers],[Nom]],1,0,COUNTA('BDD PAYSANS'!$B:$B)-1,1)</definedName>
    <definedName name="Nom_producteur">#REF!</definedName>
    <definedName name="Nombre_de_fromages">MOUVEMENT_DE_STOCK!$L$13</definedName>
    <definedName name="Nombre_de_grilles">MOUVEMENT_DE_STOCK!$M$13</definedName>
    <definedName name="Nouveau_N°_de_commande">#REF!</definedName>
    <definedName name="nouveau_num_BL">#REF!</definedName>
    <definedName name="Numero_de_BL">#REF!</definedName>
    <definedName name="Numéro_de_compte">'BDD PAYSANS'!$J$1</definedName>
    <definedName name="Numéro_de_lot">#REF!</definedName>
    <definedName name="nv_Affinage">#REF!</definedName>
    <definedName name="nv_Client">#REF!</definedName>
    <definedName name="nv_Date_commande">#REF!</definedName>
    <definedName name="nv_Date_exp">#REF!</definedName>
    <definedName name="nv_Lot" localSheetId="1">MOUVEMENT_DE_STOCK!$F$14:$F$23</definedName>
    <definedName name="nv_Lot">#REF!</definedName>
    <definedName name="nv_Nombre" localSheetId="1">MOUVEMENT_DE_STOCK!$K$14:$K$23</definedName>
    <definedName name="nv_Nombre">#REF!</definedName>
    <definedName name="nv_Producteur">#REF!</definedName>
    <definedName name="nv_Type_fromage" localSheetId="1">MOUVEMENT_DE_STOCK!$D$14:$D$23</definedName>
    <definedName name="nv_Type_fromage">#REF!</definedName>
    <definedName name="nvbal_Affinage" localSheetId="1">MOUVEMENT_DE_STOCK!$E$34</definedName>
    <definedName name="nvbal_Affinage">#REF!</definedName>
    <definedName name="nvbal_Kg" localSheetId="1">MOUVEMENT_DE_STOCK!$K$34</definedName>
    <definedName name="nvbal_Kg">#REF!</definedName>
    <definedName name="nvbal_Lot" localSheetId="1">MOUVEMENT_DE_STOCK!$I$34</definedName>
    <definedName name="nvbal_Lot">#REF!</definedName>
    <definedName name="nvbal_nombre" localSheetId="1">MOUVEMENT_DE_STOCK!$L$34</definedName>
    <definedName name="nvbal_nombre">#REF!</definedName>
    <definedName name="nvbal_Producteur" localSheetId="1">MOUVEMENT_DE_STOCK!$C$34</definedName>
    <definedName name="nvbal_Producteur">#REF!</definedName>
    <definedName name="nvbal_Type_fromage" localSheetId="1">MOUVEMENT_DE_STOCK!$D$34</definedName>
    <definedName name="nvbal_Type_fromage">#REF!</definedName>
    <definedName name="nvf_nbval" localSheetId="1">MOUVEMENT_DE_STOCK!$O:$O</definedName>
    <definedName name="nvf_nbval">#REF!</definedName>
    <definedName name="OSSAU_IRATY">'BDD PAYSANS'!$P$1</definedName>
    <definedName name="p_Entreprises">#REF!</definedName>
    <definedName name="pays">#REF!</definedName>
    <definedName name="Paysan">#REF!</definedName>
    <definedName name="Pile">MOUVEMENT_DE_STOCK!$J$13</definedName>
    <definedName name="plage_date_fab">MOUVEMENT_DE_STOCK!$E$14:$E$33</definedName>
    <definedName name="plage_Prix_proposés" localSheetId="1">MOUVEMENT_DE_STOCK!$L$14:$L$23</definedName>
    <definedName name="plage_Prix_proposés">#REF!</definedName>
    <definedName name="plage_QuantitésKg" localSheetId="1">MOUVEMENT_DE_STOCK!$I$15:$I$23</definedName>
    <definedName name="plage_QuantitésKg">#REF!</definedName>
    <definedName name="plage_Ventes">#REF!</definedName>
    <definedName name="prix_ht_total_conso">#REF!</definedName>
    <definedName name="Prix_proposé_affinage">#REF!</definedName>
    <definedName name="Prix_proposé_vente_co.">#REF!</definedName>
    <definedName name="Prix_total">#REF!</definedName>
    <definedName name="Prix_unitaire">#REF!</definedName>
    <definedName name="prix_vente_HT_par_defaut">#REF!</definedName>
    <definedName name="prix_vente_ttc_par_defaut">#REF!</definedName>
    <definedName name="producteur">#REF!</definedName>
    <definedName name="producteur_nombre">#REF!</definedName>
    <definedName name="producteur_poids">#REF!</definedName>
    <definedName name="proespects_tel">#REF!</definedName>
    <definedName name="prospect_date">#REF!</definedName>
    <definedName name="prospect_nom_commercial">#REF!</definedName>
    <definedName name="prospects_adresse">#REF!</definedName>
    <definedName name="prospects_balise">#REF!</definedName>
    <definedName name="prospects_code_postal">#REF!</definedName>
    <definedName name="prospects_fonction">#REF!</definedName>
    <definedName name="prospects_mail">#REF!</definedName>
    <definedName name="prospects_nom">#REF!</definedName>
    <definedName name="prospects_prenom">#REF!</definedName>
    <definedName name="prospects_statut">#REF!</definedName>
    <definedName name="prospects_ville">#REF!</definedName>
    <definedName name="pu_affinage">#REF!</definedName>
    <definedName name="PUHT">#REF!</definedName>
    <definedName name="puu_vente_collective">#REF!</definedName>
    <definedName name="qteunite_mvt_stock" localSheetId="1">MOUVEMENT_DE_STOCK!$L$13</definedName>
    <definedName name="qualite_fromage">#REF!</definedName>
    <definedName name="Quantité">#REF!</definedName>
    <definedName name="quantite_mouvement_kg">MOUVEMENT_DE_STOCK!$K$13</definedName>
    <definedName name="quantité_vendue">#REF!</definedName>
    <definedName name="relai_nom_transporteur">#REF!</definedName>
    <definedName name="SIRET">'BDD PAYSANS'!$F$1</definedName>
    <definedName name="SITE">#REF!</definedName>
    <definedName name="somme_nb_val" localSheetId="1">MOUVEMENT_DE_STOCK!$O$34</definedName>
    <definedName name="somme_nb_val">#REF!</definedName>
    <definedName name="Stock_affinagenombre">#REF!</definedName>
    <definedName name="stock_initial_ventes">#REF!</definedName>
    <definedName name="Taille_des_tomes">#REF!</definedName>
    <definedName name="template_etiquette">#REF!</definedName>
    <definedName name="titre_facture">#REF!</definedName>
    <definedName name="titre_transp">#REF!</definedName>
    <definedName name="total_HT_cumule">#REF!</definedName>
    <definedName name="total_TTC_cumule">#REF!</definedName>
    <definedName name="transp_balise_bas">#REF!</definedName>
    <definedName name="transporteurs">#REF!</definedName>
    <definedName name="TVA_CONSOMMABLES">#REF!</definedName>
    <definedName name="TVA_FROMAGE">#REF!</definedName>
    <definedName name="TVA_TRANSPORT">#REF!</definedName>
    <definedName name="type_de_fromage">#REF!</definedName>
    <definedName name="Unité">#REF!</definedName>
    <definedName name="v_Affinage">#REF!</definedName>
    <definedName name="v_bal_Affinage">#REF!</definedName>
    <definedName name="v_bal_date_production">#REF!</definedName>
    <definedName name="v_bal_N°lot">#REF!</definedName>
    <definedName name="v_bal_Prix_proposé" localSheetId="1">MOUVEMENT_DE_STOCK!$N$13</definedName>
    <definedName name="v_bal_Prix_proposé">#REF!</definedName>
    <definedName name="v_bal_Producteur" localSheetId="1">MOUVEMENT_DE_STOCK!$C$13</definedName>
    <definedName name="v_bal_Producteur">#REF!</definedName>
    <definedName name="v_bal_Qtekg">#REF!</definedName>
    <definedName name="v_bal_Qteunite">#REF!</definedName>
    <definedName name="v_bal_stock_final">MOUVEMENT_DE_STOCK!$H$13</definedName>
    <definedName name="v_bal_stock_initial">MOUVEMENT_DE_STOCK!$G$13</definedName>
    <definedName name="v_bal_taille">#REF!</definedName>
    <definedName name="v_bal_taille_mouvement">MOUVEMENT_DE_STOCK!$F$13</definedName>
    <definedName name="v_bal_Typefromage" localSheetId="1">MOUVEMENT_DE_STOCK!$D$13</definedName>
    <definedName name="v_bal_Typefromage">#REF!</definedName>
    <definedName name="v_Client">#REF!</definedName>
    <definedName name="v_conc_prod_tye_affinage">#REF!</definedName>
    <definedName name="v_Date_commande">#REF!</definedName>
    <definedName name="v_Date_expedition">#REF!</definedName>
    <definedName name="v_Facture">#REF!</definedName>
    <definedName name="v_N°_lot">#REF!</definedName>
    <definedName name="v_N°BL">#REF!</definedName>
    <definedName name="v_Pièces">#REF!</definedName>
    <definedName name="v_Poids">#REF!</definedName>
    <definedName name="v_Prix_confirmé">#REF!</definedName>
    <definedName name="v_Producteur">#REF!</definedName>
    <definedName name="v_Taille">#REF!</definedName>
    <definedName name="v_type_document">#REF!</definedName>
    <definedName name="v_Type_fromage">#REF!</definedName>
    <definedName name="vente_co._nombre">#REF!</definedName>
    <definedName name="vente_co._poids">#REF!</definedName>
    <definedName name="vente_co.stock_reserve_nombre">#REF!</definedName>
    <definedName name="vente_co.stock_reserve_poids">#REF!</definedName>
    <definedName name="VENTE_nombre">#REF!</definedName>
    <definedName name="VENTE_poids">#REF!</definedName>
    <definedName name="Vente1">#REF!</definedName>
    <definedName name="Vente10" localSheetId="1">MOUVEMENT_DE_STOCK!$B$23</definedName>
    <definedName name="Vente10">#REF!</definedName>
    <definedName name="vv_bal_bl">#REF!</definedName>
    <definedName name="vv_bal_producteur">#REF!</definedName>
    <definedName name="vv_type_fromage">#REF!</definedName>
    <definedName name="vvbal_Facture">#REF!</definedName>
    <definedName name="vvbal_producteur">#REF!</definedName>
    <definedName name="zone_saisie_mvmt_stock">MOUVEMENT_DE_STOCK!$C$14:$N$33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65" l="1"/>
  <c r="I33" i="65"/>
  <c r="I32" i="65"/>
  <c r="I31" i="65"/>
  <c r="I30" i="65"/>
  <c r="I29" i="65"/>
  <c r="I28" i="65"/>
  <c r="I27" i="65"/>
  <c r="I26" i="65"/>
  <c r="I25" i="65"/>
  <c r="I24" i="65"/>
  <c r="I23" i="65"/>
  <c r="I22" i="65"/>
  <c r="I21" i="65"/>
  <c r="I20" i="65"/>
  <c r="I19" i="65"/>
  <c r="I18" i="65"/>
  <c r="I17" i="65"/>
  <c r="I16" i="65"/>
  <c r="I15" i="65"/>
  <c r="I14" i="65"/>
  <c r="A3" i="2" l="1"/>
  <c r="A2" i="2"/>
  <c r="E5" i="65" l="1"/>
  <c r="A5" i="2" l="1"/>
  <c r="A6" i="2"/>
  <c r="A4" i="2"/>
  <c r="O33" i="65" l="1"/>
  <c r="O31" i="65"/>
  <c r="O23" i="65"/>
  <c r="O18" i="65"/>
  <c r="O17" i="65"/>
  <c r="O29" i="65"/>
  <c r="O16" i="65"/>
  <c r="O24" i="65"/>
  <c r="O30" i="65"/>
  <c r="O28" i="65"/>
  <c r="O15" i="65"/>
  <c r="O25" i="65"/>
  <c r="O21" i="65"/>
  <c r="O20" i="65"/>
  <c r="O26" i="65"/>
  <c r="O19" i="65"/>
  <c r="O22" i="65"/>
  <c r="O32" i="65"/>
  <c r="O27" i="65"/>
  <c r="O14" i="65" l="1"/>
  <c r="O34" i="65" s="1"/>
</calcChain>
</file>

<file path=xl/sharedStrings.xml><?xml version="1.0" encoding="utf-8"?>
<sst xmlns="http://schemas.openxmlformats.org/spreadsheetml/2006/main" count="138" uniqueCount="116">
  <si>
    <t>FERMENT</t>
  </si>
  <si>
    <t>Nom</t>
  </si>
  <si>
    <t>Adresse</t>
  </si>
  <si>
    <t>Commune</t>
  </si>
  <si>
    <t>TblName</t>
  </si>
  <si>
    <t>TblWksCodeName</t>
  </si>
  <si>
    <t>TblSettings</t>
  </si>
  <si>
    <t>Tableau2</t>
  </si>
  <si>
    <t>Feuil2</t>
  </si>
  <si>
    <t>Type de fromage</t>
  </si>
  <si>
    <t>Tableau1</t>
  </si>
  <si>
    <t>Feuil5</t>
  </si>
  <si>
    <t>ESTIVE</t>
  </si>
  <si>
    <t>TYPE FROMAGE</t>
  </si>
  <si>
    <t>FERMIER</t>
  </si>
  <si>
    <t>AFFINAGE</t>
  </si>
  <si>
    <t>3-6 mois</t>
  </si>
  <si>
    <t>6-9 mois</t>
  </si>
  <si>
    <t>&gt;9 mois</t>
  </si>
  <si>
    <t>Clé</t>
  </si>
  <si>
    <t>Tableau6</t>
  </si>
  <si>
    <t>Feuil16</t>
  </si>
  <si>
    <t>1677721501FTT000002550005247900203200TDMYT                                                  01401100TTTTFTFFFF02MALAUFFFT00000000F</t>
  </si>
  <si>
    <t>1677721501FTT000002550005247900303200FDMYT                                                  01401100TTTTFTFFFF02MALAUFFFT00000000F</t>
  </si>
  <si>
    <t>Type fromage-affinage</t>
  </si>
  <si>
    <t>Prix HT au kg</t>
  </si>
  <si>
    <t>Prix TTC au kg</t>
  </si>
  <si>
    <t>Tableau3</t>
  </si>
  <si>
    <t>1677721501FTT000002550005247900403200FDMYT                                                  01401100TTTTFTFFFF02MALAUFFFT00000000F</t>
  </si>
  <si>
    <t>TVA FROMAGE</t>
  </si>
  <si>
    <t>1677721501FTT000002550005247900003200FDMYT                                                  01401100TTTTFTFFFF02MALAUFFFT00000000F</t>
  </si>
  <si>
    <t>TVA TRANSPORT</t>
  </si>
  <si>
    <t>Tableau4</t>
  </si>
  <si>
    <t>Feuil10</t>
  </si>
  <si>
    <t>CONSOMMABLES</t>
  </si>
  <si>
    <t>CARTONS</t>
  </si>
  <si>
    <t>PRESURE</t>
  </si>
  <si>
    <t>AUTRE</t>
  </si>
  <si>
    <t>PRIX HT</t>
  </si>
  <si>
    <t>TVA Consommables</t>
  </si>
  <si>
    <t>Pile</t>
  </si>
  <si>
    <t>Producteur</t>
  </si>
  <si>
    <t>Tableau11</t>
  </si>
  <si>
    <t>Feuil7</t>
  </si>
  <si>
    <t>1677721501FTT000002550005247900603200FDMYT                                                  01401100TTTTFTFFFF02MALAUFFFT00000000F</t>
  </si>
  <si>
    <t>Tableau8</t>
  </si>
  <si>
    <t>Feuil4</t>
  </si>
  <si>
    <t>1677721501FTT000002550005247900703200FDMYT                                                  01401100TTTTFTFFFF02MALAUFFFT00000000F</t>
  </si>
  <si>
    <t>Tableau1110</t>
  </si>
  <si>
    <t>Feuil20</t>
  </si>
  <si>
    <t>1677721501FTT000002550005247900803200FDMYT                                                  01401100TTTTFTFFFF02MALAUFFFT00000000F</t>
  </si>
  <si>
    <t>Quantité en kg</t>
  </si>
  <si>
    <t>Nombre de fromages</t>
  </si>
  <si>
    <t>SIRET</t>
  </si>
  <si>
    <t>N° TVA INTRA</t>
  </si>
  <si>
    <t>Code banque</t>
  </si>
  <si>
    <t>Code guichet</t>
  </si>
  <si>
    <t>Clé RIB</t>
  </si>
  <si>
    <t>IBAN</t>
  </si>
  <si>
    <t>Numéro de compte</t>
  </si>
  <si>
    <t>BIC</t>
  </si>
  <si>
    <t>Domiciliation</t>
  </si>
  <si>
    <t>Prix HT proposé</t>
  </si>
  <si>
    <t>Taille des fromages</t>
  </si>
  <si>
    <t>Petits</t>
  </si>
  <si>
    <t>Grands</t>
  </si>
  <si>
    <t>AOP</t>
  </si>
  <si>
    <t>IDOKI</t>
  </si>
  <si>
    <t>OSSAU IRATY</t>
  </si>
  <si>
    <t>OUI</t>
  </si>
  <si>
    <t>NON</t>
  </si>
  <si>
    <t>Commune 2</t>
  </si>
  <si>
    <t>1677721501FFF000002550005247900103200TDMYT                                                  01401100TTTFTTFFFF02MALAUFFFT00000000F</t>
  </si>
  <si>
    <t>Unité</t>
  </si>
  <si>
    <t>Litre</t>
  </si>
  <si>
    <t>Grille auto-conso</t>
  </si>
  <si>
    <t>Grille</t>
  </si>
  <si>
    <t>ESTIVE3-6 mois</t>
  </si>
  <si>
    <t>ESTIVE6-9 mois</t>
  </si>
  <si>
    <t>ESTIVE&gt;9 mois</t>
  </si>
  <si>
    <t>FERMIER3-6 mois</t>
  </si>
  <si>
    <t>FERMIER6-9 mois</t>
  </si>
  <si>
    <t>FERMIER&gt;9 mois</t>
  </si>
  <si>
    <t>Entrées de stock</t>
  </si>
  <si>
    <t>Date de fabrication</t>
  </si>
  <si>
    <t>Entrée 1</t>
  </si>
  <si>
    <t>Entrée 2</t>
  </si>
  <si>
    <t>Entrée 3</t>
  </si>
  <si>
    <t>Entrée 4</t>
  </si>
  <si>
    <t>Entrée 5</t>
  </si>
  <si>
    <t>Entrée 6</t>
  </si>
  <si>
    <t>Entrée 7</t>
  </si>
  <si>
    <t>Entrée 8</t>
  </si>
  <si>
    <t>Entrée 9</t>
  </si>
  <si>
    <t>Entrée 10</t>
  </si>
  <si>
    <t>Entrée 11</t>
  </si>
  <si>
    <t>Entrée 12</t>
  </si>
  <si>
    <t>Entrée 13</t>
  </si>
  <si>
    <t>Entrée 14</t>
  </si>
  <si>
    <t>Entrée 15</t>
  </si>
  <si>
    <t>Entrée 16</t>
  </si>
  <si>
    <t>Entrée 17</t>
  </si>
  <si>
    <t>Entrée 18</t>
  </si>
  <si>
    <t>Entrée 19</t>
  </si>
  <si>
    <t>Entrée 20</t>
  </si>
  <si>
    <t>Stock initial</t>
  </si>
  <si>
    <t>Stock final</t>
  </si>
  <si>
    <t>1677721501FTT000002550005247900503200TDMYT                                                  01401100TTTFTTFFFF02MALAUFFFT00000000F</t>
  </si>
  <si>
    <t>Nombre de grilles</t>
  </si>
  <si>
    <t>producteur</t>
  </si>
  <si>
    <t>N°Lot</t>
  </si>
  <si>
    <t>B</t>
  </si>
  <si>
    <t>C</t>
  </si>
  <si>
    <t>A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</si>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</sst>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171" formatCode="#,##0.00\ &quot;€&quot;"/>
    <numFmt numFmtId="175" formatCode="&quot;banque &quot;0"/>
    <numFmt numFmtId="176" formatCode="&quot;Code guichet &quot;0"/>
    <numFmt numFmtId="177" formatCode="&quot;N° compte &quot;0"/>
    <numFmt numFmtId="178" formatCode="&quot;Cle RIB &quot;0"/>
    <numFmt numFmtId="179" formatCode="&quot;IBAN &quot;0"/>
    <numFmt numFmtId="180" formatCode="&quot;BIC &quot;0"/>
    <numFmt numFmtId="181" formatCode="&quot;Dom &quot;0"/>
    <numFmt numFmtId="193" formatCode="0.000"/>
  </numFmts>
  <fonts count="2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sz val="11"/>
      <color theme="1"/>
      <name val="Century Gothic"/>
      <family val="2"/>
    </font>
    <font>
      <b/>
      <sz val="11"/>
      <color theme="0"/>
      <name val="Century Gothic"/>
      <family val="2"/>
    </font>
    <font>
      <sz val="11"/>
      <name val="Century Gothic"/>
      <family val="2"/>
    </font>
    <font>
      <sz val="8"/>
      <color rgb="FFFFFFFF"/>
      <name val="Calibri"/>
      <family val="2"/>
      <scheme val="minor"/>
    </font>
    <font>
      <sz val="11"/>
      <color rgb="FFFF0000"/>
      <name val="Century Gothic"/>
      <family val="2"/>
    </font>
    <font>
      <sz val="11"/>
      <color theme="0"/>
      <name val="Century Gothic"/>
      <family val="2"/>
    </font>
    <font>
      <b/>
      <sz val="18"/>
      <color theme="1"/>
      <name val="Century Gothic"/>
      <family val="2"/>
    </font>
    <font>
      <sz val="10"/>
      <name val="Verdana"/>
      <family val="2"/>
    </font>
    <font>
      <u/>
      <sz val="10"/>
      <color indexed="12"/>
      <name val="Verdana"/>
      <family val="2"/>
    </font>
    <font>
      <sz val="8"/>
      <name val="Verdana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sz val="9"/>
      <color rgb="FF444444"/>
      <name val="Arial"/>
      <family val="2"/>
    </font>
    <font>
      <b/>
      <sz val="14"/>
      <color theme="0"/>
      <name val="Century Gothic"/>
      <family val="2"/>
    </font>
    <font>
      <b/>
      <sz val="16"/>
      <color theme="0"/>
      <name val="Century Gothic"/>
      <family val="2"/>
    </font>
    <font>
      <sz val="11"/>
      <color theme="1"/>
      <name val="Calibri"/>
      <family val="2"/>
      <scheme val="minor"/>
    </font>
    <font>
      <b/>
      <sz val="14"/>
      <color rgb="FFFF0000"/>
      <name val="Century Gothic"/>
      <family val="2"/>
    </font>
    <font>
      <b/>
      <sz val="12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3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8" fillId="0" borderId="2" applyAlignment="0">
      <alignment horizontal="center" vertical="center" wrapText="1"/>
    </xf>
    <xf numFmtId="0" fontId="18" fillId="0" borderId="0">
      <alignment vertical="center" wrapText="1"/>
    </xf>
  </cellStyleXfs>
  <cellXfs count="84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3" fillId="2" borderId="0" xfId="0" applyFont="1" applyFill="1"/>
    <xf numFmtId="0" fontId="3" fillId="0" borderId="0" xfId="0" applyFont="1"/>
    <xf numFmtId="0" fontId="3" fillId="2" borderId="0" xfId="0" applyFont="1" applyFill="1" applyBorder="1"/>
    <xf numFmtId="0" fontId="3" fillId="2" borderId="0" xfId="0" applyFont="1" applyFill="1" applyProtection="1"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 wrapText="1"/>
    </xf>
    <xf numFmtId="175" fontId="1" fillId="0" borderId="0" xfId="0" applyNumberFormat="1" applyFont="1" applyBorder="1" applyAlignment="1">
      <alignment horizontal="left" vertical="center" wrapText="1"/>
    </xf>
    <xf numFmtId="176" fontId="1" fillId="0" borderId="0" xfId="0" applyNumberFormat="1" applyFont="1" applyBorder="1" applyAlignment="1">
      <alignment horizontal="left" vertical="center" wrapText="1"/>
    </xf>
    <xf numFmtId="177" fontId="1" fillId="0" borderId="0" xfId="0" applyNumberFormat="1" applyFont="1" applyBorder="1" applyAlignment="1">
      <alignment horizontal="left" vertical="center" wrapText="1"/>
    </xf>
    <xf numFmtId="178" fontId="1" fillId="0" borderId="0" xfId="0" applyNumberFormat="1" applyFont="1" applyBorder="1" applyAlignment="1">
      <alignment horizontal="left" vertical="center" wrapText="1"/>
    </xf>
    <xf numFmtId="179" fontId="1" fillId="0" borderId="0" xfId="0" applyNumberFormat="1" applyFont="1" applyBorder="1" applyAlignment="1">
      <alignment horizontal="left" vertical="center" wrapText="1"/>
    </xf>
    <xf numFmtId="180" fontId="1" fillId="0" borderId="0" xfId="0" applyNumberFormat="1" applyFont="1" applyBorder="1" applyAlignment="1">
      <alignment horizontal="left" vertical="center" wrapText="1"/>
    </xf>
    <xf numFmtId="181" fontId="1" fillId="0" borderId="0" xfId="0" applyNumberFormat="1" applyFont="1" applyBorder="1" applyAlignment="1">
      <alignment horizontal="left" vertical="center" wrapText="1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/>
    <xf numFmtId="0" fontId="7" fillId="4" borderId="0" xfId="0" applyFont="1" applyFill="1"/>
    <xf numFmtId="1" fontId="3" fillId="4" borderId="0" xfId="0" applyNumberFormat="1" applyFont="1" applyFill="1"/>
    <xf numFmtId="0" fontId="16" fillId="3" borderId="0" xfId="0" applyFont="1" applyFill="1" applyBorder="1" applyAlignment="1">
      <alignment horizontal="left" vertical="center"/>
    </xf>
    <xf numFmtId="0" fontId="16" fillId="3" borderId="0" xfId="0" applyFont="1" applyFill="1" applyBorder="1" applyAlignment="1">
      <alignment horizontal="left" vertical="center" wrapText="1"/>
    </xf>
    <xf numFmtId="14" fontId="17" fillId="3" borderId="0" xfId="0" applyNumberFormat="1" applyFont="1" applyFill="1" applyBorder="1" applyAlignment="1" applyProtection="1">
      <alignment horizontal="center" vertical="center"/>
      <protection locked="0"/>
    </xf>
    <xf numFmtId="0" fontId="16" fillId="3" borderId="2" xfId="0" applyFont="1" applyFill="1" applyBorder="1" applyAlignment="1">
      <alignment horizontal="center" vertical="center" wrapText="1"/>
    </xf>
    <xf numFmtId="1" fontId="16" fillId="3" borderId="2" xfId="0" applyNumberFormat="1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 vertical="center" wrapText="1"/>
    </xf>
    <xf numFmtId="14" fontId="20" fillId="2" borderId="0" xfId="0" applyNumberFormat="1" applyFont="1" applyFill="1" applyBorder="1" applyAlignment="1" applyProtection="1">
      <alignment horizontal="center" vertical="center"/>
      <protection locked="0"/>
    </xf>
    <xf numFmtId="14" fontId="21" fillId="3" borderId="0" xfId="0" applyNumberFormat="1" applyFont="1" applyFill="1" applyBorder="1" applyAlignment="1" applyProtection="1">
      <alignment horizontal="center" vertical="center"/>
      <protection locked="0"/>
    </xf>
    <xf numFmtId="2" fontId="16" fillId="3" borderId="2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/>
    <xf numFmtId="0" fontId="7" fillId="2" borderId="0" xfId="0" applyFont="1" applyFill="1" applyBorder="1"/>
    <xf numFmtId="0" fontId="15" fillId="2" borderId="0" xfId="0" applyFont="1" applyFill="1" applyBorder="1"/>
    <xf numFmtId="0" fontId="4" fillId="2" borderId="0" xfId="0" applyFont="1" applyFill="1" applyBorder="1" applyAlignment="1">
      <alignment horizontal="center" vertical="center" wrapText="1"/>
    </xf>
    <xf numFmtId="171" fontId="5" fillId="2" borderId="0" xfId="0" applyNumberFormat="1" applyFont="1" applyFill="1" applyBorder="1" applyAlignment="1" applyProtection="1">
      <alignment horizontal="right"/>
      <protection locked="0"/>
    </xf>
    <xf numFmtId="0" fontId="8" fillId="2" borderId="0" xfId="0" applyFont="1" applyFill="1" applyBorder="1"/>
    <xf numFmtId="0" fontId="3" fillId="0" borderId="0" xfId="0" applyFont="1" applyAlignment="1">
      <alignment horizontal="center"/>
    </xf>
    <xf numFmtId="14" fontId="3" fillId="2" borderId="2" xfId="0" applyNumberFormat="1" applyFont="1" applyFill="1" applyBorder="1" applyAlignment="1" applyProtection="1">
      <alignment horizontal="center"/>
      <protection locked="0"/>
    </xf>
    <xf numFmtId="14" fontId="3" fillId="2" borderId="2" xfId="0" quotePrefix="1" applyNumberFormat="1" applyFont="1" applyFill="1" applyBorder="1" applyAlignment="1" applyProtection="1">
      <alignment horizontal="center"/>
      <protection locked="0"/>
    </xf>
    <xf numFmtId="14" fontId="5" fillId="2" borderId="2" xfId="0" applyNumberFormat="1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2" fontId="3" fillId="2" borderId="2" xfId="0" applyNumberFormat="1" applyFont="1" applyFill="1" applyBorder="1" applyAlignment="1" applyProtection="1">
      <alignment horizontal="center"/>
      <protection locked="0"/>
    </xf>
    <xf numFmtId="1" fontId="3" fillId="2" borderId="2" xfId="0" applyNumberFormat="1" applyFont="1" applyFill="1" applyBorder="1" applyAlignment="1" applyProtection="1">
      <alignment horizontal="center"/>
      <protection locked="0"/>
    </xf>
    <xf numFmtId="2" fontId="5" fillId="2" borderId="2" xfId="0" applyNumberFormat="1" applyFont="1" applyFill="1" applyBorder="1" applyAlignment="1" applyProtection="1">
      <alignment horizontal="center"/>
      <protection locked="0"/>
    </xf>
    <xf numFmtId="1" fontId="5" fillId="2" borderId="2" xfId="0" applyNumberFormat="1" applyFont="1" applyFill="1" applyBorder="1" applyAlignment="1" applyProtection="1">
      <alignment horizontal="center"/>
      <protection locked="0"/>
    </xf>
    <xf numFmtId="171" fontId="5" fillId="2" borderId="0" xfId="0" applyNumberFormat="1" applyFont="1" applyFill="1" applyBorder="1" applyAlignment="1" applyProtection="1">
      <alignment horizontal="center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3" fillId="4" borderId="0" xfId="0" applyFont="1" applyFill="1" applyAlignment="1">
      <alignment horizontal="center"/>
    </xf>
    <xf numFmtId="0" fontId="9" fillId="4" borderId="0" xfId="0" applyFont="1" applyFill="1" applyAlignment="1">
      <alignment horizontal="center"/>
    </xf>
    <xf numFmtId="1" fontId="3" fillId="4" borderId="0" xfId="0" applyNumberFormat="1" applyFont="1" applyFill="1" applyAlignment="1">
      <alignment horizontal="center"/>
    </xf>
    <xf numFmtId="2" fontId="3" fillId="4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  <xf numFmtId="2" fontId="3" fillId="2" borderId="0" xfId="0" applyNumberFormat="1" applyFont="1" applyFill="1" applyAlignment="1">
      <alignment horizontal="center"/>
    </xf>
    <xf numFmtId="1" fontId="3" fillId="2" borderId="0" xfId="0" applyNumberFormat="1" applyFont="1" applyFill="1" applyAlignment="1">
      <alignment horizontal="center"/>
    </xf>
    <xf numFmtId="0" fontId="19" fillId="2" borderId="0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1" fontId="7" fillId="2" borderId="0" xfId="0" applyNumberFormat="1" applyFont="1" applyFill="1" applyAlignment="1">
      <alignment horizontal="center"/>
    </xf>
    <xf numFmtId="2" fontId="7" fillId="2" borderId="0" xfId="0" applyNumberFormat="1" applyFont="1" applyFill="1" applyAlignment="1">
      <alignment horizontal="center"/>
    </xf>
    <xf numFmtId="193" fontId="3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14" fontId="8" fillId="2" borderId="0" xfId="0" applyNumberFormat="1" applyFont="1" applyFill="1" applyAlignment="1">
      <alignment horizontal="center"/>
    </xf>
    <xf numFmtId="1" fontId="8" fillId="2" borderId="0" xfId="0" applyNumberFormat="1" applyFont="1" applyFill="1" applyAlignment="1">
      <alignment horizontal="center"/>
    </xf>
    <xf numFmtId="2" fontId="8" fillId="2" borderId="0" xfId="0" applyNumberFormat="1" applyFont="1" applyFill="1" applyAlignment="1">
      <alignment horizontal="center"/>
    </xf>
    <xf numFmtId="171" fontId="3" fillId="2" borderId="0" xfId="0" applyNumberFormat="1" applyFont="1" applyFill="1" applyBorder="1" applyAlignment="1">
      <alignment horizontal="center"/>
    </xf>
    <xf numFmtId="1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1" fontId="5" fillId="2" borderId="0" xfId="0" applyNumberFormat="1" applyFont="1" applyFill="1" applyBorder="1" applyAlignment="1" applyProtection="1">
      <alignment horizontal="center"/>
      <protection locked="0"/>
    </xf>
    <xf numFmtId="1" fontId="5" fillId="2" borderId="3" xfId="0" applyNumberFormat="1" applyFont="1" applyFill="1" applyBorder="1" applyAlignment="1" applyProtection="1">
      <alignment horizontal="center"/>
      <protection locked="0"/>
    </xf>
    <xf numFmtId="0" fontId="8" fillId="4" borderId="0" xfId="0" applyFont="1" applyFill="1" applyAlignment="1">
      <alignment horizontal="center"/>
    </xf>
    <xf numFmtId="0" fontId="8" fillId="2" borderId="0" xfId="0" applyFont="1" applyFill="1" applyAlignment="1" applyProtection="1">
      <alignment horizont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8" fillId="2" borderId="0" xfId="0" applyFont="1" applyFill="1" applyProtection="1">
      <protection locked="0"/>
    </xf>
    <xf numFmtId="14" fontId="16" fillId="3" borderId="0" xfId="0" applyNumberFormat="1" applyFont="1" applyFill="1" applyBorder="1" applyAlignment="1" applyProtection="1">
      <alignment horizontal="center" vertical="center"/>
      <protection locked="0"/>
    </xf>
  </cellXfs>
  <cellStyles count="8">
    <cellStyle name="Lien hypertexte 2" xfId="2" xr:uid="{00000000-0005-0000-0000-000031000000}"/>
    <cellStyle name="Lien hypertexte 3" xfId="5" xr:uid="{B13394E8-3DEE-4144-8016-E55E8A5978CA}"/>
    <cellStyle name="Normal" xfId="0" builtinId="0"/>
    <cellStyle name="Normal 2" xfId="1" xr:uid="{00000000-0005-0000-0000-000032000000}"/>
    <cellStyle name="Normal 2 2" xfId="4" xr:uid="{767E04FC-CCA2-4383-BDEC-F5C303C30A8B}"/>
    <cellStyle name="Normal 3" xfId="3" xr:uid="{00000000-0005-0000-0000-000033000000}"/>
    <cellStyle name="Style 1" xfId="6" xr:uid="{8F1D81EE-AABB-457C-A661-2670D5787B68}"/>
    <cellStyle name="Style 2" xfId="7" xr:uid="{E9DAB63B-850F-4E37-8F0C-C8B334415470}"/>
  </cellStyles>
  <dxfs count="30"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81" formatCode="&quot;Dom &quot;0"/>
      <alignment horizontal="left" vertical="center" textRotation="0" wrapText="1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center" textRotation="0" wrapText="1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fill>
        <patternFill>
          <fgColor theme="6" tint="0.79998168889431442"/>
        </patternFill>
      </fill>
    </dxf>
    <dxf>
      <fill>
        <patternFill>
          <fgColor theme="9" tint="0.79998168889431442"/>
        </patternFill>
      </fill>
    </dxf>
    <dxf>
      <fill>
        <patternFill>
          <bgColor theme="9" tint="0.39994506668294322"/>
        </patternFill>
      </fill>
    </dxf>
  </dxfs>
  <tableStyles count="1" defaultTableStyle="TableStyleMedium2" defaultPivotStyle="PivotStyleLight16">
    <tableStyle name="Style de tableau 1" pivot="0" count="3" xr9:uid="{2558E2A1-DF91-4BE6-8C8E-D9599C5F4FC5}">
      <tableStyleElement type="wholeTable" dxfId="29"/>
      <tableStyleElement type="firstRowStripe" dxfId="28"/>
      <tableStyleElement type="secondRowStripe" dxfId="27"/>
    </tableStyle>
  </tableStyles>
  <colors>
    <mruColors>
      <color rgb="FF996633"/>
      <color rgb="FF006600"/>
      <color rgb="FF76B531"/>
      <color rgb="FFFFD85D"/>
      <color rgb="FF672C94"/>
      <color rgb="FF547DC8"/>
      <color rgb="FF1560B3"/>
      <color rgb="FFC9A4E4"/>
      <color rgb="FFBA8BDD"/>
      <color rgb="FF9A57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4</xdr:row>
      <xdr:rowOff>0</xdr:rowOff>
    </xdr:from>
    <xdr:to>
      <xdr:col>14</xdr:col>
      <xdr:colOff>304800</xdr:colOff>
      <xdr:row>5</xdr:row>
      <xdr:rowOff>114300</xdr:rowOff>
    </xdr:to>
    <xdr:sp macro="" textlink="">
      <xdr:nvSpPr>
        <xdr:cNvPr id="2052" name="Forme automatique 4" descr="Résultat de recherche d'images pour &quot;tête rousse brebis&quot;">
          <a:extLst>
            <a:ext uri="{FF2B5EF4-FFF2-40B4-BE49-F238E27FC236}">
              <a16:creationId xmlns:a16="http://schemas.microsoft.com/office/drawing/2014/main" id="{00000000-0008-0000-0200-000004080000}"/>
            </a:ext>
          </a:extLst>
        </xdr:cNvPr>
        <xdr:cNvSpPr>
          <a:spLocks noChangeAspect="1" noChangeArrowheads="1"/>
        </xdr:cNvSpPr>
      </xdr:nvSpPr>
      <xdr:spPr bwMode="auto">
        <a:xfrm>
          <a:off x="4867275" y="247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3</xdr:row>
      <xdr:rowOff>0</xdr:rowOff>
    </xdr:from>
    <xdr:to>
      <xdr:col>14</xdr:col>
      <xdr:colOff>304800</xdr:colOff>
      <xdr:row>4</xdr:row>
      <xdr:rowOff>114300</xdr:rowOff>
    </xdr:to>
    <xdr:sp macro="" textlink="">
      <xdr:nvSpPr>
        <xdr:cNvPr id="2053" name="Forme automatique 5" descr="Résultat de recherche d'images pour &quot;tête rousse brebis&quot;">
          <a:extLst>
            <a:ext uri="{FF2B5EF4-FFF2-40B4-BE49-F238E27FC236}">
              <a16:creationId xmlns:a16="http://schemas.microsoft.com/office/drawing/2014/main" id="{00000000-0008-0000-0200-000005080000}"/>
            </a:ext>
          </a:extLst>
        </xdr:cNvPr>
        <xdr:cNvSpPr>
          <a:spLocks noChangeAspect="1" noChangeArrowheads="1"/>
        </xdr:cNvSpPr>
      </xdr:nvSpPr>
      <xdr:spPr bwMode="auto">
        <a:xfrm>
          <a:off x="6391275" y="1276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18</xdr:col>
      <xdr:colOff>352425</xdr:colOff>
      <xdr:row>0</xdr:row>
      <xdr:rowOff>0</xdr:rowOff>
    </xdr:from>
    <xdr:to>
      <xdr:col>20</xdr:col>
      <xdr:colOff>733425</xdr:colOff>
      <xdr:row>1</xdr:row>
      <xdr:rowOff>200025</xdr:rowOff>
    </xdr:to>
    <xdr:sp macro="[0]!BtnDisplayUF_Click" textlink="">
      <xdr:nvSpPr>
        <xdr:cNvPr id="2" name="BTNTMUF005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6308050" y="0"/>
          <a:ext cx="1905000" cy="619125"/>
        </a:xfrm>
        <a:prstGeom prst="bevel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 i="0">
              <a:solidFill>
                <a:srgbClr val="000000"/>
              </a:solidFill>
              <a:latin typeface="Calibri" panose="020F0502020204030204" pitchFamily="34" charset="0"/>
            </a:rPr>
            <a:t>Modifier-ajouter un producteur</a:t>
          </a:r>
        </a:p>
      </xdr:txBody>
    </xdr:sp>
    <xdr:clientData/>
  </xdr:twoCellAnchor>
  <xdr:twoCellAnchor editAs="oneCell">
    <xdr:from>
      <xdr:col>2</xdr:col>
      <xdr:colOff>0</xdr:colOff>
      <xdr:row>1</xdr:row>
      <xdr:rowOff>28575</xdr:rowOff>
    </xdr:from>
    <xdr:to>
      <xdr:col>3</xdr:col>
      <xdr:colOff>466725</xdr:colOff>
      <xdr:row>1</xdr:row>
      <xdr:rowOff>396101</xdr:rowOff>
    </xdr:to>
    <xdr:sp macro="[0]!onglet_MENU" textlink="">
      <xdr:nvSpPr>
        <xdr:cNvPr id="6" name="Rectangle : en biseau 5">
          <a:extLst>
            <a:ext uri="{FF2B5EF4-FFF2-40B4-BE49-F238E27FC236}">
              <a16:creationId xmlns:a16="http://schemas.microsoft.com/office/drawing/2014/main" id="{BF928E61-C086-4013-B005-4AAFA6699C22}"/>
            </a:ext>
          </a:extLst>
        </xdr:cNvPr>
        <xdr:cNvSpPr/>
      </xdr:nvSpPr>
      <xdr:spPr>
        <a:xfrm>
          <a:off x="2486025" y="447675"/>
          <a:ext cx="1933575" cy="367526"/>
        </a:xfrm>
        <a:prstGeom prst="bevel">
          <a:avLst/>
        </a:prstGeom>
        <a:solidFill>
          <a:srgbClr val="9A57CD"/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Retour</a:t>
          </a:r>
          <a:r>
            <a:rPr lang="fr-FR" sz="800" baseline="0"/>
            <a:t> menu</a:t>
          </a:r>
          <a:endParaRPr lang="fr-FR" sz="800"/>
        </a:p>
      </xdr:txBody>
    </xdr:sp>
    <xdr:clientData/>
  </xdr:twoCellAnchor>
  <xdr:twoCellAnchor>
    <xdr:from>
      <xdr:col>0</xdr:col>
      <xdr:colOff>104775</xdr:colOff>
      <xdr:row>1</xdr:row>
      <xdr:rowOff>19050</xdr:rowOff>
    </xdr:from>
    <xdr:to>
      <xdr:col>1</xdr:col>
      <xdr:colOff>866775</xdr:colOff>
      <xdr:row>1</xdr:row>
      <xdr:rowOff>400050</xdr:rowOff>
    </xdr:to>
    <xdr:sp macro="[0]!BtnDisplayUF_Click" textlink="">
      <xdr:nvSpPr>
        <xdr:cNvPr id="3" name="BTNTMUF005-1">
          <a:extLst>
            <a:ext uri="{FF2B5EF4-FFF2-40B4-BE49-F238E27FC236}">
              <a16:creationId xmlns:a16="http://schemas.microsoft.com/office/drawing/2014/main" id="{754059D7-ECA7-4D41-AD03-1253B3799EBC}"/>
            </a:ext>
          </a:extLst>
        </xdr:cNvPr>
        <xdr:cNvSpPr/>
      </xdr:nvSpPr>
      <xdr:spPr>
        <a:xfrm>
          <a:off x="104775" y="438150"/>
          <a:ext cx="1524000" cy="381000"/>
        </a:xfrm>
        <a:prstGeom prst="bevel">
          <a:avLst/>
        </a:prstGeom>
        <a:solidFill>
          <a:srgbClr val="FFFFFF"/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 i="0">
              <a:solidFill>
                <a:srgbClr val="000000"/>
              </a:solidFill>
              <a:latin typeface="Calibri" panose="020F0502020204030204" pitchFamily="34" charset="0"/>
            </a:rPr>
            <a:t>Afficher le 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79375</xdr:colOff>
      <xdr:row>1</xdr:row>
      <xdr:rowOff>155575</xdr:rowOff>
    </xdr:from>
    <xdr:to>
      <xdr:col>8</xdr:col>
      <xdr:colOff>469900</xdr:colOff>
      <xdr:row>2</xdr:row>
      <xdr:rowOff>457200</xdr:rowOff>
    </xdr:to>
    <xdr:sp macro="[0]!onglet_MENU" textlink="">
      <xdr:nvSpPr>
        <xdr:cNvPr id="9" name="Rectangle : en biseau 8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SpPr/>
      </xdr:nvSpPr>
      <xdr:spPr>
        <a:xfrm>
          <a:off x="10861675" y="638175"/>
          <a:ext cx="1965325" cy="517525"/>
        </a:xfrm>
        <a:prstGeom prst="bevel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  <a:r>
            <a:rPr lang="fr-FR" sz="1200" b="1" baseline="0">
              <a:solidFill>
                <a:sysClr val="windowText" lastClr="000000"/>
              </a:solidFill>
            </a:rPr>
            <a:t> menu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16</xdr:col>
      <xdr:colOff>139700</xdr:colOff>
      <xdr:row>13</xdr:row>
      <xdr:rowOff>88900</xdr:rowOff>
    </xdr:from>
    <xdr:to>
      <xdr:col>18</xdr:col>
      <xdr:colOff>165100</xdr:colOff>
      <xdr:row>14</xdr:row>
      <xdr:rowOff>0</xdr:rowOff>
    </xdr:to>
    <xdr:sp macro="[0]!dupliquer_ligne_MOUVEMENT_DE_STOCK" textlink="">
      <xdr:nvSpPr>
        <xdr:cNvPr id="11" name="Rectangle : carré corné 10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SpPr/>
      </xdr:nvSpPr>
      <xdr:spPr>
        <a:xfrm>
          <a:off x="5588000" y="5105400"/>
          <a:ext cx="1549400" cy="317500"/>
        </a:xfrm>
        <a:prstGeom prst="foldedCorner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2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Dupliquer</a:t>
          </a:r>
          <a:r>
            <a:rPr lang="fr-FR" sz="1200" b="1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la ligne du dessus</a:t>
          </a:r>
          <a:endParaRPr lang="fr-FR" sz="12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127000</xdr:colOff>
      <xdr:row>5</xdr:row>
      <xdr:rowOff>101600</xdr:rowOff>
    </xdr:from>
    <xdr:to>
      <xdr:col>1</xdr:col>
      <xdr:colOff>1847850</xdr:colOff>
      <xdr:row>5</xdr:row>
      <xdr:rowOff>762000</xdr:rowOff>
    </xdr:to>
    <xdr:sp macro="[0]!choix_mouvement_de_stock" textlink="">
      <xdr:nvSpPr>
        <xdr:cNvPr id="23" name="Rectangle : en biseau 22">
          <a:extLst>
            <a:ext uri="{FF2B5EF4-FFF2-40B4-BE49-F238E27FC236}">
              <a16:creationId xmlns:a16="http://schemas.microsoft.com/office/drawing/2014/main" id="{54B70F3A-92E5-4B4C-8020-AE8E91F837AA}"/>
            </a:ext>
          </a:extLst>
        </xdr:cNvPr>
        <xdr:cNvSpPr/>
      </xdr:nvSpPr>
      <xdr:spPr>
        <a:xfrm>
          <a:off x="1714500" y="1587500"/>
          <a:ext cx="1720850" cy="660400"/>
        </a:xfrm>
        <a:prstGeom prst="bevel">
          <a:avLst/>
        </a:prstGeom>
        <a:solidFill>
          <a:srgbClr val="006600"/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chemeClr val="bg1"/>
              </a:solidFill>
            </a:rPr>
            <a:t>Choisir le</a:t>
          </a:r>
          <a:r>
            <a:rPr lang="fr-FR" sz="1200" b="1" baseline="0">
              <a:solidFill>
                <a:schemeClr val="bg1"/>
              </a:solidFill>
            </a:rPr>
            <a:t>s stocks concernés</a:t>
          </a:r>
          <a:endParaRPr lang="fr-FR" sz="12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0</xdr:colOff>
      <xdr:row>6</xdr:row>
      <xdr:rowOff>95250</xdr:rowOff>
    </xdr:from>
    <xdr:to>
      <xdr:col>3</xdr:col>
      <xdr:colOff>2159000</xdr:colOff>
      <xdr:row>11</xdr:row>
      <xdr:rowOff>85724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1E854DD7-F990-4347-B246-D202D0670274}"/>
            </a:ext>
          </a:extLst>
        </xdr:cNvPr>
        <xdr:cNvGrpSpPr/>
      </xdr:nvGrpSpPr>
      <xdr:grpSpPr>
        <a:xfrm>
          <a:off x="0" y="3079750"/>
          <a:ext cx="6591300" cy="1069974"/>
          <a:chOff x="1504950" y="3117850"/>
          <a:chExt cx="6000750" cy="1069974"/>
        </a:xfrm>
      </xdr:grpSpPr>
      <xdr:sp macro="" textlink="">
        <xdr:nvSpPr>
          <xdr:cNvPr id="6" name="Rectangle : coins arrondis 5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SpPr/>
        </xdr:nvSpPr>
        <xdr:spPr>
          <a:xfrm>
            <a:off x="1504950" y="3117850"/>
            <a:ext cx="6000750" cy="1069974"/>
          </a:xfrm>
          <a:prstGeom prst="roundRect">
            <a:avLst/>
          </a:prstGeom>
          <a:solidFill>
            <a:srgbClr val="92D050"/>
          </a:solidFill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800"/>
          </a:p>
        </xdr:txBody>
      </xdr:sp>
      <xdr:sp macro="[0]!ajouter_ligne_MOUVEMENT_DE_STOCK" textlink="">
        <xdr:nvSpPr>
          <xdr:cNvPr id="7" name="Rectangle : carré corné 6">
            <a:extLst>
              <a:ext uri="{FF2B5EF4-FFF2-40B4-BE49-F238E27FC236}">
                <a16:creationId xmlns:a16="http://schemas.microsoft.com/office/drawing/2014/main" id="{00000000-0008-0000-0F00-000007000000}"/>
              </a:ext>
            </a:extLst>
          </xdr:cNvPr>
          <xdr:cNvSpPr/>
        </xdr:nvSpPr>
        <xdr:spPr>
          <a:xfrm>
            <a:off x="1811941" y="3214824"/>
            <a:ext cx="1415690" cy="311563"/>
          </a:xfrm>
          <a:prstGeom prst="foldedCorner">
            <a:avLst/>
          </a:prstGeom>
          <a:solidFill>
            <a:schemeClr val="accent6">
              <a:lumMod val="20000"/>
              <a:lumOff val="80000"/>
            </a:schemeClr>
          </a:solidFill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200" b="1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Nouvelle ligne</a:t>
            </a:r>
          </a:p>
        </xdr:txBody>
      </xdr:sp>
      <xdr:sp macro="[0]!SUPPRIMER_LIGNE_MOUVEMENT_DE_STOCK" textlink="">
        <xdr:nvSpPr>
          <xdr:cNvPr id="8" name="Rectangle : carré corné 7">
            <a:extLst>
              <a:ext uri="{FF2B5EF4-FFF2-40B4-BE49-F238E27FC236}">
                <a16:creationId xmlns:a16="http://schemas.microsoft.com/office/drawing/2014/main" id="{00000000-0008-0000-0F00-000008000000}"/>
              </a:ext>
            </a:extLst>
          </xdr:cNvPr>
          <xdr:cNvSpPr/>
        </xdr:nvSpPr>
        <xdr:spPr>
          <a:xfrm>
            <a:off x="3628014" y="3202665"/>
            <a:ext cx="1720795" cy="317652"/>
          </a:xfrm>
          <a:prstGeom prst="foldedCorner">
            <a:avLst/>
          </a:prstGeom>
          <a:solidFill>
            <a:schemeClr val="accent6">
              <a:lumMod val="20000"/>
              <a:lumOff val="80000"/>
            </a:schemeClr>
          </a:solidFill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200" b="1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Annuler une ligne</a:t>
            </a:r>
          </a:p>
        </xdr:txBody>
      </xdr:sp>
      <xdr:sp macro="[0]!REINITIALISER_MOUVEMENT_STOCK" textlink="">
        <xdr:nvSpPr>
          <xdr:cNvPr id="5" name="Rectangle : carré corné 4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/>
        </xdr:nvSpPr>
        <xdr:spPr>
          <a:xfrm>
            <a:off x="1797507" y="3647123"/>
            <a:ext cx="1372657" cy="343212"/>
          </a:xfrm>
          <a:prstGeom prst="foldedCorner">
            <a:avLst/>
          </a:prstGeom>
          <a:solidFill>
            <a:schemeClr val="accent6">
              <a:lumMod val="20000"/>
              <a:lumOff val="80000"/>
            </a:schemeClr>
          </a:solidFill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Réinitialiser</a:t>
            </a:r>
          </a:p>
        </xdr:txBody>
      </xdr:sp>
      <xdr:sp macro="[0]!mouvement_de_stock" textlink="">
        <xdr:nvSpPr>
          <xdr:cNvPr id="10" name="Rectangle : en biseau 9">
            <a:extLst>
              <a:ext uri="{FF2B5EF4-FFF2-40B4-BE49-F238E27FC236}">
                <a16:creationId xmlns:a16="http://schemas.microsoft.com/office/drawing/2014/main" id="{00000000-0008-0000-0F00-00000A000000}"/>
              </a:ext>
            </a:extLst>
          </xdr:cNvPr>
          <xdr:cNvSpPr/>
        </xdr:nvSpPr>
        <xdr:spPr>
          <a:xfrm>
            <a:off x="5536606" y="3735665"/>
            <a:ext cx="1753194" cy="391835"/>
          </a:xfrm>
          <a:prstGeom prst="bevel">
            <a:avLst/>
          </a:prstGeom>
          <a:solidFill>
            <a:srgbClr val="006600"/>
          </a:solidFill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200" b="1">
                <a:solidFill>
                  <a:schemeClr val="bg1"/>
                </a:solidFill>
              </a:rPr>
              <a:t>Valider</a:t>
            </a:r>
          </a:p>
        </xdr:txBody>
      </xdr:sp>
      <xdr:sp macro="[0]!appel_n°_lot" textlink="">
        <xdr:nvSpPr>
          <xdr:cNvPr id="12" name="Rectangle : carré corné 11">
            <a:extLst>
              <a:ext uri="{FF2B5EF4-FFF2-40B4-BE49-F238E27FC236}">
                <a16:creationId xmlns:a16="http://schemas.microsoft.com/office/drawing/2014/main" id="{690DAE16-DCFC-4BED-8A78-42F6060EE4C7}"/>
              </a:ext>
            </a:extLst>
          </xdr:cNvPr>
          <xdr:cNvSpPr/>
        </xdr:nvSpPr>
        <xdr:spPr>
          <a:xfrm>
            <a:off x="5556250" y="3187700"/>
            <a:ext cx="1720795" cy="400202"/>
          </a:xfrm>
          <a:prstGeom prst="foldedCorner">
            <a:avLst/>
          </a:prstGeom>
          <a:solidFill>
            <a:srgbClr val="006600"/>
          </a:solidFill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r>
              <a:rPr lang="fr-FR" sz="12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Appeler un N° de lot</a:t>
            </a:r>
          </a:p>
        </xdr:txBody>
      </xdr:sp>
    </xdr:grpSp>
    <xdr:clientData/>
  </xdr:twoCellAnchor>
  <xdr:twoCellAnchor>
    <xdr:from>
      <xdr:col>1</xdr:col>
      <xdr:colOff>76200</xdr:colOff>
      <xdr:row>2</xdr:row>
      <xdr:rowOff>50800</xdr:rowOff>
    </xdr:from>
    <xdr:to>
      <xdr:col>1</xdr:col>
      <xdr:colOff>1943100</xdr:colOff>
      <xdr:row>2</xdr:row>
      <xdr:rowOff>736600</xdr:rowOff>
    </xdr:to>
    <xdr:sp macro="[0]!date_mouvement" textlink="">
      <xdr:nvSpPr>
        <xdr:cNvPr id="13" name="Rectangle : en biseau 12">
          <a:extLst>
            <a:ext uri="{FF2B5EF4-FFF2-40B4-BE49-F238E27FC236}">
              <a16:creationId xmlns:a16="http://schemas.microsoft.com/office/drawing/2014/main" id="{6D63A453-0016-4162-A99C-8C956C54F58A}"/>
            </a:ext>
          </a:extLst>
        </xdr:cNvPr>
        <xdr:cNvSpPr/>
      </xdr:nvSpPr>
      <xdr:spPr>
        <a:xfrm>
          <a:off x="1663700" y="749300"/>
          <a:ext cx="1866900" cy="685800"/>
        </a:xfrm>
        <a:prstGeom prst="bevel">
          <a:avLst/>
        </a:prstGeom>
        <a:solidFill>
          <a:srgbClr val="006600"/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chemeClr val="bg1"/>
              </a:solidFill>
            </a:rPr>
            <a:t>Date du mouvement</a:t>
          </a:r>
        </a:p>
      </xdr:txBody>
    </xdr:sp>
    <xdr:clientData/>
  </xdr:twoCellAnchor>
  <xdr:twoCellAnchor editAs="absolute">
    <xdr:from>
      <xdr:col>6</xdr:col>
      <xdr:colOff>101600</xdr:colOff>
      <xdr:row>2</xdr:row>
      <xdr:rowOff>635001</xdr:rowOff>
    </xdr:from>
    <xdr:to>
      <xdr:col>8</xdr:col>
      <xdr:colOff>406401</xdr:colOff>
      <xdr:row>4</xdr:row>
      <xdr:rowOff>190501</xdr:rowOff>
    </xdr:to>
    <xdr:sp macro="[0]!onglet_STOCKS_VENTE_CO" textlink="">
      <xdr:nvSpPr>
        <xdr:cNvPr id="15" name="Rectangle : en biseau 14">
          <a:extLst>
            <a:ext uri="{FF2B5EF4-FFF2-40B4-BE49-F238E27FC236}">
              <a16:creationId xmlns:a16="http://schemas.microsoft.com/office/drawing/2014/main" id="{0D876891-1C1C-483C-969A-528866453431}"/>
            </a:ext>
          </a:extLst>
        </xdr:cNvPr>
        <xdr:cNvSpPr/>
      </xdr:nvSpPr>
      <xdr:spPr>
        <a:xfrm>
          <a:off x="10883900" y="1333501"/>
          <a:ext cx="1879601" cy="596900"/>
        </a:xfrm>
        <a:prstGeom prst="bevel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marL="0" indent="0" algn="ctr"/>
          <a:r>
            <a:rPr lang="fr-FR" sz="1000" b="1" i="0" cap="small">
              <a:solidFill>
                <a:srgbClr val="000000"/>
              </a:solidFill>
              <a:latin typeface="Calibri" panose="020F0502020204030204" pitchFamily="34" charset="0"/>
              <a:ea typeface="+mn-ea"/>
              <a:cs typeface="+mn-cs"/>
            </a:rPr>
            <a:t>Consultation stocks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DF6CBEE-B62E-4EC6-9B48-48E5E32574FD}" name="Tableau4" displayName="Tableau4" ref="A1:Q6" totalsRowShown="0" headerRowDxfId="26" dataDxfId="25">
  <autoFilter ref="A1:Q6" xr:uid="{3AAF9D38-B41E-4ACF-B845-3E540E8CFC58}"/>
  <sortState ref="A2:Q6">
    <sortCondition ref="B1:B6"/>
  </sortState>
  <tableColumns count="17">
    <tableColumn id="1" xr3:uid="{F966D6E8-2548-487B-9409-B9B3E2D8C9D4}" name="Clé" dataDxfId="24">
      <calculatedColumnFormula>ROW()-1</calculatedColumnFormula>
    </tableColumn>
    <tableColumn id="2" xr3:uid="{478E614B-37E7-4D53-A5FB-12D2547039F5}" name="Nom" dataDxfId="23"/>
    <tableColumn id="3" xr3:uid="{D75EFBD6-E84A-4780-A109-24D95BDC2B91}" name="Adresse" dataDxfId="22"/>
    <tableColumn id="4" xr3:uid="{45FA70F4-40D2-46B7-A236-99FD339B671A}" name="Commune" dataDxfId="21"/>
    <tableColumn id="17" xr3:uid="{3617BBE2-58F0-4669-91DD-5BF0E44C43D4}" name="Commune 2" dataDxfId="20"/>
    <tableColumn id="5" xr3:uid="{AE0B59F2-4FA2-4B4C-89E6-B11E28AC6BAB}" name="SIRET" dataDxfId="19"/>
    <tableColumn id="6" xr3:uid="{8EFCDAE4-B09C-4C78-8086-865360FA2FDA}" name="N° TVA INTRA" dataDxfId="18"/>
    <tableColumn id="7" xr3:uid="{7C1B120E-5239-4331-9B99-FEC36B6BEB4A}" name="Code banque" dataDxfId="17"/>
    <tableColumn id="8" xr3:uid="{984DE8C4-8BC2-4A46-AA9F-4653F995FFAB}" name="Code guichet" dataDxfId="16"/>
    <tableColumn id="9" xr3:uid="{D20D3019-AE31-44F0-A50E-C90B68333EA7}" name="Numéro de compte" dataDxfId="15"/>
    <tableColumn id="10" xr3:uid="{1F469B9C-CCFE-4F84-A83E-818D8EB870F0}" name="Clé RIB" dataDxfId="14"/>
    <tableColumn id="11" xr3:uid="{D12ED039-F2D9-4EB9-984D-C1258E9F8120}" name="IBAN" dataDxfId="13"/>
    <tableColumn id="13" xr3:uid="{48E15E57-A243-4A9F-8953-E44963DE970A}" name="Domiciliation" dataDxfId="12"/>
    <tableColumn id="12" xr3:uid="{20D810FE-0932-4796-B72B-A2CE95820903}" name="BIC" dataDxfId="11"/>
    <tableColumn id="14" xr3:uid="{F8D3C70F-F665-4777-8ECB-773F040A983E}" name="AOP" dataDxfId="10"/>
    <tableColumn id="15" xr3:uid="{4D37B340-CE75-4E7A-A327-9D278DDE2114}" name="OSSAU IRATY" dataDxfId="9"/>
    <tableColumn id="16" xr3:uid="{92A11F27-C63E-468E-946F-2DB9E522BE09}" name="IDOKI" dataDxfId="8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006600"/>
        </a:solidFill>
      </a:spPr>
      <a:bodyPr vertOverflow="clip" horzOverflow="clip" rtlCol="0" anchor="t"/>
      <a:lstStyle>
        <a:defPPr algn="ctr">
          <a:defRPr sz="800" b="1">
            <a:solidFill>
              <a:schemeClr val="bg1"/>
            </a:solidFill>
          </a:defRPr>
        </a:defPPr>
      </a:lstStyle>
      <a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533E2-1B25-4164-89D0-FE8B78723FBF}">
  <sheetPr codeName="Feuil10"/>
  <dimension ref="A1:Q6"/>
  <sheetViews>
    <sheetView workbookViewId="0">
      <selection activeCell="A7" sqref="A7:XFD25"/>
    </sheetView>
  </sheetViews>
  <sheetFormatPr baseColWidth="10" defaultRowHeight="15" x14ac:dyDescent="0.25"/>
  <cols>
    <col min="1" max="1" width="11.42578125" style="7" customWidth="1"/>
    <col min="2" max="2" width="25.85546875" style="7" bestFit="1" customWidth="1"/>
    <col min="3" max="3" width="22" style="7" customWidth="1"/>
    <col min="4" max="4" width="27.28515625" style="7" customWidth="1"/>
    <col min="5" max="5" width="20.140625" style="7" hidden="1" customWidth="1"/>
    <col min="6" max="7" width="27.28515625" style="7" customWidth="1"/>
    <col min="9" max="15" width="27.28515625" style="7" customWidth="1"/>
  </cols>
  <sheetData>
    <row r="1" spans="1:17" ht="33" customHeight="1" x14ac:dyDescent="0.25">
      <c r="A1" s="7" t="s">
        <v>19</v>
      </c>
      <c r="B1" s="1" t="s">
        <v>1</v>
      </c>
      <c r="C1" s="2" t="s">
        <v>2</v>
      </c>
      <c r="D1" s="1" t="s">
        <v>3</v>
      </c>
      <c r="E1" s="15" t="s">
        <v>71</v>
      </c>
      <c r="F1" s="15" t="s">
        <v>53</v>
      </c>
      <c r="G1" s="15" t="s">
        <v>54</v>
      </c>
      <c r="H1" s="15" t="s">
        <v>55</v>
      </c>
      <c r="I1" s="15" t="s">
        <v>56</v>
      </c>
      <c r="J1" s="15" t="s">
        <v>59</v>
      </c>
      <c r="K1" s="15" t="s">
        <v>57</v>
      </c>
      <c r="L1" s="15" t="s">
        <v>58</v>
      </c>
      <c r="M1" s="15" t="s">
        <v>61</v>
      </c>
      <c r="N1" s="15" t="s">
        <v>60</v>
      </c>
      <c r="O1" s="8" t="s">
        <v>66</v>
      </c>
      <c r="P1" s="8" t="s">
        <v>68</v>
      </c>
      <c r="Q1" s="8" t="s">
        <v>67</v>
      </c>
    </row>
    <row r="2" spans="1:17" ht="50.25" customHeight="1" x14ac:dyDescent="0.25">
      <c r="A2" s="7">
        <f t="shared" ref="A2:A6" si="0">ROW()-1</f>
        <v>1</v>
      </c>
      <c r="B2" s="3" t="s">
        <v>113</v>
      </c>
      <c r="C2" s="3"/>
      <c r="D2" s="4"/>
      <c r="E2" s="4"/>
      <c r="F2" s="16"/>
      <c r="G2" s="4"/>
      <c r="H2" s="17"/>
      <c r="I2" s="18"/>
      <c r="J2" s="19"/>
      <c r="K2" s="20"/>
      <c r="L2" s="21"/>
      <c r="M2" s="23"/>
      <c r="N2" s="22"/>
      <c r="P2" s="7"/>
      <c r="Q2" s="7"/>
    </row>
    <row r="3" spans="1:17" ht="50.25" customHeight="1" x14ac:dyDescent="0.25">
      <c r="A3" s="7">
        <f t="shared" si="0"/>
        <v>2</v>
      </c>
      <c r="B3" s="3" t="s">
        <v>111</v>
      </c>
      <c r="C3" s="3"/>
      <c r="D3" s="4"/>
      <c r="E3" s="4"/>
      <c r="F3" s="16"/>
      <c r="G3" s="4"/>
      <c r="H3" s="17"/>
      <c r="I3" s="18"/>
      <c r="J3" s="19"/>
      <c r="K3" s="20"/>
      <c r="L3" s="21"/>
      <c r="M3" s="23"/>
      <c r="N3" s="22"/>
      <c r="P3" s="7"/>
      <c r="Q3" s="7"/>
    </row>
    <row r="4" spans="1:17" x14ac:dyDescent="0.25">
      <c r="A4" s="7">
        <f t="shared" si="0"/>
        <v>3</v>
      </c>
      <c r="B4" s="3" t="s">
        <v>112</v>
      </c>
      <c r="C4" s="3"/>
      <c r="D4" s="4"/>
      <c r="E4" s="4"/>
      <c r="F4" s="16"/>
      <c r="G4" s="4"/>
      <c r="H4" s="17">
        <v>1</v>
      </c>
      <c r="I4" s="18">
        <v>1</v>
      </c>
      <c r="J4" s="19">
        <v>1</v>
      </c>
      <c r="K4" s="20">
        <v>1</v>
      </c>
      <c r="L4" s="21">
        <v>1</v>
      </c>
      <c r="M4" s="23">
        <v>1</v>
      </c>
      <c r="N4" s="22">
        <v>1</v>
      </c>
      <c r="O4" s="7" t="s">
        <v>69</v>
      </c>
      <c r="P4" s="7" t="s">
        <v>69</v>
      </c>
      <c r="Q4" s="7" t="s">
        <v>69</v>
      </c>
    </row>
    <row r="5" spans="1:17" x14ac:dyDescent="0.25">
      <c r="A5" s="7">
        <f t="shared" si="0"/>
        <v>4</v>
      </c>
      <c r="B5" s="3" t="s">
        <v>114</v>
      </c>
      <c r="C5" s="5"/>
      <c r="D5" s="6"/>
      <c r="E5" s="4"/>
      <c r="F5" s="16"/>
      <c r="G5" s="4"/>
      <c r="H5" s="17">
        <v>4</v>
      </c>
      <c r="I5" s="18">
        <v>4</v>
      </c>
      <c r="J5" s="19">
        <v>4</v>
      </c>
      <c r="K5" s="20">
        <v>4</v>
      </c>
      <c r="L5" s="21">
        <v>4</v>
      </c>
      <c r="M5" s="23">
        <v>4</v>
      </c>
      <c r="N5" s="22">
        <v>4</v>
      </c>
      <c r="O5" s="7" t="s">
        <v>69</v>
      </c>
      <c r="P5" s="7" t="s">
        <v>69</v>
      </c>
      <c r="Q5" s="7" t="s">
        <v>69</v>
      </c>
    </row>
    <row r="6" spans="1:17" x14ac:dyDescent="0.25">
      <c r="A6" s="7">
        <f t="shared" si="0"/>
        <v>5</v>
      </c>
      <c r="B6" s="3" t="s">
        <v>115</v>
      </c>
      <c r="C6" s="3"/>
      <c r="D6" s="3"/>
      <c r="E6" s="4"/>
      <c r="F6" s="16"/>
      <c r="G6" s="4"/>
      <c r="H6" s="17">
        <v>5</v>
      </c>
      <c r="I6" s="18">
        <v>5</v>
      </c>
      <c r="J6" s="19">
        <v>5</v>
      </c>
      <c r="K6" s="20">
        <v>5</v>
      </c>
      <c r="L6" s="21">
        <v>5</v>
      </c>
      <c r="M6" s="23">
        <v>5</v>
      </c>
      <c r="N6" s="22">
        <v>5</v>
      </c>
      <c r="O6" s="7" t="s">
        <v>69</v>
      </c>
      <c r="P6" s="7" t="s">
        <v>70</v>
      </c>
      <c r="Q6" s="7" t="s">
        <v>69</v>
      </c>
    </row>
  </sheetData>
  <dataValidations count="2">
    <dataValidation type="list" allowBlank="1" showInputMessage="1" showErrorMessage="1" sqref="C1:C3" xr:uid="{6965CF41-7035-41B8-AD02-E42F1C62FEFB}">
      <formula1>"Mr., Mme"</formula1>
    </dataValidation>
    <dataValidation type="list" allowBlank="1" showInputMessage="1" showErrorMessage="1" sqref="O2:Q6" xr:uid="{8A8BE7EE-72BE-43C4-A31D-34A2B5F3745B}">
      <formula1>"OUI,NON"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C6793-6464-4C80-9307-40076364DC45}">
  <sheetPr codeName="Feuil37">
    <tabColor rgb="FF672C94"/>
  </sheetPr>
  <dimension ref="A1:W140"/>
  <sheetViews>
    <sheetView tabSelected="1" topLeftCell="D4" zoomScale="75" zoomScaleNormal="75" workbookViewId="0">
      <selection activeCell="O4" sqref="E1:O1048576"/>
    </sheetView>
  </sheetViews>
  <sheetFormatPr baseColWidth="10" defaultRowHeight="16.5" x14ac:dyDescent="0.3"/>
  <cols>
    <col min="1" max="1" width="9.7109375" style="9" bestFit="1" customWidth="1"/>
    <col min="2" max="2" width="23.7109375" style="10" customWidth="1"/>
    <col min="3" max="3" width="33" style="43" customWidth="1"/>
    <col min="4" max="4" width="33.7109375" style="43" customWidth="1"/>
    <col min="5" max="5" width="26.42578125" style="43" customWidth="1"/>
    <col min="6" max="6" width="35" style="58" customWidth="1"/>
    <col min="7" max="8" width="11.85546875" style="58" customWidth="1"/>
    <col min="9" max="9" width="16.140625" style="43" customWidth="1"/>
    <col min="10" max="10" width="16.140625" style="75" customWidth="1"/>
    <col min="11" max="11" width="12.85546875" style="76" customWidth="1"/>
    <col min="12" max="13" width="15.28515625" style="62" customWidth="1"/>
    <col min="14" max="14" width="7.85546875" style="37" customWidth="1"/>
    <col min="15" max="15" width="22" style="70" customWidth="1"/>
    <col min="16" max="16" width="11.42578125" style="25" customWidth="1"/>
    <col min="17" max="23" width="11.42578125" style="9"/>
    <col min="24" max="16384" width="11.42578125" style="10"/>
  </cols>
  <sheetData>
    <row r="1" spans="2:16" s="9" customFormat="1" ht="37.5" customHeight="1" x14ac:dyDescent="0.3">
      <c r="B1" s="26"/>
      <c r="C1" s="54"/>
      <c r="D1" s="55" t="s">
        <v>83</v>
      </c>
      <c r="E1" s="54"/>
      <c r="F1" s="54"/>
      <c r="G1" s="54"/>
      <c r="H1" s="54"/>
      <c r="I1" s="54"/>
      <c r="J1" s="56"/>
      <c r="K1" s="57"/>
      <c r="L1" s="56"/>
      <c r="M1" s="56"/>
      <c r="N1" s="27"/>
      <c r="O1" s="79"/>
      <c r="P1" s="25"/>
    </row>
    <row r="2" spans="2:16" s="9" customFormat="1" x14ac:dyDescent="0.3">
      <c r="C2" s="58"/>
      <c r="D2" s="58"/>
      <c r="E2" s="58"/>
      <c r="F2" s="58"/>
      <c r="G2" s="58"/>
      <c r="H2" s="58"/>
      <c r="I2" s="59"/>
      <c r="J2" s="60"/>
      <c r="K2" s="61"/>
      <c r="L2" s="62"/>
      <c r="M2" s="62"/>
      <c r="N2" s="37"/>
      <c r="O2" s="70"/>
      <c r="P2" s="25"/>
    </row>
    <row r="3" spans="2:16" ht="62.25" customHeight="1" x14ac:dyDescent="0.3">
      <c r="B3" s="28"/>
      <c r="C3" s="83">
        <v>43203</v>
      </c>
      <c r="D3" s="83"/>
      <c r="I3" s="58"/>
      <c r="J3" s="62"/>
      <c r="K3" s="61"/>
    </row>
    <row r="4" spans="2:16" ht="19.5" customHeight="1" x14ac:dyDescent="0.3">
      <c r="B4" s="9"/>
      <c r="C4" s="63"/>
      <c r="D4" s="34"/>
      <c r="E4" s="64"/>
      <c r="F4" s="64"/>
      <c r="G4" s="64"/>
      <c r="H4" s="64"/>
      <c r="I4" s="64"/>
      <c r="J4" s="65"/>
      <c r="K4" s="66"/>
      <c r="L4" s="65"/>
      <c r="M4" s="65"/>
      <c r="N4" s="38"/>
    </row>
    <row r="5" spans="2:16" ht="30" customHeight="1" x14ac:dyDescent="0.3">
      <c r="B5" s="9"/>
      <c r="C5" s="30" t="s">
        <v>105</v>
      </c>
      <c r="D5" s="30" t="s">
        <v>106</v>
      </c>
      <c r="E5" s="30" t="str">
        <f>IF(affichage_stock_final="vente_co.stock_reserve","Client","")</f>
        <v/>
      </c>
      <c r="I5" s="58"/>
      <c r="J5" s="62"/>
      <c r="K5" s="61"/>
    </row>
    <row r="6" spans="2:16" ht="67.5" customHeight="1" x14ac:dyDescent="0.3">
      <c r="B6" s="29"/>
      <c r="C6" s="33" t="s">
        <v>109</v>
      </c>
      <c r="D6" s="33"/>
      <c r="E6" s="35"/>
      <c r="I6" s="61"/>
      <c r="J6" s="62"/>
      <c r="K6" s="67"/>
      <c r="L6" s="68"/>
      <c r="M6" s="68"/>
      <c r="N6" s="39"/>
    </row>
    <row r="7" spans="2:16" x14ac:dyDescent="0.3">
      <c r="B7" s="9"/>
      <c r="C7" s="58"/>
      <c r="D7" s="58"/>
      <c r="E7" s="58"/>
      <c r="I7" s="58"/>
      <c r="J7" s="62"/>
      <c r="K7" s="61"/>
    </row>
    <row r="8" spans="2:16" x14ac:dyDescent="0.3">
      <c r="B8" s="11"/>
      <c r="C8" s="69"/>
      <c r="D8" s="58"/>
      <c r="E8" s="58"/>
      <c r="I8" s="58"/>
      <c r="J8" s="62"/>
      <c r="K8" s="61"/>
    </row>
    <row r="9" spans="2:16" x14ac:dyDescent="0.3">
      <c r="B9" s="11"/>
      <c r="C9" s="69"/>
      <c r="D9" s="58"/>
      <c r="E9" s="58"/>
      <c r="I9" s="58"/>
      <c r="J9" s="62"/>
      <c r="K9" s="61"/>
    </row>
    <row r="10" spans="2:16" x14ac:dyDescent="0.3">
      <c r="B10" s="11"/>
      <c r="C10" s="69"/>
      <c r="D10" s="58"/>
      <c r="E10" s="58"/>
      <c r="I10" s="58"/>
      <c r="J10" s="62"/>
      <c r="K10" s="61"/>
    </row>
    <row r="11" spans="2:16" x14ac:dyDescent="0.3">
      <c r="B11" s="11"/>
      <c r="C11" s="69"/>
      <c r="D11" s="58"/>
      <c r="E11" s="58"/>
      <c r="I11" s="58"/>
      <c r="J11" s="62"/>
      <c r="K11" s="61"/>
    </row>
    <row r="12" spans="2:16" x14ac:dyDescent="0.3">
      <c r="B12" s="9"/>
      <c r="C12" s="58"/>
      <c r="D12" s="58"/>
      <c r="E12" s="58"/>
      <c r="I12" s="58"/>
      <c r="J12" s="62"/>
      <c r="K12" s="61"/>
    </row>
    <row r="13" spans="2:16" ht="57.75" customHeight="1" x14ac:dyDescent="0.3">
      <c r="B13" s="14"/>
      <c r="C13" s="31" t="s">
        <v>41</v>
      </c>
      <c r="D13" s="31" t="s">
        <v>9</v>
      </c>
      <c r="E13" s="31" t="s">
        <v>84</v>
      </c>
      <c r="F13" s="31" t="s">
        <v>63</v>
      </c>
      <c r="G13" s="31" t="s">
        <v>105</v>
      </c>
      <c r="H13" s="31" t="s">
        <v>106</v>
      </c>
      <c r="I13" s="31" t="s">
        <v>110</v>
      </c>
      <c r="J13" s="32" t="s">
        <v>40</v>
      </c>
      <c r="K13" s="36" t="s">
        <v>51</v>
      </c>
      <c r="L13" s="32" t="s">
        <v>52</v>
      </c>
      <c r="M13" s="32" t="s">
        <v>108</v>
      </c>
      <c r="N13" s="40" t="s">
        <v>62</v>
      </c>
    </row>
    <row r="14" spans="2:16" s="53" customFormat="1" ht="32.25" customHeight="1" x14ac:dyDescent="0.3">
      <c r="B14" s="24" t="s">
        <v>85</v>
      </c>
      <c r="C14" s="44"/>
      <c r="D14" s="45"/>
      <c r="E14" s="46"/>
      <c r="F14" s="47"/>
      <c r="G14" s="47"/>
      <c r="H14" s="47"/>
      <c r="I14" s="48" t="str">
        <f>IF($E$14="","",CONCATENATE(TEXT( $E$14, " AA"),"-",TEXT( $E$14, " JJ" ),"-",TEXT( $E$14, " MM" )))</f>
        <v/>
      </c>
      <c r="J14" s="49"/>
      <c r="K14" s="50"/>
      <c r="L14" s="78"/>
      <c r="M14" s="51"/>
      <c r="N14" s="52"/>
      <c r="O14" s="80">
        <f>COUNTA(C14:L14)</f>
        <v>1</v>
      </c>
      <c r="P14" s="80">
        <v>13</v>
      </c>
    </row>
    <row r="15" spans="2:16" s="13" customFormat="1" x14ac:dyDescent="0.3">
      <c r="B15" s="24" t="s">
        <v>86</v>
      </c>
      <c r="C15" s="44"/>
      <c r="D15" s="45"/>
      <c r="E15" s="46"/>
      <c r="F15" s="47"/>
      <c r="G15" s="47"/>
      <c r="H15" s="47"/>
      <c r="I15" s="48" t="str">
        <f>IF($E$15="","",CONCATENATE(TEXT( $E$15, " AA"),"-",TEXT( $E$15, " JJ" ),"-",TEXT( $E$15, " MM" )))</f>
        <v/>
      </c>
      <c r="J15" s="49"/>
      <c r="K15" s="50"/>
      <c r="L15" s="51"/>
      <c r="M15" s="77"/>
      <c r="N15" s="41"/>
      <c r="O15" s="80">
        <f t="shared" ref="O15:O23" si="0">COUNTA(C15:L15)</f>
        <v>1</v>
      </c>
      <c r="P15" s="81"/>
    </row>
    <row r="16" spans="2:16" s="12" customFormat="1" x14ac:dyDescent="0.3">
      <c r="B16" s="24" t="s">
        <v>87</v>
      </c>
      <c r="C16" s="44"/>
      <c r="D16" s="45"/>
      <c r="E16" s="46"/>
      <c r="F16" s="47"/>
      <c r="G16" s="47"/>
      <c r="H16" s="47"/>
      <c r="I16" s="48" t="str">
        <f>IF($E$16="","",CONCATENATE(TEXT( $E$16, " AA"),"-",TEXT( $E$16, " JJ" ),"-",TEXT( $E$16, " MM" )))</f>
        <v/>
      </c>
      <c r="J16" s="49"/>
      <c r="K16" s="50"/>
      <c r="L16" s="51"/>
      <c r="M16" s="77"/>
      <c r="N16" s="41"/>
      <c r="O16" s="80">
        <f t="shared" si="0"/>
        <v>1</v>
      </c>
      <c r="P16" s="82"/>
    </row>
    <row r="17" spans="1:16" s="12" customFormat="1" x14ac:dyDescent="0.3">
      <c r="A17" s="9"/>
      <c r="B17" s="24" t="s">
        <v>88</v>
      </c>
      <c r="C17" s="44"/>
      <c r="D17" s="45"/>
      <c r="E17" s="46"/>
      <c r="F17" s="47"/>
      <c r="G17" s="47"/>
      <c r="H17" s="47"/>
      <c r="I17" s="48" t="str">
        <f>IF($E$17="","",CONCATENATE(TEXT( $E$17, " AA"),"-",TEXT( $E$17, " JJ" ),"-",TEXT( $E$17, " MM" )))</f>
        <v/>
      </c>
      <c r="J17" s="49"/>
      <c r="K17" s="50"/>
      <c r="L17" s="51"/>
      <c r="M17" s="77"/>
      <c r="N17" s="41"/>
      <c r="O17" s="80">
        <f t="shared" si="0"/>
        <v>1</v>
      </c>
      <c r="P17" s="82"/>
    </row>
    <row r="18" spans="1:16" s="12" customFormat="1" x14ac:dyDescent="0.3">
      <c r="B18" s="24" t="s">
        <v>89</v>
      </c>
      <c r="C18" s="44"/>
      <c r="D18" s="45"/>
      <c r="E18" s="46"/>
      <c r="F18" s="47"/>
      <c r="G18" s="47"/>
      <c r="H18" s="47"/>
      <c r="I18" s="48" t="str">
        <f>IF($E$18="","",CONCATENATE(TEXT( $E$18, " AA"),"-",TEXT( $E$18, " JJ" ),"-",TEXT( $E$18, " MM" )))</f>
        <v/>
      </c>
      <c r="J18" s="49"/>
      <c r="K18" s="50"/>
      <c r="L18" s="51"/>
      <c r="M18" s="77"/>
      <c r="N18" s="41"/>
      <c r="O18" s="80">
        <f t="shared" si="0"/>
        <v>1</v>
      </c>
      <c r="P18" s="82"/>
    </row>
    <row r="19" spans="1:16" s="12" customFormat="1" x14ac:dyDescent="0.3">
      <c r="B19" s="24" t="s">
        <v>90</v>
      </c>
      <c r="C19" s="44"/>
      <c r="D19" s="45"/>
      <c r="E19" s="46"/>
      <c r="F19" s="47"/>
      <c r="G19" s="47"/>
      <c r="H19" s="47"/>
      <c r="I19" s="48" t="str">
        <f>IF($E$19="","",CONCATENATE(TEXT( $E$19, " AA"),"-",TEXT( $E$19, " JJ" ),"-",TEXT( $E$19, " MM" )))</f>
        <v/>
      </c>
      <c r="J19" s="49"/>
      <c r="K19" s="50"/>
      <c r="L19" s="51"/>
      <c r="M19" s="77"/>
      <c r="N19" s="41"/>
      <c r="O19" s="80">
        <f t="shared" si="0"/>
        <v>1</v>
      </c>
      <c r="P19" s="82"/>
    </row>
    <row r="20" spans="1:16" s="12" customFormat="1" x14ac:dyDescent="0.3">
      <c r="B20" s="24" t="s">
        <v>91</v>
      </c>
      <c r="C20" s="44"/>
      <c r="D20" s="45"/>
      <c r="E20" s="46"/>
      <c r="F20" s="47"/>
      <c r="G20" s="47"/>
      <c r="H20" s="47"/>
      <c r="I20" s="48" t="str">
        <f>IF($E$20="","",CONCATENATE(TEXT( $E$20, " AA"),"-",TEXT( $E$20, " JJ" ),"-",TEXT( $E$20, " MM" )))</f>
        <v/>
      </c>
      <c r="J20" s="49"/>
      <c r="K20" s="50"/>
      <c r="L20" s="51"/>
      <c r="M20" s="77"/>
      <c r="N20" s="41"/>
      <c r="O20" s="80">
        <f t="shared" si="0"/>
        <v>1</v>
      </c>
      <c r="P20" s="82"/>
    </row>
    <row r="21" spans="1:16" s="12" customFormat="1" x14ac:dyDescent="0.3">
      <c r="B21" s="24" t="s">
        <v>92</v>
      </c>
      <c r="C21" s="44"/>
      <c r="D21" s="45"/>
      <c r="E21" s="46"/>
      <c r="F21" s="47"/>
      <c r="G21" s="47"/>
      <c r="H21" s="47"/>
      <c r="I21" s="48" t="str">
        <f>IF($E$21="","",CONCATENATE(TEXT( $E$21, " AA"),"-",TEXT( $E$21, " JJ" ),"-",TEXT( $E$21, " MM" )))</f>
        <v/>
      </c>
      <c r="J21" s="49"/>
      <c r="K21" s="50"/>
      <c r="L21" s="51"/>
      <c r="M21" s="77"/>
      <c r="N21" s="41"/>
      <c r="O21" s="80">
        <f t="shared" si="0"/>
        <v>1</v>
      </c>
      <c r="P21" s="82"/>
    </row>
    <row r="22" spans="1:16" s="12" customFormat="1" x14ac:dyDescent="0.3">
      <c r="B22" s="24" t="s">
        <v>93</v>
      </c>
      <c r="C22" s="44"/>
      <c r="D22" s="45"/>
      <c r="E22" s="46"/>
      <c r="F22" s="47"/>
      <c r="G22" s="47"/>
      <c r="H22" s="47"/>
      <c r="I22" s="48" t="str">
        <f>IF($E$22="","",CONCATENATE(TEXT( $E$22, " AA"),"-",TEXT( $E$22, " JJ" ),"-",TEXT( $E$22, " MM" )))</f>
        <v/>
      </c>
      <c r="J22" s="49"/>
      <c r="K22" s="50"/>
      <c r="L22" s="51"/>
      <c r="M22" s="77"/>
      <c r="N22" s="41"/>
      <c r="O22" s="80">
        <f t="shared" si="0"/>
        <v>1</v>
      </c>
      <c r="P22" s="82"/>
    </row>
    <row r="23" spans="1:16" s="12" customFormat="1" x14ac:dyDescent="0.3">
      <c r="B23" s="24" t="s">
        <v>94</v>
      </c>
      <c r="C23" s="44"/>
      <c r="D23" s="45"/>
      <c r="E23" s="46"/>
      <c r="F23" s="47"/>
      <c r="G23" s="47"/>
      <c r="H23" s="47"/>
      <c r="I23" s="48" t="str">
        <f>IF($E$23="","",CONCATENATE(TEXT( $E$23, " AA"),"-",TEXT( $E$23, " JJ" ),"-",TEXT( $E$23, " MM" )))</f>
        <v/>
      </c>
      <c r="J23" s="49"/>
      <c r="K23" s="50"/>
      <c r="L23" s="51"/>
      <c r="M23" s="77"/>
      <c r="N23" s="41"/>
      <c r="O23" s="80">
        <f t="shared" si="0"/>
        <v>1</v>
      </c>
      <c r="P23" s="82"/>
    </row>
    <row r="24" spans="1:16" s="12" customFormat="1" x14ac:dyDescent="0.3">
      <c r="B24" s="24" t="s">
        <v>95</v>
      </c>
      <c r="C24" s="44"/>
      <c r="D24" s="45"/>
      <c r="E24" s="46"/>
      <c r="F24" s="47"/>
      <c r="G24" s="47"/>
      <c r="H24" s="47"/>
      <c r="I24" s="48" t="str">
        <f>IF($E$24="","",CONCATENATE(TEXT( $E$24, " AA"),"-",TEXT( $E$24, " JJ" ),"-",TEXT( $E$24, " MM" )))</f>
        <v/>
      </c>
      <c r="J24" s="49"/>
      <c r="K24" s="50"/>
      <c r="L24" s="51"/>
      <c r="M24" s="77"/>
      <c r="N24" s="41"/>
      <c r="O24" s="80">
        <f t="shared" ref="O24" si="1">COUNTA(C24:L24)</f>
        <v>1</v>
      </c>
      <c r="P24" s="82"/>
    </row>
    <row r="25" spans="1:16" s="12" customFormat="1" x14ac:dyDescent="0.3">
      <c r="B25" s="24" t="s">
        <v>96</v>
      </c>
      <c r="C25" s="44"/>
      <c r="D25" s="45"/>
      <c r="E25" s="46"/>
      <c r="F25" s="47"/>
      <c r="G25" s="47"/>
      <c r="H25" s="47"/>
      <c r="I25" s="48" t="str">
        <f>IF($E$25="","",CONCATENATE(TEXT( $E$25, " AA"),"-",TEXT( $E$25, " JJ" ),"-",TEXT( $E$25, " MM" )))</f>
        <v/>
      </c>
      <c r="J25" s="49"/>
      <c r="K25" s="50"/>
      <c r="L25" s="51"/>
      <c r="M25" s="77"/>
      <c r="N25" s="41"/>
      <c r="O25" s="80">
        <f t="shared" ref="O25:O27" si="2">COUNTA(C25:L25)</f>
        <v>1</v>
      </c>
      <c r="P25" s="82"/>
    </row>
    <row r="26" spans="1:16" s="12" customFormat="1" x14ac:dyDescent="0.3">
      <c r="B26" s="24" t="s">
        <v>97</v>
      </c>
      <c r="C26" s="44"/>
      <c r="D26" s="45"/>
      <c r="E26" s="46"/>
      <c r="F26" s="47"/>
      <c r="G26" s="47"/>
      <c r="H26" s="47"/>
      <c r="I26" s="48" t="str">
        <f>IF($E$26="","",CONCATENATE(TEXT( $E$26, " AA"),"-",TEXT( $E$26, " JJ" ),"-",TEXT( $E$26, " MM" )))</f>
        <v/>
      </c>
      <c r="J26" s="49"/>
      <c r="K26" s="50"/>
      <c r="L26" s="51"/>
      <c r="M26" s="77"/>
      <c r="N26" s="41"/>
      <c r="O26" s="80">
        <f t="shared" si="2"/>
        <v>1</v>
      </c>
      <c r="P26" s="82"/>
    </row>
    <row r="27" spans="1:16" s="12" customFormat="1" x14ac:dyDescent="0.3">
      <c r="B27" s="24" t="s">
        <v>98</v>
      </c>
      <c r="C27" s="44"/>
      <c r="D27" s="45"/>
      <c r="E27" s="46"/>
      <c r="F27" s="47"/>
      <c r="G27" s="47"/>
      <c r="H27" s="47"/>
      <c r="I27" s="48" t="str">
        <f>IF($E$27="","",CONCATENATE(TEXT( $E$27, " AA"),"-",TEXT( $E$27, " JJ" ),"-",TEXT( $E$27, " MM" )))</f>
        <v/>
      </c>
      <c r="J27" s="49"/>
      <c r="K27" s="50"/>
      <c r="L27" s="51"/>
      <c r="M27" s="77"/>
      <c r="N27" s="41"/>
      <c r="O27" s="80">
        <f t="shared" si="2"/>
        <v>1</v>
      </c>
      <c r="P27" s="82"/>
    </row>
    <row r="28" spans="1:16" s="12" customFormat="1" x14ac:dyDescent="0.3">
      <c r="B28" s="24" t="s">
        <v>99</v>
      </c>
      <c r="C28" s="44"/>
      <c r="D28" s="45"/>
      <c r="E28" s="46"/>
      <c r="F28" s="47"/>
      <c r="G28" s="47"/>
      <c r="H28" s="47"/>
      <c r="I28" s="48" t="str">
        <f>IF($E$28="","",CONCATENATE(TEXT( $E$28, " AA"),"-",TEXT( $E$28, " JJ" ),"-",TEXT( $E$28, " MM" )))</f>
        <v/>
      </c>
      <c r="J28" s="49"/>
      <c r="K28" s="50"/>
      <c r="L28" s="51"/>
      <c r="M28" s="77"/>
      <c r="N28" s="41"/>
      <c r="O28" s="80">
        <f t="shared" ref="O28:O31" si="3">COUNTA(C28:L28)</f>
        <v>1</v>
      </c>
      <c r="P28" s="82"/>
    </row>
    <row r="29" spans="1:16" s="12" customFormat="1" x14ac:dyDescent="0.3">
      <c r="B29" s="24" t="s">
        <v>100</v>
      </c>
      <c r="C29" s="44"/>
      <c r="D29" s="45"/>
      <c r="E29" s="46"/>
      <c r="F29" s="47"/>
      <c r="G29" s="47"/>
      <c r="H29" s="47"/>
      <c r="I29" s="48" t="str">
        <f>IF($E$29="","",CONCATENATE(TEXT( $E$29, " AA"),"-",TEXT( $E$29, " JJ" ),"-",TEXT( $E$29, " MM" )))</f>
        <v/>
      </c>
      <c r="J29" s="49"/>
      <c r="K29" s="50"/>
      <c r="L29" s="51"/>
      <c r="M29" s="77"/>
      <c r="N29" s="41"/>
      <c r="O29" s="80">
        <f t="shared" si="3"/>
        <v>1</v>
      </c>
      <c r="P29" s="82"/>
    </row>
    <row r="30" spans="1:16" s="12" customFormat="1" x14ac:dyDescent="0.3">
      <c r="B30" s="24" t="s">
        <v>101</v>
      </c>
      <c r="C30" s="44"/>
      <c r="D30" s="45"/>
      <c r="E30" s="46"/>
      <c r="F30" s="47"/>
      <c r="G30" s="47"/>
      <c r="H30" s="47"/>
      <c r="I30" s="48" t="str">
        <f>IF($E$30="","",CONCATENATE(TEXT( $E$30, " AA"),"-",TEXT( $E$30, " JJ" ),"-",TEXT( $E$30, " MM" )))</f>
        <v/>
      </c>
      <c r="J30" s="49"/>
      <c r="K30" s="50"/>
      <c r="L30" s="51"/>
      <c r="M30" s="77"/>
      <c r="N30" s="41"/>
      <c r="O30" s="80">
        <f t="shared" si="3"/>
        <v>1</v>
      </c>
      <c r="P30" s="82"/>
    </row>
    <row r="31" spans="1:16" s="12" customFormat="1" x14ac:dyDescent="0.3">
      <c r="B31" s="24" t="s">
        <v>102</v>
      </c>
      <c r="C31" s="44"/>
      <c r="D31" s="45"/>
      <c r="E31" s="46"/>
      <c r="F31" s="47"/>
      <c r="G31" s="47"/>
      <c r="H31" s="47"/>
      <c r="I31" s="48" t="str">
        <f>IF($E$31="","",CONCATENATE(TEXT( $E$31, " AA"),"-",TEXT( $E$31, " JJ" ),"-",TEXT( $E$31, " MM" )))</f>
        <v/>
      </c>
      <c r="J31" s="49"/>
      <c r="K31" s="50"/>
      <c r="L31" s="51"/>
      <c r="M31" s="77"/>
      <c r="N31" s="41"/>
      <c r="O31" s="80">
        <f t="shared" si="3"/>
        <v>1</v>
      </c>
      <c r="P31" s="82"/>
    </row>
    <row r="32" spans="1:16" s="12" customFormat="1" x14ac:dyDescent="0.3">
      <c r="B32" s="24" t="s">
        <v>103</v>
      </c>
      <c r="C32" s="44"/>
      <c r="D32" s="45"/>
      <c r="E32" s="46"/>
      <c r="F32" s="47"/>
      <c r="G32" s="47"/>
      <c r="H32" s="47"/>
      <c r="I32" s="48" t="str">
        <f>IF($E$32="","",CONCATENATE(TEXT( $E$32, " AA"),"-",TEXT( $E$32, " JJ" ),"-",TEXT( $E$32, " MM" )))</f>
        <v/>
      </c>
      <c r="J32" s="49"/>
      <c r="K32" s="50"/>
      <c r="L32" s="51"/>
      <c r="M32" s="77"/>
      <c r="N32" s="41"/>
      <c r="O32" s="80">
        <f t="shared" ref="O32:O33" si="4">COUNTA(C32:L32)</f>
        <v>1</v>
      </c>
      <c r="P32" s="82"/>
    </row>
    <row r="33" spans="2:16" s="12" customFormat="1" x14ac:dyDescent="0.3">
      <c r="B33" s="24" t="s">
        <v>104</v>
      </c>
      <c r="C33" s="44"/>
      <c r="D33" s="45"/>
      <c r="E33" s="46"/>
      <c r="F33" s="47"/>
      <c r="G33" s="47"/>
      <c r="H33" s="47"/>
      <c r="I33" s="48" t="str">
        <f>IF($E$33="","",CONCATENATE(TEXT( $E$33, " AA"),"-",TEXT( $E$33, " JJ" ),"-",TEXT( $E$33, " MM" )))</f>
        <v/>
      </c>
      <c r="J33" s="49"/>
      <c r="K33" s="50"/>
      <c r="L33" s="51"/>
      <c r="M33" s="77"/>
      <c r="N33" s="41"/>
      <c r="O33" s="80">
        <f t="shared" si="4"/>
        <v>1</v>
      </c>
      <c r="P33" s="82"/>
    </row>
    <row r="34" spans="2:16" s="25" customFormat="1" x14ac:dyDescent="0.3">
      <c r="C34" s="70"/>
      <c r="D34" s="70"/>
      <c r="E34" s="71"/>
      <c r="F34" s="70"/>
      <c r="G34" s="70"/>
      <c r="H34" s="70"/>
      <c r="I34" s="70" t="str">
        <f>IF($E$34="","",CONCATENATE(TEXT( $E$34, " AA"),"-",TEXT( $E$34, " JJ" ),"-",TEXT( $E$34, " MM" )))</f>
        <v/>
      </c>
      <c r="J34" s="72"/>
      <c r="K34" s="73"/>
      <c r="L34" s="72"/>
      <c r="M34" s="72"/>
      <c r="N34" s="42"/>
      <c r="O34" s="70">
        <f>SUM(O14:O23)</f>
        <v>10</v>
      </c>
    </row>
    <row r="35" spans="2:16" s="9" customFormat="1" x14ac:dyDescent="0.3">
      <c r="C35" s="58"/>
      <c r="D35" s="58"/>
      <c r="E35" s="58"/>
      <c r="F35" s="58"/>
      <c r="G35" s="58"/>
      <c r="H35" s="58"/>
      <c r="I35" s="58"/>
      <c r="J35" s="62"/>
      <c r="K35" s="61"/>
      <c r="L35" s="62"/>
      <c r="M35" s="62"/>
      <c r="N35" s="37"/>
      <c r="O35" s="70"/>
      <c r="P35" s="25"/>
    </row>
    <row r="36" spans="2:16" s="9" customFormat="1" x14ac:dyDescent="0.3">
      <c r="C36" s="58"/>
      <c r="D36" s="58"/>
      <c r="E36" s="58"/>
      <c r="F36" s="58"/>
      <c r="G36" s="58"/>
      <c r="H36" s="58"/>
      <c r="I36" s="58"/>
      <c r="J36" s="62"/>
      <c r="K36" s="61"/>
      <c r="L36" s="62"/>
      <c r="M36" s="62"/>
      <c r="N36" s="37"/>
      <c r="O36" s="70"/>
      <c r="P36" s="25"/>
    </row>
    <row r="37" spans="2:16" s="9" customFormat="1" x14ac:dyDescent="0.3">
      <c r="C37" s="58"/>
      <c r="D37" s="74"/>
      <c r="E37" s="58"/>
      <c r="F37" s="58"/>
      <c r="G37" s="58"/>
      <c r="H37" s="58"/>
      <c r="I37" s="58"/>
      <c r="J37" s="62"/>
      <c r="K37" s="61"/>
      <c r="L37" s="62"/>
      <c r="M37" s="62"/>
      <c r="N37" s="37"/>
      <c r="O37" s="70"/>
      <c r="P37" s="25"/>
    </row>
    <row r="38" spans="2:16" s="9" customFormat="1" x14ac:dyDescent="0.3">
      <c r="C38" s="58"/>
      <c r="D38" s="58"/>
      <c r="E38" s="58"/>
      <c r="F38" s="58"/>
      <c r="G38" s="58"/>
      <c r="H38" s="58"/>
      <c r="I38" s="58"/>
      <c r="J38" s="62"/>
      <c r="K38" s="61"/>
      <c r="L38" s="62"/>
      <c r="M38" s="62"/>
      <c r="N38" s="37"/>
      <c r="O38" s="70"/>
      <c r="P38" s="25"/>
    </row>
    <row r="39" spans="2:16" s="9" customFormat="1" x14ac:dyDescent="0.3">
      <c r="C39" s="58"/>
      <c r="D39" s="58"/>
      <c r="E39" s="58"/>
      <c r="F39" s="58"/>
      <c r="G39" s="58"/>
      <c r="H39" s="58"/>
      <c r="I39" s="58"/>
      <c r="J39" s="62"/>
      <c r="K39" s="61"/>
      <c r="L39" s="62"/>
      <c r="M39" s="62"/>
      <c r="N39" s="37"/>
      <c r="O39" s="70"/>
      <c r="P39" s="25"/>
    </row>
    <row r="40" spans="2:16" s="9" customFormat="1" x14ac:dyDescent="0.3">
      <c r="C40" s="58"/>
      <c r="D40" s="58"/>
      <c r="E40" s="58"/>
      <c r="F40" s="58"/>
      <c r="G40" s="58"/>
      <c r="H40" s="58"/>
      <c r="I40" s="58"/>
      <c r="J40" s="62"/>
      <c r="K40" s="61"/>
      <c r="L40" s="62"/>
      <c r="M40" s="62"/>
      <c r="N40" s="37"/>
      <c r="O40" s="70"/>
      <c r="P40" s="25"/>
    </row>
    <row r="41" spans="2:16" s="9" customFormat="1" x14ac:dyDescent="0.3">
      <c r="C41" s="58"/>
      <c r="D41" s="58"/>
      <c r="E41" s="58"/>
      <c r="F41" s="58"/>
      <c r="G41" s="58"/>
      <c r="H41" s="58"/>
      <c r="I41" s="58"/>
      <c r="J41" s="62"/>
      <c r="K41" s="61"/>
      <c r="L41" s="62"/>
      <c r="M41" s="62"/>
      <c r="N41" s="37"/>
      <c r="O41" s="70"/>
      <c r="P41" s="25"/>
    </row>
    <row r="42" spans="2:16" s="9" customFormat="1" x14ac:dyDescent="0.3">
      <c r="C42" s="58"/>
      <c r="D42" s="58"/>
      <c r="E42" s="58"/>
      <c r="F42" s="58"/>
      <c r="G42" s="58"/>
      <c r="H42" s="58"/>
      <c r="I42" s="58"/>
      <c r="J42" s="62"/>
      <c r="K42" s="61"/>
      <c r="L42" s="62"/>
      <c r="M42" s="62"/>
      <c r="N42" s="37"/>
      <c r="O42" s="70"/>
      <c r="P42" s="25"/>
    </row>
    <row r="43" spans="2:16" s="9" customFormat="1" x14ac:dyDescent="0.3">
      <c r="C43" s="58"/>
      <c r="D43" s="58"/>
      <c r="E43" s="58"/>
      <c r="F43" s="58"/>
      <c r="G43" s="58"/>
      <c r="H43" s="58"/>
      <c r="I43" s="58"/>
      <c r="J43" s="62"/>
      <c r="K43" s="61"/>
      <c r="L43" s="62"/>
      <c r="M43" s="62"/>
      <c r="N43" s="37"/>
      <c r="O43" s="70"/>
      <c r="P43" s="25"/>
    </row>
    <row r="44" spans="2:16" s="9" customFormat="1" x14ac:dyDescent="0.3">
      <c r="C44" s="58"/>
      <c r="D44" s="58"/>
      <c r="E44" s="58"/>
      <c r="F44" s="58"/>
      <c r="G44" s="58"/>
      <c r="H44" s="58"/>
      <c r="I44" s="58"/>
      <c r="J44" s="62"/>
      <c r="K44" s="61"/>
      <c r="L44" s="62"/>
      <c r="M44" s="62"/>
      <c r="N44" s="37"/>
      <c r="O44" s="70"/>
      <c r="P44" s="25"/>
    </row>
    <row r="45" spans="2:16" s="9" customFormat="1" x14ac:dyDescent="0.3">
      <c r="C45" s="58"/>
      <c r="D45" s="58"/>
      <c r="E45" s="58"/>
      <c r="F45" s="58"/>
      <c r="G45" s="58"/>
      <c r="H45" s="58"/>
      <c r="I45" s="58"/>
      <c r="J45" s="62"/>
      <c r="K45" s="61"/>
      <c r="L45" s="62"/>
      <c r="M45" s="62"/>
      <c r="N45" s="37"/>
      <c r="O45" s="70"/>
      <c r="P45" s="25"/>
    </row>
    <row r="46" spans="2:16" s="9" customFormat="1" x14ac:dyDescent="0.3">
      <c r="C46" s="58"/>
      <c r="D46" s="58"/>
      <c r="E46" s="58"/>
      <c r="F46" s="58"/>
      <c r="G46" s="58"/>
      <c r="H46" s="58"/>
      <c r="I46" s="58"/>
      <c r="J46" s="62"/>
      <c r="K46" s="61"/>
      <c r="L46" s="62"/>
      <c r="M46" s="62"/>
      <c r="N46" s="37"/>
      <c r="O46" s="70"/>
      <c r="P46" s="25"/>
    </row>
    <row r="47" spans="2:16" s="9" customFormat="1" x14ac:dyDescent="0.3">
      <c r="C47" s="58"/>
      <c r="D47" s="58"/>
      <c r="E47" s="58"/>
      <c r="F47" s="58"/>
      <c r="G47" s="58"/>
      <c r="H47" s="58"/>
      <c r="I47" s="58"/>
      <c r="J47" s="62"/>
      <c r="K47" s="61"/>
      <c r="L47" s="62"/>
      <c r="M47" s="62"/>
      <c r="N47" s="37"/>
      <c r="O47" s="70"/>
      <c r="P47" s="25"/>
    </row>
    <row r="48" spans="2:16" s="9" customFormat="1" x14ac:dyDescent="0.3">
      <c r="C48" s="58"/>
      <c r="D48" s="58"/>
      <c r="E48" s="58"/>
      <c r="F48" s="58"/>
      <c r="G48" s="58"/>
      <c r="H48" s="58"/>
      <c r="I48" s="58"/>
      <c r="J48" s="62"/>
      <c r="K48" s="61"/>
      <c r="L48" s="62"/>
      <c r="M48" s="62"/>
      <c r="N48" s="37"/>
      <c r="O48" s="70"/>
      <c r="P48" s="25"/>
    </row>
    <row r="49" spans="3:16" s="9" customFormat="1" x14ac:dyDescent="0.3">
      <c r="C49" s="58"/>
      <c r="D49" s="58"/>
      <c r="E49" s="58"/>
      <c r="F49" s="58"/>
      <c r="G49" s="58"/>
      <c r="H49" s="58"/>
      <c r="I49" s="58"/>
      <c r="J49" s="62"/>
      <c r="K49" s="61"/>
      <c r="L49" s="62"/>
      <c r="M49" s="62"/>
      <c r="N49" s="37"/>
      <c r="O49" s="70"/>
      <c r="P49" s="25"/>
    </row>
    <row r="50" spans="3:16" s="9" customFormat="1" x14ac:dyDescent="0.3">
      <c r="C50" s="58"/>
      <c r="D50" s="58"/>
      <c r="E50" s="58"/>
      <c r="F50" s="58"/>
      <c r="G50" s="58"/>
      <c r="H50" s="58"/>
      <c r="I50" s="58"/>
      <c r="J50" s="62"/>
      <c r="K50" s="61"/>
      <c r="L50" s="62"/>
      <c r="M50" s="62"/>
      <c r="N50" s="37"/>
      <c r="O50" s="70"/>
      <c r="P50" s="25"/>
    </row>
    <row r="51" spans="3:16" s="9" customFormat="1" x14ac:dyDescent="0.3">
      <c r="C51" s="58"/>
      <c r="D51" s="58"/>
      <c r="E51" s="58"/>
      <c r="F51" s="58"/>
      <c r="G51" s="58"/>
      <c r="H51" s="58"/>
      <c r="I51" s="58"/>
      <c r="J51" s="62"/>
      <c r="K51" s="61"/>
      <c r="L51" s="62"/>
      <c r="M51" s="62"/>
      <c r="N51" s="37"/>
      <c r="O51" s="70"/>
      <c r="P51" s="25"/>
    </row>
    <row r="52" spans="3:16" s="9" customFormat="1" x14ac:dyDescent="0.3">
      <c r="C52" s="58"/>
      <c r="D52" s="58"/>
      <c r="E52" s="58"/>
      <c r="F52" s="58"/>
      <c r="G52" s="58"/>
      <c r="H52" s="58"/>
      <c r="I52" s="58"/>
      <c r="J52" s="62"/>
      <c r="K52" s="61"/>
      <c r="L52" s="62"/>
      <c r="M52" s="62"/>
      <c r="N52" s="37"/>
      <c r="O52" s="70"/>
      <c r="P52" s="25"/>
    </row>
    <row r="53" spans="3:16" s="9" customFormat="1" x14ac:dyDescent="0.3">
      <c r="C53" s="58"/>
      <c r="D53" s="58"/>
      <c r="E53" s="58"/>
      <c r="F53" s="58"/>
      <c r="G53" s="58"/>
      <c r="H53" s="58"/>
      <c r="I53" s="58"/>
      <c r="J53" s="62"/>
      <c r="K53" s="61"/>
      <c r="L53" s="62"/>
      <c r="M53" s="62"/>
      <c r="N53" s="37"/>
      <c r="O53" s="70"/>
      <c r="P53" s="25"/>
    </row>
    <row r="54" spans="3:16" s="9" customFormat="1" x14ac:dyDescent="0.3">
      <c r="C54" s="58"/>
      <c r="D54" s="58"/>
      <c r="E54" s="58"/>
      <c r="F54" s="58"/>
      <c r="G54" s="58"/>
      <c r="H54" s="58"/>
      <c r="I54" s="58"/>
      <c r="J54" s="62"/>
      <c r="K54" s="61"/>
      <c r="L54" s="62"/>
      <c r="M54" s="62"/>
      <c r="N54" s="37"/>
      <c r="O54" s="70"/>
      <c r="P54" s="25"/>
    </row>
    <row r="55" spans="3:16" s="9" customFormat="1" x14ac:dyDescent="0.3">
      <c r="C55" s="58"/>
      <c r="D55" s="58"/>
      <c r="E55" s="58"/>
      <c r="F55" s="58"/>
      <c r="G55" s="58"/>
      <c r="H55" s="58"/>
      <c r="I55" s="58"/>
      <c r="J55" s="62"/>
      <c r="K55" s="61"/>
      <c r="L55" s="62"/>
      <c r="M55" s="62"/>
      <c r="N55" s="37"/>
      <c r="O55" s="70"/>
      <c r="P55" s="25"/>
    </row>
    <row r="56" spans="3:16" s="9" customFormat="1" x14ac:dyDescent="0.3">
      <c r="C56" s="58"/>
      <c r="D56" s="58"/>
      <c r="E56" s="58"/>
      <c r="F56" s="58"/>
      <c r="G56" s="58"/>
      <c r="H56" s="58"/>
      <c r="I56" s="58"/>
      <c r="J56" s="62"/>
      <c r="K56" s="61"/>
      <c r="L56" s="62"/>
      <c r="M56" s="62"/>
      <c r="N56" s="37"/>
      <c r="O56" s="70"/>
      <c r="P56" s="25"/>
    </row>
    <row r="57" spans="3:16" s="9" customFormat="1" x14ac:dyDescent="0.3">
      <c r="C57" s="58"/>
      <c r="D57" s="58"/>
      <c r="E57" s="58"/>
      <c r="F57" s="58"/>
      <c r="G57" s="58"/>
      <c r="H57" s="58"/>
      <c r="I57" s="58"/>
      <c r="J57" s="62"/>
      <c r="K57" s="61"/>
      <c r="L57" s="62"/>
      <c r="M57" s="62"/>
      <c r="N57" s="37"/>
      <c r="O57" s="70"/>
      <c r="P57" s="25"/>
    </row>
    <row r="58" spans="3:16" s="9" customFormat="1" x14ac:dyDescent="0.3">
      <c r="C58" s="58"/>
      <c r="D58" s="58"/>
      <c r="E58" s="58"/>
      <c r="F58" s="58"/>
      <c r="G58" s="58"/>
      <c r="H58" s="58"/>
      <c r="I58" s="58"/>
      <c r="J58" s="62"/>
      <c r="K58" s="61"/>
      <c r="L58" s="62"/>
      <c r="M58" s="62"/>
      <c r="N58" s="37"/>
      <c r="O58" s="70"/>
      <c r="P58" s="25"/>
    </row>
    <row r="59" spans="3:16" s="9" customFormat="1" x14ac:dyDescent="0.3">
      <c r="C59" s="58"/>
      <c r="D59" s="58"/>
      <c r="E59" s="58"/>
      <c r="F59" s="58"/>
      <c r="G59" s="58"/>
      <c r="H59" s="58"/>
      <c r="I59" s="58"/>
      <c r="J59" s="62"/>
      <c r="K59" s="61"/>
      <c r="L59" s="62"/>
      <c r="M59" s="62"/>
      <c r="N59" s="37"/>
      <c r="O59" s="70"/>
      <c r="P59" s="25"/>
    </row>
    <row r="60" spans="3:16" s="9" customFormat="1" x14ac:dyDescent="0.3">
      <c r="C60" s="58"/>
      <c r="D60" s="58"/>
      <c r="E60" s="58"/>
      <c r="F60" s="58"/>
      <c r="G60" s="58"/>
      <c r="H60" s="58"/>
      <c r="I60" s="58"/>
      <c r="J60" s="62"/>
      <c r="K60" s="61"/>
      <c r="L60" s="62"/>
      <c r="M60" s="62"/>
      <c r="N60" s="37"/>
      <c r="O60" s="70"/>
      <c r="P60" s="25"/>
    </row>
    <row r="61" spans="3:16" s="9" customFormat="1" x14ac:dyDescent="0.3">
      <c r="C61" s="58"/>
      <c r="D61" s="58"/>
      <c r="E61" s="58"/>
      <c r="F61" s="58"/>
      <c r="G61" s="58"/>
      <c r="H61" s="58"/>
      <c r="I61" s="58"/>
      <c r="J61" s="62"/>
      <c r="K61" s="61"/>
      <c r="L61" s="62"/>
      <c r="M61" s="62"/>
      <c r="N61" s="37"/>
      <c r="O61" s="70"/>
      <c r="P61" s="25"/>
    </row>
    <row r="62" spans="3:16" s="9" customFormat="1" x14ac:dyDescent="0.3">
      <c r="C62" s="58"/>
      <c r="D62" s="58"/>
      <c r="E62" s="58"/>
      <c r="F62" s="58"/>
      <c r="G62" s="58"/>
      <c r="H62" s="58"/>
      <c r="I62" s="58"/>
      <c r="J62" s="62"/>
      <c r="K62" s="61"/>
      <c r="L62" s="62"/>
      <c r="M62" s="62"/>
      <c r="N62" s="37"/>
      <c r="O62" s="70"/>
      <c r="P62" s="25"/>
    </row>
    <row r="63" spans="3:16" s="9" customFormat="1" x14ac:dyDescent="0.3">
      <c r="C63" s="58"/>
      <c r="D63" s="58"/>
      <c r="E63" s="58"/>
      <c r="F63" s="58"/>
      <c r="G63" s="58"/>
      <c r="H63" s="58"/>
      <c r="I63" s="58"/>
      <c r="J63" s="62"/>
      <c r="K63" s="61"/>
      <c r="L63" s="62"/>
      <c r="M63" s="62"/>
      <c r="N63" s="37"/>
      <c r="O63" s="70"/>
      <c r="P63" s="25"/>
    </row>
    <row r="64" spans="3:16" s="9" customFormat="1" x14ac:dyDescent="0.3">
      <c r="C64" s="58"/>
      <c r="D64" s="58"/>
      <c r="E64" s="58"/>
      <c r="F64" s="58"/>
      <c r="G64" s="58"/>
      <c r="H64" s="58"/>
      <c r="I64" s="58"/>
      <c r="J64" s="62"/>
      <c r="K64" s="61"/>
      <c r="L64" s="62"/>
      <c r="M64" s="62"/>
      <c r="N64" s="37"/>
      <c r="O64" s="70"/>
      <c r="P64" s="25"/>
    </row>
    <row r="65" spans="3:16" s="9" customFormat="1" x14ac:dyDescent="0.3">
      <c r="C65" s="58"/>
      <c r="D65" s="58"/>
      <c r="E65" s="58"/>
      <c r="F65" s="58"/>
      <c r="G65" s="58"/>
      <c r="H65" s="58"/>
      <c r="I65" s="58"/>
      <c r="J65" s="62"/>
      <c r="K65" s="61"/>
      <c r="L65" s="62"/>
      <c r="M65" s="62"/>
      <c r="N65" s="37"/>
      <c r="O65" s="70"/>
      <c r="P65" s="25"/>
    </row>
    <row r="66" spans="3:16" s="9" customFormat="1" x14ac:dyDescent="0.3">
      <c r="C66" s="58"/>
      <c r="D66" s="58"/>
      <c r="E66" s="58"/>
      <c r="F66" s="58"/>
      <c r="G66" s="58"/>
      <c r="H66" s="58"/>
      <c r="I66" s="58"/>
      <c r="J66" s="62"/>
      <c r="K66" s="61"/>
      <c r="L66" s="62"/>
      <c r="M66" s="62"/>
      <c r="N66" s="37"/>
      <c r="O66" s="70"/>
      <c r="P66" s="25"/>
    </row>
    <row r="67" spans="3:16" s="9" customFormat="1" x14ac:dyDescent="0.3">
      <c r="C67" s="58"/>
      <c r="D67" s="58"/>
      <c r="E67" s="58"/>
      <c r="F67" s="58"/>
      <c r="G67" s="58"/>
      <c r="H67" s="58"/>
      <c r="I67" s="58"/>
      <c r="J67" s="62"/>
      <c r="K67" s="61"/>
      <c r="L67" s="62"/>
      <c r="M67" s="62"/>
      <c r="N67" s="37"/>
      <c r="O67" s="70"/>
      <c r="P67" s="25"/>
    </row>
    <row r="68" spans="3:16" s="9" customFormat="1" x14ac:dyDescent="0.3">
      <c r="C68" s="58"/>
      <c r="D68" s="58"/>
      <c r="E68" s="58"/>
      <c r="F68" s="58"/>
      <c r="G68" s="58"/>
      <c r="H68" s="58"/>
      <c r="I68" s="58"/>
      <c r="J68" s="62"/>
      <c r="K68" s="61"/>
      <c r="L68" s="62"/>
      <c r="M68" s="62"/>
      <c r="N68" s="37"/>
      <c r="O68" s="70"/>
      <c r="P68" s="25"/>
    </row>
    <row r="69" spans="3:16" s="9" customFormat="1" x14ac:dyDescent="0.3">
      <c r="C69" s="58"/>
      <c r="D69" s="58"/>
      <c r="E69" s="58"/>
      <c r="F69" s="58"/>
      <c r="G69" s="58"/>
      <c r="H69" s="58"/>
      <c r="I69" s="58"/>
      <c r="J69" s="62"/>
      <c r="K69" s="61"/>
      <c r="L69" s="62"/>
      <c r="M69" s="62"/>
      <c r="N69" s="37"/>
      <c r="O69" s="70"/>
      <c r="P69" s="25"/>
    </row>
    <row r="70" spans="3:16" s="9" customFormat="1" x14ac:dyDescent="0.3">
      <c r="C70" s="58"/>
      <c r="D70" s="58"/>
      <c r="E70" s="58"/>
      <c r="F70" s="58"/>
      <c r="G70" s="58"/>
      <c r="H70" s="58"/>
      <c r="I70" s="58"/>
      <c r="J70" s="62"/>
      <c r="K70" s="61"/>
      <c r="L70" s="62"/>
      <c r="M70" s="62"/>
      <c r="N70" s="37"/>
      <c r="O70" s="70"/>
      <c r="P70" s="25"/>
    </row>
    <row r="71" spans="3:16" s="9" customFormat="1" x14ac:dyDescent="0.3">
      <c r="C71" s="58"/>
      <c r="D71" s="58"/>
      <c r="E71" s="58"/>
      <c r="F71" s="58"/>
      <c r="G71" s="58"/>
      <c r="H71" s="58"/>
      <c r="I71" s="58"/>
      <c r="J71" s="62"/>
      <c r="K71" s="61"/>
      <c r="L71" s="62"/>
      <c r="M71" s="62"/>
      <c r="N71" s="37"/>
      <c r="O71" s="70"/>
      <c r="P71" s="25"/>
    </row>
    <row r="72" spans="3:16" s="9" customFormat="1" x14ac:dyDescent="0.3">
      <c r="C72" s="58"/>
      <c r="D72" s="58"/>
      <c r="E72" s="58"/>
      <c r="F72" s="58"/>
      <c r="G72" s="58"/>
      <c r="H72" s="58"/>
      <c r="I72" s="58"/>
      <c r="J72" s="62"/>
      <c r="K72" s="61"/>
      <c r="L72" s="62"/>
      <c r="M72" s="62"/>
      <c r="N72" s="37"/>
      <c r="O72" s="70"/>
      <c r="P72" s="25"/>
    </row>
    <row r="73" spans="3:16" s="9" customFormat="1" x14ac:dyDescent="0.3">
      <c r="C73" s="58"/>
      <c r="D73" s="58"/>
      <c r="E73" s="58"/>
      <c r="F73" s="58"/>
      <c r="G73" s="58"/>
      <c r="H73" s="58"/>
      <c r="I73" s="58"/>
      <c r="J73" s="62"/>
      <c r="K73" s="61"/>
      <c r="L73" s="62"/>
      <c r="M73" s="62"/>
      <c r="N73" s="37"/>
      <c r="O73" s="70"/>
      <c r="P73" s="25"/>
    </row>
    <row r="74" spans="3:16" s="9" customFormat="1" x14ac:dyDescent="0.3">
      <c r="C74" s="58"/>
      <c r="D74" s="58"/>
      <c r="E74" s="58"/>
      <c r="F74" s="58"/>
      <c r="G74" s="58"/>
      <c r="H74" s="58"/>
      <c r="I74" s="58"/>
      <c r="J74" s="62"/>
      <c r="K74" s="61"/>
      <c r="L74" s="62"/>
      <c r="M74" s="62"/>
      <c r="N74" s="37"/>
      <c r="O74" s="70"/>
      <c r="P74" s="25"/>
    </row>
    <row r="75" spans="3:16" s="9" customFormat="1" x14ac:dyDescent="0.3">
      <c r="C75" s="58"/>
      <c r="D75" s="58"/>
      <c r="E75" s="58"/>
      <c r="F75" s="58"/>
      <c r="G75" s="58"/>
      <c r="H75" s="58"/>
      <c r="I75" s="58"/>
      <c r="J75" s="62"/>
      <c r="K75" s="61"/>
      <c r="L75" s="62"/>
      <c r="M75" s="62"/>
      <c r="N75" s="37"/>
      <c r="O75" s="70"/>
      <c r="P75" s="25"/>
    </row>
    <row r="76" spans="3:16" s="9" customFormat="1" x14ac:dyDescent="0.3">
      <c r="C76" s="58"/>
      <c r="D76" s="58"/>
      <c r="E76" s="58"/>
      <c r="F76" s="58"/>
      <c r="G76" s="58"/>
      <c r="H76" s="58"/>
      <c r="I76" s="58"/>
      <c r="J76" s="62"/>
      <c r="K76" s="61"/>
      <c r="L76" s="62"/>
      <c r="M76" s="62"/>
      <c r="N76" s="37"/>
      <c r="O76" s="70"/>
      <c r="P76" s="25"/>
    </row>
    <row r="77" spans="3:16" s="9" customFormat="1" x14ac:dyDescent="0.3">
      <c r="C77" s="58"/>
      <c r="D77" s="58"/>
      <c r="E77" s="58"/>
      <c r="F77" s="58"/>
      <c r="G77" s="58"/>
      <c r="H77" s="58"/>
      <c r="I77" s="58"/>
      <c r="J77" s="62"/>
      <c r="K77" s="61"/>
      <c r="L77" s="62"/>
      <c r="M77" s="62"/>
      <c r="N77" s="37"/>
      <c r="O77" s="70"/>
      <c r="P77" s="25"/>
    </row>
    <row r="78" spans="3:16" s="9" customFormat="1" x14ac:dyDescent="0.3">
      <c r="C78" s="58"/>
      <c r="D78" s="58"/>
      <c r="E78" s="58"/>
      <c r="F78" s="58"/>
      <c r="G78" s="58"/>
      <c r="H78" s="58"/>
      <c r="I78" s="58"/>
      <c r="J78" s="62"/>
      <c r="K78" s="61"/>
      <c r="L78" s="62"/>
      <c r="M78" s="62"/>
      <c r="N78" s="37"/>
      <c r="O78" s="70"/>
      <c r="P78" s="25"/>
    </row>
    <row r="79" spans="3:16" s="9" customFormat="1" x14ac:dyDescent="0.3">
      <c r="C79" s="58"/>
      <c r="D79" s="58"/>
      <c r="E79" s="58"/>
      <c r="F79" s="58"/>
      <c r="G79" s="58"/>
      <c r="H79" s="58"/>
      <c r="I79" s="58"/>
      <c r="J79" s="62"/>
      <c r="K79" s="61"/>
      <c r="L79" s="62"/>
      <c r="M79" s="62"/>
      <c r="N79" s="37"/>
      <c r="O79" s="70"/>
      <c r="P79" s="25"/>
    </row>
    <row r="80" spans="3:16" s="9" customFormat="1" x14ac:dyDescent="0.3">
      <c r="C80" s="58"/>
      <c r="D80" s="58"/>
      <c r="E80" s="58"/>
      <c r="F80" s="58"/>
      <c r="G80" s="58"/>
      <c r="H80" s="58"/>
      <c r="I80" s="58"/>
      <c r="J80" s="62"/>
      <c r="K80" s="61"/>
      <c r="L80" s="62"/>
      <c r="M80" s="62"/>
      <c r="N80" s="37"/>
      <c r="O80" s="70"/>
      <c r="P80" s="25"/>
    </row>
    <row r="81" spans="3:16" s="9" customFormat="1" x14ac:dyDescent="0.3">
      <c r="C81" s="58"/>
      <c r="D81" s="58"/>
      <c r="E81" s="58"/>
      <c r="F81" s="58"/>
      <c r="G81" s="58"/>
      <c r="H81" s="58"/>
      <c r="I81" s="58"/>
      <c r="J81" s="62"/>
      <c r="K81" s="61"/>
      <c r="L81" s="62"/>
      <c r="M81" s="62"/>
      <c r="N81" s="37"/>
      <c r="O81" s="70"/>
      <c r="P81" s="25"/>
    </row>
    <row r="82" spans="3:16" s="9" customFormat="1" x14ac:dyDescent="0.3">
      <c r="C82" s="58"/>
      <c r="D82" s="58"/>
      <c r="E82" s="58"/>
      <c r="F82" s="58"/>
      <c r="G82" s="58"/>
      <c r="H82" s="58"/>
      <c r="I82" s="58"/>
      <c r="J82" s="62"/>
      <c r="K82" s="61"/>
      <c r="L82" s="62"/>
      <c r="M82" s="62"/>
      <c r="N82" s="37"/>
      <c r="O82" s="70"/>
      <c r="P82" s="25"/>
    </row>
    <row r="83" spans="3:16" s="9" customFormat="1" x14ac:dyDescent="0.3">
      <c r="C83" s="58"/>
      <c r="D83" s="58"/>
      <c r="E83" s="58"/>
      <c r="F83" s="58"/>
      <c r="G83" s="58"/>
      <c r="H83" s="58"/>
      <c r="I83" s="58"/>
      <c r="J83" s="62"/>
      <c r="K83" s="61"/>
      <c r="L83" s="62"/>
      <c r="M83" s="62"/>
      <c r="N83" s="37"/>
      <c r="O83" s="70"/>
      <c r="P83" s="25"/>
    </row>
    <row r="84" spans="3:16" s="9" customFormat="1" x14ac:dyDescent="0.3">
      <c r="C84" s="58"/>
      <c r="D84" s="58"/>
      <c r="E84" s="58"/>
      <c r="F84" s="58"/>
      <c r="G84" s="58"/>
      <c r="H84" s="58"/>
      <c r="I84" s="58"/>
      <c r="J84" s="62"/>
      <c r="K84" s="61"/>
      <c r="L84" s="62"/>
      <c r="M84" s="62"/>
      <c r="N84" s="37"/>
      <c r="O84" s="70"/>
      <c r="P84" s="25"/>
    </row>
    <row r="85" spans="3:16" s="9" customFormat="1" x14ac:dyDescent="0.3">
      <c r="C85" s="58"/>
      <c r="D85" s="58"/>
      <c r="E85" s="58"/>
      <c r="F85" s="58"/>
      <c r="G85" s="58"/>
      <c r="H85" s="58"/>
      <c r="I85" s="58"/>
      <c r="J85" s="62"/>
      <c r="K85" s="61"/>
      <c r="L85" s="62"/>
      <c r="M85" s="62"/>
      <c r="N85" s="37"/>
      <c r="O85" s="70"/>
      <c r="P85" s="25"/>
    </row>
    <row r="86" spans="3:16" s="9" customFormat="1" x14ac:dyDescent="0.3">
      <c r="C86" s="58"/>
      <c r="D86" s="58"/>
      <c r="E86" s="58"/>
      <c r="F86" s="58"/>
      <c r="G86" s="58"/>
      <c r="H86" s="58"/>
      <c r="I86" s="58"/>
      <c r="J86" s="62"/>
      <c r="K86" s="61"/>
      <c r="L86" s="62"/>
      <c r="M86" s="62"/>
      <c r="N86" s="37"/>
      <c r="O86" s="70"/>
      <c r="P86" s="25"/>
    </row>
    <row r="87" spans="3:16" s="9" customFormat="1" x14ac:dyDescent="0.3">
      <c r="C87" s="58"/>
      <c r="D87" s="58"/>
      <c r="E87" s="58"/>
      <c r="F87" s="58"/>
      <c r="G87" s="58"/>
      <c r="H87" s="58"/>
      <c r="I87" s="58"/>
      <c r="J87" s="62"/>
      <c r="K87" s="61"/>
      <c r="L87" s="62"/>
      <c r="M87" s="62"/>
      <c r="N87" s="37"/>
      <c r="O87" s="70"/>
      <c r="P87" s="25"/>
    </row>
    <row r="88" spans="3:16" s="9" customFormat="1" x14ac:dyDescent="0.3">
      <c r="C88" s="58"/>
      <c r="D88" s="58"/>
      <c r="E88" s="58"/>
      <c r="F88" s="58"/>
      <c r="G88" s="58"/>
      <c r="H88" s="58"/>
      <c r="I88" s="58"/>
      <c r="J88" s="62"/>
      <c r="K88" s="61"/>
      <c r="L88" s="62"/>
      <c r="M88" s="62"/>
      <c r="N88" s="37"/>
      <c r="O88" s="70"/>
      <c r="P88" s="25"/>
    </row>
    <row r="89" spans="3:16" s="9" customFormat="1" x14ac:dyDescent="0.3">
      <c r="C89" s="58"/>
      <c r="D89" s="58"/>
      <c r="E89" s="58"/>
      <c r="F89" s="58"/>
      <c r="G89" s="58"/>
      <c r="H89" s="58"/>
      <c r="I89" s="58"/>
      <c r="J89" s="62"/>
      <c r="K89" s="61"/>
      <c r="L89" s="62"/>
      <c r="M89" s="62"/>
      <c r="N89" s="37"/>
      <c r="O89" s="70"/>
      <c r="P89" s="25"/>
    </row>
    <row r="90" spans="3:16" s="9" customFormat="1" x14ac:dyDescent="0.3">
      <c r="C90" s="58"/>
      <c r="D90" s="58"/>
      <c r="E90" s="58"/>
      <c r="F90" s="58"/>
      <c r="G90" s="58"/>
      <c r="H90" s="58"/>
      <c r="I90" s="58"/>
      <c r="J90" s="62"/>
      <c r="K90" s="61"/>
      <c r="L90" s="62"/>
      <c r="M90" s="62"/>
      <c r="N90" s="37"/>
      <c r="O90" s="70"/>
      <c r="P90" s="25"/>
    </row>
    <row r="91" spans="3:16" s="9" customFormat="1" x14ac:dyDescent="0.3">
      <c r="C91" s="58"/>
      <c r="D91" s="58"/>
      <c r="E91" s="58"/>
      <c r="F91" s="58"/>
      <c r="G91" s="58"/>
      <c r="H91" s="58"/>
      <c r="I91" s="58"/>
      <c r="J91" s="62"/>
      <c r="K91" s="61"/>
      <c r="L91" s="62"/>
      <c r="M91" s="62"/>
      <c r="N91" s="37"/>
      <c r="O91" s="70"/>
      <c r="P91" s="25"/>
    </row>
    <row r="92" spans="3:16" s="9" customFormat="1" x14ac:dyDescent="0.3">
      <c r="C92" s="58"/>
      <c r="D92" s="58"/>
      <c r="E92" s="58"/>
      <c r="F92" s="58"/>
      <c r="G92" s="58"/>
      <c r="H92" s="58"/>
      <c r="I92" s="58"/>
      <c r="J92" s="62"/>
      <c r="K92" s="61"/>
      <c r="L92" s="62"/>
      <c r="M92" s="62"/>
      <c r="N92" s="37"/>
      <c r="O92" s="70"/>
      <c r="P92" s="25"/>
    </row>
    <row r="93" spans="3:16" s="9" customFormat="1" x14ac:dyDescent="0.3">
      <c r="C93" s="58"/>
      <c r="D93" s="58"/>
      <c r="E93" s="58"/>
      <c r="F93" s="58"/>
      <c r="G93" s="58"/>
      <c r="H93" s="58"/>
      <c r="I93" s="58"/>
      <c r="J93" s="62"/>
      <c r="K93" s="61"/>
      <c r="L93" s="62"/>
      <c r="M93" s="62"/>
      <c r="N93" s="37"/>
      <c r="O93" s="70"/>
      <c r="P93" s="25"/>
    </row>
    <row r="94" spans="3:16" s="9" customFormat="1" x14ac:dyDescent="0.3">
      <c r="C94" s="58"/>
      <c r="D94" s="58"/>
      <c r="E94" s="58"/>
      <c r="F94" s="58"/>
      <c r="G94" s="58"/>
      <c r="H94" s="58"/>
      <c r="I94" s="58"/>
      <c r="J94" s="62"/>
      <c r="K94" s="61"/>
      <c r="L94" s="62"/>
      <c r="M94" s="62"/>
      <c r="N94" s="37"/>
      <c r="O94" s="70"/>
      <c r="P94" s="25"/>
    </row>
    <row r="95" spans="3:16" s="9" customFormat="1" x14ac:dyDescent="0.3">
      <c r="C95" s="58"/>
      <c r="D95" s="58"/>
      <c r="E95" s="58"/>
      <c r="F95" s="58"/>
      <c r="G95" s="58"/>
      <c r="H95" s="58"/>
      <c r="I95" s="58"/>
      <c r="J95" s="62"/>
      <c r="K95" s="61"/>
      <c r="L95" s="62"/>
      <c r="M95" s="62"/>
      <c r="N95" s="37"/>
      <c r="O95" s="70"/>
      <c r="P95" s="25"/>
    </row>
    <row r="96" spans="3:16" s="9" customFormat="1" x14ac:dyDescent="0.3">
      <c r="C96" s="58"/>
      <c r="D96" s="58"/>
      <c r="E96" s="58"/>
      <c r="F96" s="58"/>
      <c r="G96" s="58"/>
      <c r="H96" s="58"/>
      <c r="I96" s="58"/>
      <c r="J96" s="62"/>
      <c r="K96" s="61"/>
      <c r="L96" s="62"/>
      <c r="M96" s="62"/>
      <c r="N96" s="37"/>
      <c r="O96" s="70"/>
      <c r="P96" s="25"/>
    </row>
    <row r="97" spans="3:16" s="9" customFormat="1" x14ac:dyDescent="0.3">
      <c r="C97" s="58"/>
      <c r="D97" s="58"/>
      <c r="E97" s="58"/>
      <c r="F97" s="58"/>
      <c r="G97" s="58"/>
      <c r="H97" s="58"/>
      <c r="I97" s="58"/>
      <c r="J97" s="62"/>
      <c r="K97" s="61"/>
      <c r="L97" s="62"/>
      <c r="M97" s="62"/>
      <c r="N97" s="37"/>
      <c r="O97" s="70"/>
      <c r="P97" s="25"/>
    </row>
    <row r="98" spans="3:16" s="9" customFormat="1" x14ac:dyDescent="0.3">
      <c r="C98" s="58"/>
      <c r="D98" s="58"/>
      <c r="E98" s="58"/>
      <c r="F98" s="58"/>
      <c r="G98" s="58"/>
      <c r="H98" s="58"/>
      <c r="I98" s="58"/>
      <c r="J98" s="62"/>
      <c r="K98" s="61"/>
      <c r="L98" s="62"/>
      <c r="M98" s="62"/>
      <c r="N98" s="37"/>
      <c r="O98" s="70"/>
      <c r="P98" s="25"/>
    </row>
    <row r="99" spans="3:16" s="9" customFormat="1" x14ac:dyDescent="0.3">
      <c r="C99" s="58"/>
      <c r="D99" s="58"/>
      <c r="E99" s="58"/>
      <c r="F99" s="58"/>
      <c r="G99" s="58"/>
      <c r="H99" s="58"/>
      <c r="I99" s="58"/>
      <c r="J99" s="62"/>
      <c r="K99" s="61"/>
      <c r="L99" s="62"/>
      <c r="M99" s="62"/>
      <c r="N99" s="37"/>
      <c r="O99" s="70"/>
      <c r="P99" s="25"/>
    </row>
    <row r="100" spans="3:16" s="9" customFormat="1" x14ac:dyDescent="0.3">
      <c r="C100" s="58"/>
      <c r="D100" s="58"/>
      <c r="E100" s="58"/>
      <c r="F100" s="58"/>
      <c r="G100" s="58"/>
      <c r="H100" s="58"/>
      <c r="I100" s="58"/>
      <c r="J100" s="62"/>
      <c r="K100" s="61"/>
      <c r="L100" s="62"/>
      <c r="M100" s="62"/>
      <c r="N100" s="37"/>
      <c r="O100" s="70"/>
      <c r="P100" s="25"/>
    </row>
    <row r="101" spans="3:16" s="9" customFormat="1" x14ac:dyDescent="0.3">
      <c r="C101" s="58"/>
      <c r="D101" s="58"/>
      <c r="E101" s="58"/>
      <c r="F101" s="58"/>
      <c r="G101" s="58"/>
      <c r="H101" s="58"/>
      <c r="I101" s="58"/>
      <c r="J101" s="62"/>
      <c r="K101" s="61"/>
      <c r="L101" s="62"/>
      <c r="M101" s="62"/>
      <c r="N101" s="37"/>
      <c r="O101" s="70"/>
      <c r="P101" s="25"/>
    </row>
    <row r="102" spans="3:16" s="9" customFormat="1" x14ac:dyDescent="0.3">
      <c r="C102" s="58"/>
      <c r="D102" s="58"/>
      <c r="E102" s="58"/>
      <c r="F102" s="58"/>
      <c r="G102" s="58"/>
      <c r="H102" s="58"/>
      <c r="I102" s="58"/>
      <c r="J102" s="62"/>
      <c r="K102" s="61"/>
      <c r="L102" s="62"/>
      <c r="M102" s="62"/>
      <c r="N102" s="37"/>
      <c r="O102" s="70"/>
      <c r="P102" s="25"/>
    </row>
    <row r="103" spans="3:16" s="9" customFormat="1" x14ac:dyDescent="0.3">
      <c r="C103" s="58"/>
      <c r="D103" s="58"/>
      <c r="E103" s="58"/>
      <c r="F103" s="58"/>
      <c r="G103" s="58"/>
      <c r="H103" s="58"/>
      <c r="I103" s="58"/>
      <c r="J103" s="62"/>
      <c r="K103" s="61"/>
      <c r="L103" s="62"/>
      <c r="M103" s="62"/>
      <c r="N103" s="37"/>
      <c r="O103" s="70"/>
      <c r="P103" s="25"/>
    </row>
    <row r="104" spans="3:16" s="9" customFormat="1" x14ac:dyDescent="0.3">
      <c r="C104" s="58"/>
      <c r="D104" s="58"/>
      <c r="E104" s="58"/>
      <c r="F104" s="58"/>
      <c r="G104" s="58"/>
      <c r="H104" s="58"/>
      <c r="I104" s="58"/>
      <c r="J104" s="62"/>
      <c r="K104" s="61"/>
      <c r="L104" s="62"/>
      <c r="M104" s="62"/>
      <c r="N104" s="37"/>
      <c r="O104" s="70"/>
      <c r="P104" s="25"/>
    </row>
    <row r="105" spans="3:16" s="9" customFormat="1" x14ac:dyDescent="0.3">
      <c r="C105" s="58"/>
      <c r="D105" s="58"/>
      <c r="E105" s="58"/>
      <c r="F105" s="58"/>
      <c r="G105" s="58"/>
      <c r="H105" s="58"/>
      <c r="I105" s="58"/>
      <c r="J105" s="62"/>
      <c r="K105" s="61"/>
      <c r="L105" s="62"/>
      <c r="M105" s="62"/>
      <c r="N105" s="37"/>
      <c r="O105" s="70"/>
      <c r="P105" s="25"/>
    </row>
    <row r="106" spans="3:16" s="9" customFormat="1" x14ac:dyDescent="0.3">
      <c r="C106" s="58"/>
      <c r="D106" s="58"/>
      <c r="E106" s="58"/>
      <c r="F106" s="58"/>
      <c r="G106" s="58"/>
      <c r="H106" s="58"/>
      <c r="I106" s="58"/>
      <c r="J106" s="62"/>
      <c r="K106" s="61"/>
      <c r="L106" s="62"/>
      <c r="M106" s="62"/>
      <c r="N106" s="37"/>
      <c r="O106" s="70"/>
      <c r="P106" s="25"/>
    </row>
    <row r="107" spans="3:16" s="9" customFormat="1" x14ac:dyDescent="0.3">
      <c r="C107" s="58"/>
      <c r="D107" s="58"/>
      <c r="E107" s="58"/>
      <c r="F107" s="58"/>
      <c r="G107" s="58"/>
      <c r="H107" s="58"/>
      <c r="I107" s="58"/>
      <c r="J107" s="62"/>
      <c r="K107" s="61"/>
      <c r="L107" s="62"/>
      <c r="M107" s="62"/>
      <c r="N107" s="37"/>
      <c r="O107" s="70"/>
      <c r="P107" s="25"/>
    </row>
    <row r="108" spans="3:16" s="9" customFormat="1" x14ac:dyDescent="0.3">
      <c r="C108" s="58"/>
      <c r="D108" s="58"/>
      <c r="E108" s="58"/>
      <c r="F108" s="58"/>
      <c r="G108" s="58"/>
      <c r="H108" s="58"/>
      <c r="I108" s="58"/>
      <c r="J108" s="62"/>
      <c r="K108" s="61"/>
      <c r="L108" s="62"/>
      <c r="M108" s="62"/>
      <c r="N108" s="37"/>
      <c r="O108" s="70"/>
      <c r="P108" s="25"/>
    </row>
    <row r="109" spans="3:16" s="9" customFormat="1" x14ac:dyDescent="0.3">
      <c r="C109" s="58"/>
      <c r="D109" s="58"/>
      <c r="E109" s="58"/>
      <c r="F109" s="58"/>
      <c r="G109" s="58"/>
      <c r="H109" s="58"/>
      <c r="I109" s="58"/>
      <c r="J109" s="62"/>
      <c r="K109" s="61"/>
      <c r="L109" s="62"/>
      <c r="M109" s="62"/>
      <c r="N109" s="37"/>
      <c r="O109" s="70"/>
      <c r="P109" s="25"/>
    </row>
    <row r="110" spans="3:16" s="9" customFormat="1" x14ac:dyDescent="0.3">
      <c r="C110" s="58"/>
      <c r="D110" s="58"/>
      <c r="E110" s="58"/>
      <c r="F110" s="58"/>
      <c r="G110" s="58"/>
      <c r="H110" s="58"/>
      <c r="I110" s="58"/>
      <c r="J110" s="62"/>
      <c r="K110" s="61"/>
      <c r="L110" s="62"/>
      <c r="M110" s="62"/>
      <c r="N110" s="37"/>
      <c r="O110" s="70"/>
      <c r="P110" s="25"/>
    </row>
    <row r="111" spans="3:16" s="9" customFormat="1" x14ac:dyDescent="0.3">
      <c r="C111" s="58"/>
      <c r="D111" s="58"/>
      <c r="E111" s="58"/>
      <c r="F111" s="58"/>
      <c r="G111" s="58"/>
      <c r="H111" s="58"/>
      <c r="I111" s="58"/>
      <c r="J111" s="62"/>
      <c r="K111" s="61"/>
      <c r="L111" s="62"/>
      <c r="M111" s="62"/>
      <c r="N111" s="37"/>
      <c r="O111" s="70"/>
      <c r="P111" s="25"/>
    </row>
    <row r="112" spans="3:16" s="9" customFormat="1" x14ac:dyDescent="0.3">
      <c r="C112" s="58"/>
      <c r="D112" s="58"/>
      <c r="E112" s="58"/>
      <c r="F112" s="58"/>
      <c r="G112" s="58"/>
      <c r="H112" s="58"/>
      <c r="I112" s="58"/>
      <c r="J112" s="62"/>
      <c r="K112" s="61"/>
      <c r="L112" s="62"/>
      <c r="M112" s="62"/>
      <c r="N112" s="37"/>
      <c r="O112" s="70"/>
      <c r="P112" s="25"/>
    </row>
    <row r="113" spans="3:16" s="9" customFormat="1" x14ac:dyDescent="0.3">
      <c r="C113" s="58"/>
      <c r="D113" s="58"/>
      <c r="E113" s="58"/>
      <c r="F113" s="58"/>
      <c r="G113" s="58"/>
      <c r="H113" s="58"/>
      <c r="I113" s="58"/>
      <c r="J113" s="62"/>
      <c r="K113" s="61"/>
      <c r="L113" s="62"/>
      <c r="M113" s="62"/>
      <c r="N113" s="37"/>
      <c r="O113" s="70"/>
      <c r="P113" s="25"/>
    </row>
    <row r="114" spans="3:16" s="9" customFormat="1" x14ac:dyDescent="0.3">
      <c r="C114" s="58"/>
      <c r="D114" s="58"/>
      <c r="E114" s="58"/>
      <c r="F114" s="58"/>
      <c r="G114" s="58"/>
      <c r="H114" s="58"/>
      <c r="I114" s="58"/>
      <c r="J114" s="62"/>
      <c r="K114" s="61"/>
      <c r="L114" s="62"/>
      <c r="M114" s="62"/>
      <c r="N114" s="37"/>
      <c r="O114" s="70"/>
      <c r="P114" s="25"/>
    </row>
    <row r="115" spans="3:16" s="9" customFormat="1" x14ac:dyDescent="0.3">
      <c r="C115" s="58"/>
      <c r="D115" s="58"/>
      <c r="E115" s="58"/>
      <c r="F115" s="58"/>
      <c r="G115" s="58"/>
      <c r="H115" s="58"/>
      <c r="I115" s="58"/>
      <c r="J115" s="62"/>
      <c r="K115" s="61"/>
      <c r="L115" s="62"/>
      <c r="M115" s="62"/>
      <c r="N115" s="37"/>
      <c r="O115" s="70"/>
      <c r="P115" s="25"/>
    </row>
    <row r="116" spans="3:16" s="9" customFormat="1" x14ac:dyDescent="0.3">
      <c r="C116" s="58"/>
      <c r="D116" s="58"/>
      <c r="E116" s="58"/>
      <c r="F116" s="58"/>
      <c r="G116" s="58"/>
      <c r="H116" s="58"/>
      <c r="I116" s="58"/>
      <c r="J116" s="62"/>
      <c r="K116" s="61"/>
      <c r="L116" s="62"/>
      <c r="M116" s="62"/>
      <c r="N116" s="37"/>
      <c r="O116" s="70"/>
      <c r="P116" s="25"/>
    </row>
    <row r="117" spans="3:16" s="9" customFormat="1" x14ac:dyDescent="0.3">
      <c r="C117" s="58"/>
      <c r="D117" s="58"/>
      <c r="E117" s="58"/>
      <c r="F117" s="58"/>
      <c r="G117" s="58"/>
      <c r="H117" s="58"/>
      <c r="I117" s="58"/>
      <c r="J117" s="62"/>
      <c r="K117" s="61"/>
      <c r="L117" s="62"/>
      <c r="M117" s="62"/>
      <c r="N117" s="37"/>
      <c r="O117" s="70"/>
      <c r="P117" s="25"/>
    </row>
    <row r="118" spans="3:16" s="9" customFormat="1" x14ac:dyDescent="0.3">
      <c r="C118" s="58"/>
      <c r="D118" s="58"/>
      <c r="E118" s="58"/>
      <c r="F118" s="58"/>
      <c r="G118" s="58"/>
      <c r="H118" s="58"/>
      <c r="I118" s="58"/>
      <c r="J118" s="62"/>
      <c r="K118" s="61"/>
      <c r="L118" s="62"/>
      <c r="M118" s="62"/>
      <c r="N118" s="37"/>
      <c r="O118" s="70"/>
      <c r="P118" s="25"/>
    </row>
    <row r="119" spans="3:16" s="9" customFormat="1" x14ac:dyDescent="0.3">
      <c r="C119" s="58"/>
      <c r="D119" s="58"/>
      <c r="E119" s="58"/>
      <c r="F119" s="58"/>
      <c r="G119" s="58"/>
      <c r="H119" s="58"/>
      <c r="I119" s="58"/>
      <c r="J119" s="62"/>
      <c r="K119" s="61"/>
      <c r="L119" s="62"/>
      <c r="M119" s="62"/>
      <c r="N119" s="37"/>
      <c r="O119" s="70"/>
      <c r="P119" s="25"/>
    </row>
    <row r="120" spans="3:16" s="9" customFormat="1" x14ac:dyDescent="0.3">
      <c r="C120" s="58"/>
      <c r="D120" s="58"/>
      <c r="E120" s="58"/>
      <c r="F120" s="58"/>
      <c r="G120" s="58"/>
      <c r="H120" s="58"/>
      <c r="I120" s="58"/>
      <c r="J120" s="62"/>
      <c r="K120" s="61"/>
      <c r="L120" s="62"/>
      <c r="M120" s="62"/>
      <c r="N120" s="37"/>
      <c r="O120" s="70"/>
      <c r="P120" s="25"/>
    </row>
    <row r="121" spans="3:16" s="9" customFormat="1" x14ac:dyDescent="0.3">
      <c r="C121" s="58"/>
      <c r="D121" s="58"/>
      <c r="E121" s="58"/>
      <c r="F121" s="58"/>
      <c r="G121" s="58"/>
      <c r="H121" s="58"/>
      <c r="I121" s="58"/>
      <c r="J121" s="62"/>
      <c r="K121" s="61"/>
      <c r="L121" s="62"/>
      <c r="M121" s="62"/>
      <c r="N121" s="37"/>
      <c r="O121" s="70"/>
      <c r="P121" s="25"/>
    </row>
    <row r="122" spans="3:16" s="9" customFormat="1" x14ac:dyDescent="0.3">
      <c r="C122" s="58"/>
      <c r="D122" s="58"/>
      <c r="E122" s="58"/>
      <c r="F122" s="58"/>
      <c r="G122" s="58"/>
      <c r="H122" s="58"/>
      <c r="I122" s="58"/>
      <c r="J122" s="62"/>
      <c r="K122" s="61"/>
      <c r="L122" s="62"/>
      <c r="M122" s="62"/>
      <c r="N122" s="37"/>
      <c r="O122" s="70"/>
      <c r="P122" s="25"/>
    </row>
    <row r="123" spans="3:16" s="9" customFormat="1" x14ac:dyDescent="0.3">
      <c r="C123" s="58"/>
      <c r="D123" s="58"/>
      <c r="E123" s="58"/>
      <c r="F123" s="58"/>
      <c r="G123" s="58"/>
      <c r="H123" s="58"/>
      <c r="I123" s="58"/>
      <c r="J123" s="62"/>
      <c r="K123" s="61"/>
      <c r="L123" s="62"/>
      <c r="M123" s="62"/>
      <c r="N123" s="37"/>
      <c r="O123" s="70"/>
      <c r="P123" s="25"/>
    </row>
    <row r="124" spans="3:16" s="9" customFormat="1" x14ac:dyDescent="0.3">
      <c r="C124" s="58"/>
      <c r="D124" s="58"/>
      <c r="E124" s="58"/>
      <c r="F124" s="58"/>
      <c r="G124" s="58"/>
      <c r="H124" s="58"/>
      <c r="I124" s="58"/>
      <c r="J124" s="62"/>
      <c r="K124" s="61"/>
      <c r="L124" s="62"/>
      <c r="M124" s="62"/>
      <c r="N124" s="37"/>
      <c r="O124" s="70"/>
      <c r="P124" s="25"/>
    </row>
    <row r="125" spans="3:16" s="9" customFormat="1" x14ac:dyDescent="0.3">
      <c r="C125" s="58"/>
      <c r="D125" s="58"/>
      <c r="E125" s="58"/>
      <c r="F125" s="58"/>
      <c r="G125" s="58"/>
      <c r="H125" s="58"/>
      <c r="I125" s="58"/>
      <c r="J125" s="62"/>
      <c r="K125" s="61"/>
      <c r="L125" s="62"/>
      <c r="M125" s="62"/>
      <c r="N125" s="37"/>
      <c r="O125" s="70"/>
      <c r="P125" s="25"/>
    </row>
    <row r="126" spans="3:16" s="9" customFormat="1" x14ac:dyDescent="0.3">
      <c r="C126" s="58"/>
      <c r="D126" s="58"/>
      <c r="E126" s="58"/>
      <c r="F126" s="58"/>
      <c r="G126" s="58"/>
      <c r="H126" s="58"/>
      <c r="I126" s="58"/>
      <c r="J126" s="62"/>
      <c r="K126" s="61"/>
      <c r="L126" s="62"/>
      <c r="M126" s="62"/>
      <c r="N126" s="37"/>
      <c r="O126" s="70"/>
      <c r="P126" s="25"/>
    </row>
    <row r="127" spans="3:16" s="9" customFormat="1" x14ac:dyDescent="0.3">
      <c r="C127" s="58"/>
      <c r="D127" s="58"/>
      <c r="E127" s="58"/>
      <c r="F127" s="58"/>
      <c r="G127" s="58"/>
      <c r="H127" s="58"/>
      <c r="I127" s="58"/>
      <c r="J127" s="62"/>
      <c r="K127" s="61"/>
      <c r="L127" s="62"/>
      <c r="M127" s="62"/>
      <c r="N127" s="37"/>
      <c r="O127" s="70"/>
      <c r="P127" s="25"/>
    </row>
    <row r="128" spans="3:16" s="9" customFormat="1" x14ac:dyDescent="0.3">
      <c r="C128" s="58"/>
      <c r="D128" s="58"/>
      <c r="E128" s="58"/>
      <c r="F128" s="58"/>
      <c r="G128" s="58"/>
      <c r="H128" s="58"/>
      <c r="I128" s="58"/>
      <c r="J128" s="62"/>
      <c r="K128" s="61"/>
      <c r="L128" s="62"/>
      <c r="M128" s="62"/>
      <c r="N128" s="37"/>
      <c r="O128" s="70"/>
      <c r="P128" s="25"/>
    </row>
    <row r="129" spans="2:16" s="9" customFormat="1" x14ac:dyDescent="0.3">
      <c r="C129" s="58"/>
      <c r="D129" s="58"/>
      <c r="E129" s="58"/>
      <c r="F129" s="58"/>
      <c r="G129" s="58"/>
      <c r="H129" s="58"/>
      <c r="I129" s="58"/>
      <c r="J129" s="62"/>
      <c r="K129" s="61"/>
      <c r="L129" s="62"/>
      <c r="M129" s="62"/>
      <c r="N129" s="37"/>
      <c r="O129" s="70"/>
      <c r="P129" s="25"/>
    </row>
    <row r="130" spans="2:16" s="9" customFormat="1" x14ac:dyDescent="0.3">
      <c r="C130" s="58"/>
      <c r="D130" s="58"/>
      <c r="E130" s="58"/>
      <c r="F130" s="58"/>
      <c r="G130" s="58"/>
      <c r="H130" s="58"/>
      <c r="I130" s="58"/>
      <c r="J130" s="62"/>
      <c r="K130" s="61"/>
      <c r="L130" s="62"/>
      <c r="M130" s="62"/>
      <c r="N130" s="37"/>
      <c r="O130" s="70"/>
      <c r="P130" s="25"/>
    </row>
    <row r="131" spans="2:16" s="9" customFormat="1" x14ac:dyDescent="0.3">
      <c r="C131" s="58"/>
      <c r="D131" s="58"/>
      <c r="E131" s="58"/>
      <c r="F131" s="58"/>
      <c r="G131" s="58"/>
      <c r="H131" s="58"/>
      <c r="I131" s="58"/>
      <c r="J131" s="62"/>
      <c r="K131" s="61"/>
      <c r="L131" s="62"/>
      <c r="M131" s="62"/>
      <c r="N131" s="37"/>
      <c r="O131" s="70"/>
      <c r="P131" s="25"/>
    </row>
    <row r="132" spans="2:16" s="9" customFormat="1" x14ac:dyDescent="0.3">
      <c r="C132" s="58"/>
      <c r="D132" s="58"/>
      <c r="E132" s="58"/>
      <c r="F132" s="58"/>
      <c r="G132" s="58"/>
      <c r="H132" s="58"/>
      <c r="I132" s="58"/>
      <c r="J132" s="62"/>
      <c r="K132" s="61"/>
      <c r="L132" s="62"/>
      <c r="M132" s="62"/>
      <c r="N132" s="37"/>
      <c r="O132" s="70"/>
      <c r="P132" s="25"/>
    </row>
    <row r="133" spans="2:16" s="9" customFormat="1" x14ac:dyDescent="0.3">
      <c r="C133" s="58"/>
      <c r="D133" s="58"/>
      <c r="E133" s="58"/>
      <c r="F133" s="58"/>
      <c r="G133" s="58"/>
      <c r="H133" s="58"/>
      <c r="I133" s="58"/>
      <c r="J133" s="62"/>
      <c r="K133" s="61"/>
      <c r="L133" s="62"/>
      <c r="M133" s="62"/>
      <c r="N133" s="37"/>
      <c r="O133" s="70"/>
      <c r="P133" s="25"/>
    </row>
    <row r="134" spans="2:16" s="9" customFormat="1" x14ac:dyDescent="0.3">
      <c r="C134" s="58"/>
      <c r="D134" s="58"/>
      <c r="E134" s="58"/>
      <c r="F134" s="58"/>
      <c r="G134" s="58"/>
      <c r="H134" s="58"/>
      <c r="I134" s="58"/>
      <c r="J134" s="62"/>
      <c r="K134" s="61"/>
      <c r="L134" s="62"/>
      <c r="M134" s="62"/>
      <c r="N134" s="37"/>
      <c r="O134" s="70"/>
      <c r="P134" s="25"/>
    </row>
    <row r="135" spans="2:16" s="9" customFormat="1" x14ac:dyDescent="0.3">
      <c r="C135" s="58"/>
      <c r="D135" s="58"/>
      <c r="E135" s="58"/>
      <c r="F135" s="58"/>
      <c r="G135" s="58"/>
      <c r="H135" s="58"/>
      <c r="I135" s="58"/>
      <c r="J135" s="62"/>
      <c r="K135" s="61"/>
      <c r="L135" s="62"/>
      <c r="M135" s="62"/>
      <c r="N135" s="37"/>
      <c r="O135" s="70"/>
      <c r="P135" s="25"/>
    </row>
    <row r="136" spans="2:16" s="9" customFormat="1" x14ac:dyDescent="0.3">
      <c r="C136" s="58"/>
      <c r="D136" s="58"/>
      <c r="E136" s="58"/>
      <c r="F136" s="58"/>
      <c r="G136" s="58"/>
      <c r="H136" s="58"/>
      <c r="I136" s="58"/>
      <c r="J136" s="62"/>
      <c r="K136" s="61"/>
      <c r="L136" s="62"/>
      <c r="M136" s="62"/>
      <c r="N136" s="37"/>
      <c r="O136" s="70"/>
      <c r="P136" s="25"/>
    </row>
    <row r="137" spans="2:16" s="9" customFormat="1" x14ac:dyDescent="0.3">
      <c r="C137" s="58"/>
      <c r="D137" s="58"/>
      <c r="E137" s="58"/>
      <c r="F137" s="58"/>
      <c r="G137" s="58"/>
      <c r="H137" s="58"/>
      <c r="I137" s="58"/>
      <c r="J137" s="62"/>
      <c r="K137" s="61"/>
      <c r="L137" s="62"/>
      <c r="M137" s="62"/>
      <c r="N137" s="37"/>
      <c r="O137" s="70"/>
      <c r="P137" s="25"/>
    </row>
    <row r="138" spans="2:16" s="9" customFormat="1" x14ac:dyDescent="0.3">
      <c r="C138" s="58"/>
      <c r="D138" s="58"/>
      <c r="E138" s="58"/>
      <c r="F138" s="58"/>
      <c r="G138" s="58"/>
      <c r="H138" s="58"/>
      <c r="I138" s="58"/>
      <c r="J138" s="62"/>
      <c r="K138" s="61"/>
      <c r="L138" s="62"/>
      <c r="M138" s="62"/>
      <c r="N138" s="37"/>
      <c r="O138" s="70"/>
      <c r="P138" s="25"/>
    </row>
    <row r="139" spans="2:16" s="9" customFormat="1" x14ac:dyDescent="0.3">
      <c r="B139" s="10"/>
      <c r="C139" s="43"/>
      <c r="D139" s="43"/>
      <c r="E139" s="43"/>
      <c r="F139" s="58"/>
      <c r="G139" s="58"/>
      <c r="H139" s="58"/>
      <c r="I139" s="43"/>
      <c r="J139" s="75"/>
      <c r="K139" s="76"/>
      <c r="L139" s="62"/>
      <c r="M139" s="62"/>
      <c r="N139" s="37"/>
      <c r="O139" s="70"/>
      <c r="P139" s="25"/>
    </row>
    <row r="140" spans="2:16" s="9" customFormat="1" x14ac:dyDescent="0.3">
      <c r="B140" s="10"/>
      <c r="C140" s="43"/>
      <c r="D140" s="43"/>
      <c r="E140" s="43"/>
      <c r="F140" s="58"/>
      <c r="G140" s="58"/>
      <c r="H140" s="58"/>
      <c r="I140" s="43"/>
      <c r="J140" s="75"/>
      <c r="K140" s="76"/>
      <c r="L140" s="62"/>
      <c r="M140" s="62"/>
      <c r="N140" s="37"/>
      <c r="O140" s="70"/>
      <c r="P140" s="25"/>
    </row>
  </sheetData>
  <sheetProtection formatCells="0" formatColumns="0" formatRows="0" insertColumns="0" insertRows="0" selectLockedCells="1"/>
  <mergeCells count="1">
    <mergeCell ref="C3:D3"/>
  </mergeCells>
  <conditionalFormatting sqref="K15:M22 C16:E22 F15:H22 D15:E15 C14:C15 D14 F14">
    <cfRule type="expression" dxfId="7" priority="25">
      <formula>C14=""</formula>
    </cfRule>
  </conditionalFormatting>
  <conditionalFormatting sqref="E14 G14:M14 I14:J22">
    <cfRule type="expression" dxfId="6" priority="22">
      <formula>E14=""</formula>
    </cfRule>
  </conditionalFormatting>
  <conditionalFormatting sqref="E5">
    <cfRule type="cellIs" dxfId="5" priority="19" operator="equal">
      <formula>""</formula>
    </cfRule>
  </conditionalFormatting>
  <conditionalFormatting sqref="K23:M33 C23:H33">
    <cfRule type="expression" dxfId="4" priority="2">
      <formula>C23=""</formula>
    </cfRule>
  </conditionalFormatting>
  <conditionalFormatting sqref="I23:J33">
    <cfRule type="expression" dxfId="3" priority="1">
      <formula>I23=""</formula>
    </cfRule>
  </conditionalFormatting>
  <conditionalFormatting sqref="E6">
    <cfRule type="expression" dxfId="2" priority="51">
      <formula>$E$5=""</formula>
    </cfRule>
    <cfRule type="expression" dxfId="1" priority="52">
      <formula>$E$5&lt;&gt;""</formula>
    </cfRule>
    <cfRule type="cellIs" dxfId="0" priority="53" operator="equal">
      <formula>""</formula>
    </cfRule>
  </conditionalFormatting>
  <dataValidations count="1">
    <dataValidation type="list" allowBlank="1" showInputMessage="1" showErrorMessage="1" sqref="A17 C14:C33" xr:uid="{1BA0758C-A95D-4C5B-9F52-B13D4DA35392}">
      <formula1>nom_exploitation</formula1>
    </dataValidation>
  </dataValidation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9DF787C-64B0-4D42-A47A-16CA12342182}">
          <x14:formula1>
            <xm:f>OFFSET(#REF!,1,0,COUNTA(bbdp_taille)-1,1)</xm:f>
          </x14:formula1>
          <xm:sqref>F14:F33</xm:sqref>
        </x14:dataValidation>
        <x14:dataValidation type="list" allowBlank="1" showInputMessage="1" showErrorMessage="1" xr:uid="{F1A479D5-4870-4260-A307-EA52E2E880CE}">
          <x14:formula1>
            <xm:f>OFFSET(#REF!,1,0,COUNTA(NOM_CLIENT)-1)</xm:f>
          </x14:formula1>
          <xm:sqref>E6</xm:sqref>
        </x14:dataValidation>
        <x14:dataValidation type="list" allowBlank="1" showInputMessage="1" showErrorMessage="1" xr:uid="{D4D80F3E-CED7-45CF-B4EE-86728E8B7FF1}">
          <x14:formula1>
            <xm:f>OFFSET(#REF!,1,0,COUNTA(#REF!)-1,1)</xm:f>
          </x14:formula1>
          <xm:sqref>D14:D33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B206A-2B20-40D1-81C4-17A5056B72E0}">
  <sheetPr codeName="Feuil14"/>
  <dimension ref="A1:C11"/>
  <sheetViews>
    <sheetView workbookViewId="0"/>
  </sheetViews>
  <sheetFormatPr baseColWidth="10" defaultRowHeight="15" x14ac:dyDescent="0.25"/>
  <sheetData>
    <row r="1" spans="1:3" x14ac:dyDescent="0.25">
      <c r="A1" t="s">
        <v>4</v>
      </c>
      <c r="B1" t="s">
        <v>5</v>
      </c>
      <c r="C1" t="s">
        <v>6</v>
      </c>
    </row>
    <row r="2" spans="1:3" x14ac:dyDescent="0.25">
      <c r="A2" t="s">
        <v>7</v>
      </c>
      <c r="B2" t="s">
        <v>8</v>
      </c>
      <c r="C2" t="s">
        <v>30</v>
      </c>
    </row>
    <row r="3" spans="1:3" x14ac:dyDescent="0.25">
      <c r="A3" t="s">
        <v>10</v>
      </c>
      <c r="B3" t="s">
        <v>11</v>
      </c>
      <c r="C3" t="s">
        <v>72</v>
      </c>
    </row>
    <row r="4" spans="1:3" x14ac:dyDescent="0.25">
      <c r="A4" t="s">
        <v>20</v>
      </c>
      <c r="B4" t="s">
        <v>21</v>
      </c>
      <c r="C4" t="s">
        <v>22</v>
      </c>
    </row>
    <row r="5" spans="1:3" x14ac:dyDescent="0.25">
      <c r="B5" t="s">
        <v>21</v>
      </c>
      <c r="C5" t="s">
        <v>23</v>
      </c>
    </row>
    <row r="6" spans="1:3" x14ac:dyDescent="0.25">
      <c r="A6" t="s">
        <v>27</v>
      </c>
      <c r="B6" t="s">
        <v>21</v>
      </c>
      <c r="C6" t="s">
        <v>28</v>
      </c>
    </row>
    <row r="7" spans="1:3" x14ac:dyDescent="0.25">
      <c r="A7" t="s">
        <v>32</v>
      </c>
      <c r="B7" t="s">
        <v>33</v>
      </c>
      <c r="C7" t="s">
        <v>107</v>
      </c>
    </row>
    <row r="8" spans="1:3" x14ac:dyDescent="0.25">
      <c r="A8" t="s">
        <v>42</v>
      </c>
      <c r="B8" t="s">
        <v>43</v>
      </c>
      <c r="C8" t="s">
        <v>44</v>
      </c>
    </row>
    <row r="9" spans="1:3" x14ac:dyDescent="0.25">
      <c r="A9" t="s">
        <v>45</v>
      </c>
      <c r="B9" t="s">
        <v>46</v>
      </c>
      <c r="C9" t="s">
        <v>47</v>
      </c>
    </row>
    <row r="10" spans="1:3" x14ac:dyDescent="0.25">
      <c r="A10" t="s">
        <v>48</v>
      </c>
      <c r="B10" t="s">
        <v>49</v>
      </c>
      <c r="C10" t="s">
        <v>50</v>
      </c>
    </row>
    <row r="11" spans="1:3" x14ac:dyDescent="0.25">
      <c r="A11" t="s">
        <v>42</v>
      </c>
      <c r="B11" t="s">
        <v>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9A419-43AD-4EB6-BD57-4255C504005C}">
  <sheetPr codeName="Feuil15"/>
  <dimension ref="A1:L13"/>
  <sheetViews>
    <sheetView workbookViewId="0"/>
  </sheetViews>
  <sheetFormatPr baseColWidth="10" defaultRowHeight="15" x14ac:dyDescent="0.25"/>
  <sheetData>
    <row r="1" spans="1:12" x14ac:dyDescent="0.25">
      <c r="A1" t="s">
        <v>13</v>
      </c>
      <c r="B1" t="s">
        <v>15</v>
      </c>
      <c r="C1" t="s">
        <v>24</v>
      </c>
      <c r="D1" t="s">
        <v>25</v>
      </c>
      <c r="E1" t="s">
        <v>29</v>
      </c>
      <c r="F1" t="s">
        <v>26</v>
      </c>
      <c r="G1" t="s">
        <v>31</v>
      </c>
      <c r="H1" t="s">
        <v>34</v>
      </c>
      <c r="I1" t="s">
        <v>73</v>
      </c>
      <c r="J1" t="s">
        <v>38</v>
      </c>
      <c r="K1" t="s">
        <v>39</v>
      </c>
      <c r="L1" t="s">
        <v>63</v>
      </c>
    </row>
    <row r="2" spans="1:12" x14ac:dyDescent="0.25">
      <c r="A2" t="s">
        <v>12</v>
      </c>
      <c r="B2" t="s">
        <v>16</v>
      </c>
      <c r="C2" t="s">
        <v>77</v>
      </c>
      <c r="D2">
        <v>12</v>
      </c>
      <c r="E2">
        <v>5.5E-2</v>
      </c>
      <c r="F2">
        <v>12.66</v>
      </c>
      <c r="G2">
        <v>0.2</v>
      </c>
      <c r="H2" t="s">
        <v>35</v>
      </c>
      <c r="I2" t="s">
        <v>73</v>
      </c>
      <c r="J2">
        <v>1</v>
      </c>
      <c r="K2">
        <v>0.2</v>
      </c>
      <c r="L2" t="s">
        <v>64</v>
      </c>
    </row>
    <row r="3" spans="1:12" x14ac:dyDescent="0.25">
      <c r="A3" t="s">
        <v>14</v>
      </c>
      <c r="B3" t="s">
        <v>17</v>
      </c>
      <c r="C3" t="s">
        <v>78</v>
      </c>
      <c r="D3">
        <v>13</v>
      </c>
      <c r="F3">
        <v>13.715</v>
      </c>
      <c r="H3" t="s">
        <v>36</v>
      </c>
      <c r="I3" t="s">
        <v>74</v>
      </c>
      <c r="J3">
        <v>12</v>
      </c>
      <c r="K3">
        <v>0.2</v>
      </c>
      <c r="L3" t="s">
        <v>65</v>
      </c>
    </row>
    <row r="4" spans="1:12" x14ac:dyDescent="0.25">
      <c r="B4" t="s">
        <v>18</v>
      </c>
      <c r="C4" t="s">
        <v>79</v>
      </c>
      <c r="D4">
        <v>14</v>
      </c>
      <c r="F4">
        <v>14.77</v>
      </c>
      <c r="H4" t="s">
        <v>0</v>
      </c>
      <c r="I4" t="s">
        <v>73</v>
      </c>
      <c r="J4">
        <v>2</v>
      </c>
      <c r="K4">
        <v>0.2</v>
      </c>
    </row>
    <row r="5" spans="1:12" x14ac:dyDescent="0.25">
      <c r="C5" t="s">
        <v>80</v>
      </c>
      <c r="D5">
        <v>14</v>
      </c>
      <c r="F5">
        <v>14.77</v>
      </c>
      <c r="H5" t="s">
        <v>37</v>
      </c>
      <c r="K5">
        <v>0.2</v>
      </c>
    </row>
    <row r="6" spans="1:12" x14ac:dyDescent="0.25">
      <c r="C6" t="s">
        <v>81</v>
      </c>
      <c r="D6">
        <v>15</v>
      </c>
      <c r="F6">
        <v>15.824999999999999</v>
      </c>
      <c r="H6" t="s">
        <v>75</v>
      </c>
      <c r="I6" t="s">
        <v>76</v>
      </c>
      <c r="J6">
        <v>13</v>
      </c>
    </row>
    <row r="7" spans="1:12" x14ac:dyDescent="0.25">
      <c r="C7" t="s">
        <v>82</v>
      </c>
      <c r="D7">
        <v>16</v>
      </c>
      <c r="F7">
        <v>16.88</v>
      </c>
    </row>
    <row r="8" spans="1:12" x14ac:dyDescent="0.25">
      <c r="C8" t="s">
        <v>12</v>
      </c>
      <c r="F8">
        <v>0</v>
      </c>
    </row>
    <row r="9" spans="1:12" x14ac:dyDescent="0.25">
      <c r="C9" t="s">
        <v>12</v>
      </c>
      <c r="F9">
        <v>0</v>
      </c>
    </row>
    <row r="10" spans="1:12" x14ac:dyDescent="0.25">
      <c r="C10" t="s">
        <v>12</v>
      </c>
      <c r="F10">
        <v>0</v>
      </c>
    </row>
    <row r="11" spans="1:12" x14ac:dyDescent="0.25">
      <c r="C11" t="s">
        <v>12</v>
      </c>
      <c r="F11">
        <v>0</v>
      </c>
    </row>
    <row r="12" spans="1:12" x14ac:dyDescent="0.25">
      <c r="C12" t="s">
        <v>12</v>
      </c>
      <c r="F12">
        <v>0</v>
      </c>
    </row>
    <row r="13" spans="1:12" x14ac:dyDescent="0.25">
      <c r="C13" t="s">
        <v>12</v>
      </c>
      <c r="F1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76</vt:i4>
      </vt:variant>
    </vt:vector>
  </HeadingPairs>
  <TitlesOfParts>
    <vt:vector size="78" baseType="lpstr">
      <vt:lpstr>BDD PAYSANS</vt:lpstr>
      <vt:lpstr>MOUVEMENT_DE_STOCK</vt:lpstr>
      <vt:lpstr>Adresse</vt:lpstr>
      <vt:lpstr>affichage_stock_final</vt:lpstr>
      <vt:lpstr>affichage_stock_initial</vt:lpstr>
      <vt:lpstr>AOP</vt:lpstr>
      <vt:lpstr>bal_bas_bdd_producteur</vt:lpstr>
      <vt:lpstr>BIC</vt:lpstr>
      <vt:lpstr>bord_haut_gauche</vt:lpstr>
      <vt:lpstr>MOUVEMENT_DE_STOCK!cdi_plage_vente</vt:lpstr>
      <vt:lpstr>MOUVEMENT_DE_STOCK!cgs_plage_vente</vt:lpstr>
      <vt:lpstr>Clé_RIB</vt:lpstr>
      <vt:lpstr>client_reservation</vt:lpstr>
      <vt:lpstr>Code_banque</vt:lpstr>
      <vt:lpstr>Code_guichet</vt:lpstr>
      <vt:lpstr>MOUVEMENT_DE_STOCK!colonneentiereproducteur</vt:lpstr>
      <vt:lpstr>Commune</vt:lpstr>
      <vt:lpstr>Commune_2</vt:lpstr>
      <vt:lpstr>compteur_premiere_ligne</vt:lpstr>
      <vt:lpstr>Date_de_fabrication</vt:lpstr>
      <vt:lpstr>date_mvt_stock</vt:lpstr>
      <vt:lpstr>Domiciliation</vt:lpstr>
      <vt:lpstr>Entrée_1</vt:lpstr>
      <vt:lpstr>Entrée_10</vt:lpstr>
      <vt:lpstr>Entrée_11</vt:lpstr>
      <vt:lpstr>Entrée_12</vt:lpstr>
      <vt:lpstr>Entrée_13</vt:lpstr>
      <vt:lpstr>Entrée_14</vt:lpstr>
      <vt:lpstr>Entrée_15</vt:lpstr>
      <vt:lpstr>Entrée_16</vt:lpstr>
      <vt:lpstr>Entrée_17</vt:lpstr>
      <vt:lpstr>Entrée_18</vt:lpstr>
      <vt:lpstr>Entrée_19</vt:lpstr>
      <vt:lpstr>Entrée_2</vt:lpstr>
      <vt:lpstr>Entrée_20</vt:lpstr>
      <vt:lpstr>Entrée_3</vt:lpstr>
      <vt:lpstr>Entrée_4</vt:lpstr>
      <vt:lpstr>Entrée_5</vt:lpstr>
      <vt:lpstr>Entrée_6</vt:lpstr>
      <vt:lpstr>Entrée_7</vt:lpstr>
      <vt:lpstr>Entrée_8</vt:lpstr>
      <vt:lpstr>Entrée_9</vt:lpstr>
      <vt:lpstr>IBAN</vt:lpstr>
      <vt:lpstr>IDOKI</vt:lpstr>
      <vt:lpstr>liste_paysans</vt:lpstr>
      <vt:lpstr>N°_Lot</vt:lpstr>
      <vt:lpstr>N°_TVA_INTRA</vt:lpstr>
      <vt:lpstr>Nom</vt:lpstr>
      <vt:lpstr>Nombre_de_fromages</vt:lpstr>
      <vt:lpstr>Nombre_de_grilles</vt:lpstr>
      <vt:lpstr>Numéro_de_compte</vt:lpstr>
      <vt:lpstr>MOUVEMENT_DE_STOCK!nv_Lot</vt:lpstr>
      <vt:lpstr>MOUVEMENT_DE_STOCK!nv_Nombre</vt:lpstr>
      <vt:lpstr>MOUVEMENT_DE_STOCK!nv_Type_fromage</vt:lpstr>
      <vt:lpstr>MOUVEMENT_DE_STOCK!nvbal_Affinage</vt:lpstr>
      <vt:lpstr>MOUVEMENT_DE_STOCK!nvbal_Kg</vt:lpstr>
      <vt:lpstr>MOUVEMENT_DE_STOCK!nvbal_Lot</vt:lpstr>
      <vt:lpstr>MOUVEMENT_DE_STOCK!nvbal_nombre</vt:lpstr>
      <vt:lpstr>MOUVEMENT_DE_STOCK!nvbal_Producteur</vt:lpstr>
      <vt:lpstr>MOUVEMENT_DE_STOCK!nvbal_Type_fromage</vt:lpstr>
      <vt:lpstr>MOUVEMENT_DE_STOCK!nvf_nbval</vt:lpstr>
      <vt:lpstr>OSSAU_IRATY</vt:lpstr>
      <vt:lpstr>Pile</vt:lpstr>
      <vt:lpstr>plage_date_fab</vt:lpstr>
      <vt:lpstr>MOUVEMENT_DE_STOCK!plage_Prix_proposés</vt:lpstr>
      <vt:lpstr>MOUVEMENT_DE_STOCK!plage_QuantitésKg</vt:lpstr>
      <vt:lpstr>MOUVEMENT_DE_STOCK!qteunite_mvt_stock</vt:lpstr>
      <vt:lpstr>quantite_mouvement_kg</vt:lpstr>
      <vt:lpstr>SIRET</vt:lpstr>
      <vt:lpstr>MOUVEMENT_DE_STOCK!somme_nb_val</vt:lpstr>
      <vt:lpstr>MOUVEMENT_DE_STOCK!v_bal_Prix_proposé</vt:lpstr>
      <vt:lpstr>MOUVEMENT_DE_STOCK!v_bal_Producteur</vt:lpstr>
      <vt:lpstr>v_bal_stock_final</vt:lpstr>
      <vt:lpstr>v_bal_stock_initial</vt:lpstr>
      <vt:lpstr>v_bal_taille_mouvement</vt:lpstr>
      <vt:lpstr>MOUVEMENT_DE_STOCK!v_bal_Typefromage</vt:lpstr>
      <vt:lpstr>MOUVEMENT_DE_STOCK!Vente10</vt:lpstr>
      <vt:lpstr>zone_saisie_mvmt_stock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2018-04-20T13:44:39Z</dcterms:modified>
</cp:coreProperties>
</file>