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3-MAGASIN\1-Inventaire tournant  - PAU\"/>
    </mc:Choice>
  </mc:AlternateContent>
  <bookViews>
    <workbookView xWindow="0" yWindow="0" windowWidth="19200" windowHeight="7230"/>
  </bookViews>
  <sheets>
    <sheet name="Stock" sheetId="1" r:id="rId1"/>
    <sheet name="Casiers" sheetId="6" r:id="rId2"/>
    <sheet name="Programme inventaire 2017" sheetId="9" r:id="rId3"/>
  </sheets>
  <definedNames>
    <definedName name="_xlnm._FilterDatabase" localSheetId="1" hidden="1">Casiers!$A$1:$G$1026</definedName>
    <definedName name="_xlnm._FilterDatabase" localSheetId="0" hidden="1">Stock!$B$7:$M$1032</definedName>
    <definedName name="_xlnm.Criteria" localSheetId="0">Stock!$B$3:$M$4</definedName>
  </definedNames>
  <calcPr calcId="152511"/>
</workbook>
</file>

<file path=xl/calcChain.xml><?xml version="1.0" encoding="utf-8"?>
<calcChain xmlns="http://schemas.openxmlformats.org/spreadsheetml/2006/main">
  <c r="L1032" i="1" l="1"/>
  <c r="K1032" i="1"/>
  <c r="I1032" i="1"/>
  <c r="B1032" i="1"/>
  <c r="J1032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8" i="1"/>
  <c r="B8" i="1" l="1"/>
  <c r="H10" i="1" l="1"/>
  <c r="H11" i="1"/>
  <c r="H12" i="1"/>
  <c r="H13" i="1"/>
  <c r="I13" i="1" s="1"/>
  <c r="H14" i="1"/>
  <c r="H15" i="1"/>
  <c r="H16" i="1"/>
  <c r="I16" i="1" s="1"/>
  <c r="H17" i="1"/>
  <c r="I17" i="1" s="1"/>
  <c r="H18" i="1"/>
  <c r="H19" i="1"/>
  <c r="H20" i="1"/>
  <c r="I20" i="1" s="1"/>
  <c r="H21" i="1"/>
  <c r="I21" i="1" s="1"/>
  <c r="H22" i="1"/>
  <c r="H23" i="1"/>
  <c r="H24" i="1"/>
  <c r="I24" i="1" s="1"/>
  <c r="H25" i="1"/>
  <c r="I25" i="1" s="1"/>
  <c r="H26" i="1"/>
  <c r="H27" i="1"/>
  <c r="H28" i="1"/>
  <c r="I28" i="1" s="1"/>
  <c r="H29" i="1"/>
  <c r="I29" i="1" s="1"/>
  <c r="H30" i="1"/>
  <c r="H31" i="1"/>
  <c r="H32" i="1"/>
  <c r="I32" i="1" s="1"/>
  <c r="H33" i="1"/>
  <c r="I33" i="1" s="1"/>
  <c r="H34" i="1"/>
  <c r="H35" i="1"/>
  <c r="H36" i="1"/>
  <c r="I36" i="1" s="1"/>
  <c r="H37" i="1"/>
  <c r="I37" i="1" s="1"/>
  <c r="H38" i="1"/>
  <c r="H39" i="1"/>
  <c r="H40" i="1"/>
  <c r="H41" i="1"/>
  <c r="I41" i="1" s="1"/>
  <c r="H42" i="1"/>
  <c r="H43" i="1"/>
  <c r="H44" i="1"/>
  <c r="H45" i="1"/>
  <c r="I45" i="1" s="1"/>
  <c r="H46" i="1"/>
  <c r="H47" i="1"/>
  <c r="H48" i="1"/>
  <c r="I48" i="1" s="1"/>
  <c r="H49" i="1"/>
  <c r="I49" i="1" s="1"/>
  <c r="H50" i="1"/>
  <c r="H51" i="1"/>
  <c r="H52" i="1"/>
  <c r="I52" i="1" s="1"/>
  <c r="H53" i="1"/>
  <c r="I53" i="1" s="1"/>
  <c r="H54" i="1"/>
  <c r="H55" i="1"/>
  <c r="H56" i="1"/>
  <c r="I56" i="1" s="1"/>
  <c r="H57" i="1"/>
  <c r="I57" i="1" s="1"/>
  <c r="H58" i="1"/>
  <c r="H59" i="1"/>
  <c r="H60" i="1"/>
  <c r="I60" i="1" s="1"/>
  <c r="H61" i="1"/>
  <c r="I61" i="1" s="1"/>
  <c r="K61" i="1" s="1"/>
  <c r="H62" i="1"/>
  <c r="H63" i="1"/>
  <c r="H64" i="1"/>
  <c r="I64" i="1" s="1"/>
  <c r="H65" i="1"/>
  <c r="I65" i="1" s="1"/>
  <c r="H66" i="1"/>
  <c r="H67" i="1"/>
  <c r="H68" i="1"/>
  <c r="I68" i="1" s="1"/>
  <c r="K68" i="1" s="1"/>
  <c r="H69" i="1"/>
  <c r="I69" i="1" s="1"/>
  <c r="H70" i="1"/>
  <c r="H71" i="1"/>
  <c r="H72" i="1"/>
  <c r="H73" i="1"/>
  <c r="I73" i="1" s="1"/>
  <c r="H74" i="1"/>
  <c r="H75" i="1"/>
  <c r="H76" i="1"/>
  <c r="H77" i="1"/>
  <c r="I77" i="1" s="1"/>
  <c r="H78" i="1"/>
  <c r="H79" i="1"/>
  <c r="H80" i="1"/>
  <c r="I80" i="1" s="1"/>
  <c r="H81" i="1"/>
  <c r="I81" i="1" s="1"/>
  <c r="H82" i="1"/>
  <c r="H83" i="1"/>
  <c r="H84" i="1"/>
  <c r="I84" i="1" s="1"/>
  <c r="H85" i="1"/>
  <c r="I85" i="1" s="1"/>
  <c r="H86" i="1"/>
  <c r="H87" i="1"/>
  <c r="H88" i="1"/>
  <c r="I88" i="1" s="1"/>
  <c r="H89" i="1"/>
  <c r="I89" i="1" s="1"/>
  <c r="H90" i="1"/>
  <c r="H91" i="1"/>
  <c r="H92" i="1"/>
  <c r="I92" i="1" s="1"/>
  <c r="H93" i="1"/>
  <c r="I93" i="1" s="1"/>
  <c r="H94" i="1"/>
  <c r="H95" i="1"/>
  <c r="H96" i="1"/>
  <c r="I96" i="1" s="1"/>
  <c r="H97" i="1"/>
  <c r="I97" i="1" s="1"/>
  <c r="H98" i="1"/>
  <c r="H99" i="1"/>
  <c r="H100" i="1"/>
  <c r="I100" i="1" s="1"/>
  <c r="H101" i="1"/>
  <c r="I101" i="1" s="1"/>
  <c r="H102" i="1"/>
  <c r="H103" i="1"/>
  <c r="H104" i="1"/>
  <c r="H105" i="1"/>
  <c r="I105" i="1" s="1"/>
  <c r="H106" i="1"/>
  <c r="H107" i="1"/>
  <c r="H108" i="1"/>
  <c r="I108" i="1" s="1"/>
  <c r="H109" i="1"/>
  <c r="I109" i="1" s="1"/>
  <c r="H110" i="1"/>
  <c r="H111" i="1"/>
  <c r="H112" i="1"/>
  <c r="I112" i="1" s="1"/>
  <c r="H113" i="1"/>
  <c r="I113" i="1" s="1"/>
  <c r="H114" i="1"/>
  <c r="H115" i="1"/>
  <c r="H116" i="1"/>
  <c r="I116" i="1" s="1"/>
  <c r="H117" i="1"/>
  <c r="I117" i="1" s="1"/>
  <c r="H118" i="1"/>
  <c r="H119" i="1"/>
  <c r="H120" i="1"/>
  <c r="I120" i="1" s="1"/>
  <c r="H121" i="1"/>
  <c r="I121" i="1" s="1"/>
  <c r="H122" i="1"/>
  <c r="H123" i="1"/>
  <c r="H124" i="1"/>
  <c r="I124" i="1" s="1"/>
  <c r="H125" i="1"/>
  <c r="I125" i="1" s="1"/>
  <c r="H126" i="1"/>
  <c r="H127" i="1"/>
  <c r="H128" i="1"/>
  <c r="I128" i="1" s="1"/>
  <c r="H129" i="1"/>
  <c r="I129" i="1" s="1"/>
  <c r="K129" i="1" s="1"/>
  <c r="H130" i="1"/>
  <c r="H131" i="1"/>
  <c r="H132" i="1"/>
  <c r="H133" i="1"/>
  <c r="I133" i="1" s="1"/>
  <c r="H134" i="1"/>
  <c r="H135" i="1"/>
  <c r="H136" i="1"/>
  <c r="H137" i="1"/>
  <c r="I137" i="1" s="1"/>
  <c r="H138" i="1"/>
  <c r="H139" i="1"/>
  <c r="H140" i="1"/>
  <c r="I140" i="1" s="1"/>
  <c r="H141" i="1"/>
  <c r="I141" i="1" s="1"/>
  <c r="H142" i="1"/>
  <c r="H143" i="1"/>
  <c r="H144" i="1"/>
  <c r="I144" i="1" s="1"/>
  <c r="H145" i="1"/>
  <c r="I145" i="1" s="1"/>
  <c r="H146" i="1"/>
  <c r="H147" i="1"/>
  <c r="H148" i="1"/>
  <c r="I148" i="1" s="1"/>
  <c r="H149" i="1"/>
  <c r="I149" i="1" s="1"/>
  <c r="H150" i="1"/>
  <c r="H151" i="1"/>
  <c r="H152" i="1"/>
  <c r="I152" i="1" s="1"/>
  <c r="H153" i="1"/>
  <c r="I153" i="1" s="1"/>
  <c r="H154" i="1"/>
  <c r="H155" i="1"/>
  <c r="H156" i="1"/>
  <c r="I156" i="1" s="1"/>
  <c r="H157" i="1"/>
  <c r="I157" i="1" s="1"/>
  <c r="H158" i="1"/>
  <c r="H159" i="1"/>
  <c r="H160" i="1"/>
  <c r="I160" i="1" s="1"/>
  <c r="H161" i="1"/>
  <c r="I161" i="1" s="1"/>
  <c r="H162" i="1"/>
  <c r="H163" i="1"/>
  <c r="H164" i="1"/>
  <c r="H165" i="1"/>
  <c r="I165" i="1" s="1"/>
  <c r="H166" i="1"/>
  <c r="H167" i="1"/>
  <c r="H168" i="1"/>
  <c r="H169" i="1"/>
  <c r="I169" i="1" s="1"/>
  <c r="H170" i="1"/>
  <c r="H171" i="1"/>
  <c r="H172" i="1"/>
  <c r="I172" i="1" s="1"/>
  <c r="H173" i="1"/>
  <c r="I173" i="1" s="1"/>
  <c r="H174" i="1"/>
  <c r="H175" i="1"/>
  <c r="H176" i="1"/>
  <c r="I176" i="1" s="1"/>
  <c r="H177" i="1"/>
  <c r="I177" i="1" s="1"/>
  <c r="H178" i="1"/>
  <c r="H179" i="1"/>
  <c r="H180" i="1"/>
  <c r="I180" i="1" s="1"/>
  <c r="H181" i="1"/>
  <c r="I181" i="1" s="1"/>
  <c r="H182" i="1"/>
  <c r="H183" i="1"/>
  <c r="H184" i="1"/>
  <c r="I184" i="1" s="1"/>
  <c r="H185" i="1"/>
  <c r="I185" i="1" s="1"/>
  <c r="K185" i="1" s="1"/>
  <c r="H186" i="1"/>
  <c r="H187" i="1"/>
  <c r="H188" i="1"/>
  <c r="I188" i="1" s="1"/>
  <c r="H189" i="1"/>
  <c r="I189" i="1" s="1"/>
  <c r="H190" i="1"/>
  <c r="H191" i="1"/>
  <c r="H192" i="1"/>
  <c r="I192" i="1" s="1"/>
  <c r="H193" i="1"/>
  <c r="I193" i="1" s="1"/>
  <c r="H194" i="1"/>
  <c r="H195" i="1"/>
  <c r="H196" i="1"/>
  <c r="H197" i="1"/>
  <c r="I197" i="1" s="1"/>
  <c r="H198" i="1"/>
  <c r="H199" i="1"/>
  <c r="H200" i="1"/>
  <c r="H201" i="1"/>
  <c r="I201" i="1" s="1"/>
  <c r="H202" i="1"/>
  <c r="H203" i="1"/>
  <c r="H204" i="1"/>
  <c r="I204" i="1" s="1"/>
  <c r="H205" i="1"/>
  <c r="I205" i="1" s="1"/>
  <c r="H206" i="1"/>
  <c r="H207" i="1"/>
  <c r="H208" i="1"/>
  <c r="I208" i="1" s="1"/>
  <c r="H209" i="1"/>
  <c r="I209" i="1" s="1"/>
  <c r="H210" i="1"/>
  <c r="H211" i="1"/>
  <c r="H212" i="1"/>
  <c r="I212" i="1" s="1"/>
  <c r="H213" i="1"/>
  <c r="I213" i="1" s="1"/>
  <c r="H214" i="1"/>
  <c r="H215" i="1"/>
  <c r="H216" i="1"/>
  <c r="I216" i="1" s="1"/>
  <c r="H217" i="1"/>
  <c r="I217" i="1" s="1"/>
  <c r="H218" i="1"/>
  <c r="H219" i="1"/>
  <c r="H220" i="1"/>
  <c r="I220" i="1" s="1"/>
  <c r="H221" i="1"/>
  <c r="I221" i="1" s="1"/>
  <c r="H222" i="1"/>
  <c r="H223" i="1"/>
  <c r="H224" i="1"/>
  <c r="I224" i="1" s="1"/>
  <c r="K224" i="1" s="1"/>
  <c r="H225" i="1"/>
  <c r="I225" i="1" s="1"/>
  <c r="H226" i="1"/>
  <c r="H227" i="1"/>
  <c r="H228" i="1"/>
  <c r="H229" i="1"/>
  <c r="I229" i="1" s="1"/>
  <c r="H230" i="1"/>
  <c r="H231" i="1"/>
  <c r="H232" i="1"/>
  <c r="H233" i="1"/>
  <c r="I233" i="1" s="1"/>
  <c r="H234" i="1"/>
  <c r="H235" i="1"/>
  <c r="H236" i="1"/>
  <c r="I236" i="1" s="1"/>
  <c r="H237" i="1"/>
  <c r="I237" i="1" s="1"/>
  <c r="H238" i="1"/>
  <c r="H239" i="1"/>
  <c r="H240" i="1"/>
  <c r="I240" i="1" s="1"/>
  <c r="H241" i="1"/>
  <c r="I241" i="1" s="1"/>
  <c r="H242" i="1"/>
  <c r="H243" i="1"/>
  <c r="H244" i="1"/>
  <c r="I244" i="1" s="1"/>
  <c r="H245" i="1"/>
  <c r="I245" i="1" s="1"/>
  <c r="H246" i="1"/>
  <c r="H247" i="1"/>
  <c r="H248" i="1"/>
  <c r="I248" i="1" s="1"/>
  <c r="H249" i="1"/>
  <c r="I249" i="1" s="1"/>
  <c r="K249" i="1" s="1"/>
  <c r="H250" i="1"/>
  <c r="H251" i="1"/>
  <c r="H252" i="1"/>
  <c r="I252" i="1" s="1"/>
  <c r="H253" i="1"/>
  <c r="I253" i="1" s="1"/>
  <c r="H254" i="1"/>
  <c r="H255" i="1"/>
  <c r="H256" i="1"/>
  <c r="I256" i="1" s="1"/>
  <c r="H257" i="1"/>
  <c r="I257" i="1" s="1"/>
  <c r="H258" i="1"/>
  <c r="H259" i="1"/>
  <c r="H260" i="1"/>
  <c r="H261" i="1"/>
  <c r="I261" i="1" s="1"/>
  <c r="H262" i="1"/>
  <c r="H263" i="1"/>
  <c r="H264" i="1"/>
  <c r="H265" i="1"/>
  <c r="I265" i="1" s="1"/>
  <c r="H266" i="1"/>
  <c r="H267" i="1"/>
  <c r="H268" i="1"/>
  <c r="I268" i="1" s="1"/>
  <c r="H269" i="1"/>
  <c r="I269" i="1" s="1"/>
  <c r="H270" i="1"/>
  <c r="H271" i="1"/>
  <c r="H272" i="1"/>
  <c r="I272" i="1" s="1"/>
  <c r="H273" i="1"/>
  <c r="I273" i="1" s="1"/>
  <c r="H274" i="1"/>
  <c r="H275" i="1"/>
  <c r="H276" i="1"/>
  <c r="I276" i="1" s="1"/>
  <c r="H277" i="1"/>
  <c r="I277" i="1" s="1"/>
  <c r="H278" i="1"/>
  <c r="H279" i="1"/>
  <c r="H280" i="1"/>
  <c r="I280" i="1" s="1"/>
  <c r="H281" i="1"/>
  <c r="I281" i="1" s="1"/>
  <c r="H282" i="1"/>
  <c r="H283" i="1"/>
  <c r="H284" i="1"/>
  <c r="I284" i="1" s="1"/>
  <c r="H285" i="1"/>
  <c r="I285" i="1" s="1"/>
  <c r="H286" i="1"/>
  <c r="H287" i="1"/>
  <c r="H288" i="1"/>
  <c r="I288" i="1" s="1"/>
  <c r="H289" i="1"/>
  <c r="I289" i="1" s="1"/>
  <c r="H290" i="1"/>
  <c r="H291" i="1"/>
  <c r="H292" i="1"/>
  <c r="H293" i="1"/>
  <c r="I293" i="1" s="1"/>
  <c r="H294" i="1"/>
  <c r="H295" i="1"/>
  <c r="H296" i="1"/>
  <c r="H297" i="1"/>
  <c r="I297" i="1" s="1"/>
  <c r="H298" i="1"/>
  <c r="H299" i="1"/>
  <c r="H300" i="1"/>
  <c r="I300" i="1" s="1"/>
  <c r="H301" i="1"/>
  <c r="I301" i="1" s="1"/>
  <c r="H302" i="1"/>
  <c r="H303" i="1"/>
  <c r="H304" i="1"/>
  <c r="I304" i="1" s="1"/>
  <c r="H305" i="1"/>
  <c r="I305" i="1" s="1"/>
  <c r="H306" i="1"/>
  <c r="H307" i="1"/>
  <c r="H308" i="1"/>
  <c r="I308" i="1" s="1"/>
  <c r="H309" i="1"/>
  <c r="I309" i="1" s="1"/>
  <c r="H310" i="1"/>
  <c r="H311" i="1"/>
  <c r="H312" i="1"/>
  <c r="I312" i="1" s="1"/>
  <c r="H313" i="1"/>
  <c r="I313" i="1" s="1"/>
  <c r="H314" i="1"/>
  <c r="H315" i="1"/>
  <c r="H316" i="1"/>
  <c r="I316" i="1" s="1"/>
  <c r="H317" i="1"/>
  <c r="I317" i="1" s="1"/>
  <c r="H318" i="1"/>
  <c r="H319" i="1"/>
  <c r="H320" i="1"/>
  <c r="I320" i="1" s="1"/>
  <c r="H321" i="1"/>
  <c r="I321" i="1" s="1"/>
  <c r="H322" i="1"/>
  <c r="H323" i="1"/>
  <c r="H324" i="1"/>
  <c r="I324" i="1" s="1"/>
  <c r="H325" i="1"/>
  <c r="I325" i="1" s="1"/>
  <c r="H326" i="1"/>
  <c r="H327" i="1"/>
  <c r="H328" i="1"/>
  <c r="H329" i="1"/>
  <c r="I329" i="1" s="1"/>
  <c r="H330" i="1"/>
  <c r="H331" i="1"/>
  <c r="H332" i="1"/>
  <c r="H333" i="1"/>
  <c r="I333" i="1" s="1"/>
  <c r="H334" i="1"/>
  <c r="H335" i="1"/>
  <c r="H336" i="1"/>
  <c r="I336" i="1" s="1"/>
  <c r="H337" i="1"/>
  <c r="I337" i="1" s="1"/>
  <c r="H338" i="1"/>
  <c r="H339" i="1"/>
  <c r="H340" i="1"/>
  <c r="I340" i="1" s="1"/>
  <c r="H341" i="1"/>
  <c r="I341" i="1" s="1"/>
  <c r="H342" i="1"/>
  <c r="H343" i="1"/>
  <c r="H344" i="1"/>
  <c r="I344" i="1" s="1"/>
  <c r="H345" i="1"/>
  <c r="I345" i="1" s="1"/>
  <c r="H346" i="1"/>
  <c r="H347" i="1"/>
  <c r="H348" i="1"/>
  <c r="I348" i="1" s="1"/>
  <c r="H349" i="1"/>
  <c r="I349" i="1" s="1"/>
  <c r="H350" i="1"/>
  <c r="H351" i="1"/>
  <c r="H352" i="1"/>
  <c r="I352" i="1" s="1"/>
  <c r="K352" i="1" s="1"/>
  <c r="H353" i="1"/>
  <c r="I353" i="1" s="1"/>
  <c r="H354" i="1"/>
  <c r="H355" i="1"/>
  <c r="H356" i="1"/>
  <c r="I356" i="1" s="1"/>
  <c r="H357" i="1"/>
  <c r="I357" i="1" s="1"/>
  <c r="H358" i="1"/>
  <c r="H359" i="1"/>
  <c r="H360" i="1"/>
  <c r="H361" i="1"/>
  <c r="I361" i="1" s="1"/>
  <c r="H362" i="1"/>
  <c r="H363" i="1"/>
  <c r="H364" i="1"/>
  <c r="H365" i="1"/>
  <c r="I365" i="1" s="1"/>
  <c r="H366" i="1"/>
  <c r="H367" i="1"/>
  <c r="H368" i="1"/>
  <c r="I368" i="1" s="1"/>
  <c r="H369" i="1"/>
  <c r="I369" i="1" s="1"/>
  <c r="H370" i="1"/>
  <c r="H371" i="1"/>
  <c r="H372" i="1"/>
  <c r="I372" i="1" s="1"/>
  <c r="H373" i="1"/>
  <c r="I373" i="1" s="1"/>
  <c r="H374" i="1"/>
  <c r="H375" i="1"/>
  <c r="H376" i="1"/>
  <c r="I376" i="1" s="1"/>
  <c r="H377" i="1"/>
  <c r="I377" i="1" s="1"/>
  <c r="H378" i="1"/>
  <c r="H379" i="1"/>
  <c r="H380" i="1"/>
  <c r="I380" i="1" s="1"/>
  <c r="H381" i="1"/>
  <c r="I381" i="1" s="1"/>
  <c r="H382" i="1"/>
  <c r="H383" i="1"/>
  <c r="H384" i="1"/>
  <c r="I384" i="1" s="1"/>
  <c r="H385" i="1"/>
  <c r="I385" i="1" s="1"/>
  <c r="H386" i="1"/>
  <c r="H387" i="1"/>
  <c r="H388" i="1"/>
  <c r="I388" i="1" s="1"/>
  <c r="H389" i="1"/>
  <c r="I389" i="1" s="1"/>
  <c r="H390" i="1"/>
  <c r="H391" i="1"/>
  <c r="H392" i="1"/>
  <c r="H393" i="1"/>
  <c r="I393" i="1" s="1"/>
  <c r="H394" i="1"/>
  <c r="H395" i="1"/>
  <c r="H396" i="1"/>
  <c r="H397" i="1"/>
  <c r="I397" i="1" s="1"/>
  <c r="H398" i="1"/>
  <c r="H399" i="1"/>
  <c r="H400" i="1"/>
  <c r="I400" i="1" s="1"/>
  <c r="H401" i="1"/>
  <c r="I401" i="1" s="1"/>
  <c r="H402" i="1"/>
  <c r="H403" i="1"/>
  <c r="H404" i="1"/>
  <c r="I404" i="1" s="1"/>
  <c r="H405" i="1"/>
  <c r="I405" i="1" s="1"/>
  <c r="H406" i="1"/>
  <c r="H407" i="1"/>
  <c r="H408" i="1"/>
  <c r="I408" i="1" s="1"/>
  <c r="H409" i="1"/>
  <c r="I409" i="1" s="1"/>
  <c r="K409" i="1" s="1"/>
  <c r="H410" i="1"/>
  <c r="H411" i="1"/>
  <c r="H412" i="1"/>
  <c r="I412" i="1" s="1"/>
  <c r="H413" i="1"/>
  <c r="I413" i="1" s="1"/>
  <c r="H414" i="1"/>
  <c r="H415" i="1"/>
  <c r="H416" i="1"/>
  <c r="I416" i="1" s="1"/>
  <c r="H417" i="1"/>
  <c r="I417" i="1" s="1"/>
  <c r="H418" i="1"/>
  <c r="H419" i="1"/>
  <c r="H420" i="1"/>
  <c r="I420" i="1" s="1"/>
  <c r="H421" i="1"/>
  <c r="I421" i="1" s="1"/>
  <c r="H422" i="1"/>
  <c r="H423" i="1"/>
  <c r="H424" i="1"/>
  <c r="H425" i="1"/>
  <c r="I425" i="1" s="1"/>
  <c r="H426" i="1"/>
  <c r="H427" i="1"/>
  <c r="I427" i="1" s="1"/>
  <c r="H428" i="1"/>
  <c r="I428" i="1" s="1"/>
  <c r="H429" i="1"/>
  <c r="I429" i="1" s="1"/>
  <c r="H430" i="1"/>
  <c r="H431" i="1"/>
  <c r="H432" i="1"/>
  <c r="I432" i="1" s="1"/>
  <c r="H433" i="1"/>
  <c r="I433" i="1" s="1"/>
  <c r="H434" i="1"/>
  <c r="H435" i="1"/>
  <c r="H436" i="1"/>
  <c r="I436" i="1" s="1"/>
  <c r="H437" i="1"/>
  <c r="I437" i="1" s="1"/>
  <c r="H438" i="1"/>
  <c r="H439" i="1"/>
  <c r="H440" i="1"/>
  <c r="I440" i="1" s="1"/>
  <c r="H441" i="1"/>
  <c r="I441" i="1" s="1"/>
  <c r="H442" i="1"/>
  <c r="H443" i="1"/>
  <c r="I443" i="1" s="1"/>
  <c r="H444" i="1"/>
  <c r="I444" i="1" s="1"/>
  <c r="H445" i="1"/>
  <c r="I445" i="1" s="1"/>
  <c r="H446" i="1"/>
  <c r="H447" i="1"/>
  <c r="H448" i="1"/>
  <c r="I448" i="1" s="1"/>
  <c r="H449" i="1"/>
  <c r="I449" i="1" s="1"/>
  <c r="H450" i="1"/>
  <c r="H451" i="1"/>
  <c r="H452" i="1"/>
  <c r="H453" i="1"/>
  <c r="I453" i="1" s="1"/>
  <c r="H454" i="1"/>
  <c r="H455" i="1"/>
  <c r="I455" i="1" s="1"/>
  <c r="H456" i="1"/>
  <c r="I456" i="1" s="1"/>
  <c r="H457" i="1"/>
  <c r="I457" i="1" s="1"/>
  <c r="H458" i="1"/>
  <c r="H459" i="1"/>
  <c r="I459" i="1" s="1"/>
  <c r="K459" i="1" s="1"/>
  <c r="H460" i="1"/>
  <c r="H461" i="1"/>
  <c r="I461" i="1" s="1"/>
  <c r="H462" i="1"/>
  <c r="H463" i="1"/>
  <c r="H464" i="1"/>
  <c r="I464" i="1" s="1"/>
  <c r="H465" i="1"/>
  <c r="I465" i="1" s="1"/>
  <c r="H466" i="1"/>
  <c r="H467" i="1"/>
  <c r="H468" i="1"/>
  <c r="I468" i="1" s="1"/>
  <c r="H469" i="1"/>
  <c r="I469" i="1" s="1"/>
  <c r="H470" i="1"/>
  <c r="H471" i="1"/>
  <c r="I471" i="1" s="1"/>
  <c r="H472" i="1"/>
  <c r="I472" i="1" s="1"/>
  <c r="H473" i="1"/>
  <c r="I473" i="1" s="1"/>
  <c r="H474" i="1"/>
  <c r="H475" i="1"/>
  <c r="I475" i="1" s="1"/>
  <c r="H476" i="1"/>
  <c r="I476" i="1" s="1"/>
  <c r="H477" i="1"/>
  <c r="I477" i="1" s="1"/>
  <c r="H478" i="1"/>
  <c r="H479" i="1"/>
  <c r="H480" i="1"/>
  <c r="I480" i="1" s="1"/>
  <c r="H481" i="1"/>
  <c r="I481" i="1" s="1"/>
  <c r="H482" i="1"/>
  <c r="H483" i="1"/>
  <c r="I483" i="1" s="1"/>
  <c r="H484" i="1"/>
  <c r="I484" i="1" s="1"/>
  <c r="H485" i="1"/>
  <c r="I485" i="1" s="1"/>
  <c r="H486" i="1"/>
  <c r="H487" i="1"/>
  <c r="I487" i="1" s="1"/>
  <c r="H488" i="1"/>
  <c r="H489" i="1"/>
  <c r="I489" i="1" s="1"/>
  <c r="H490" i="1"/>
  <c r="H491" i="1"/>
  <c r="I491" i="1" s="1"/>
  <c r="H492" i="1"/>
  <c r="I492" i="1" s="1"/>
  <c r="H493" i="1"/>
  <c r="I493" i="1" s="1"/>
  <c r="H494" i="1"/>
  <c r="H495" i="1"/>
  <c r="H496" i="1"/>
  <c r="I496" i="1" s="1"/>
  <c r="H497" i="1"/>
  <c r="I497" i="1" s="1"/>
  <c r="H498" i="1"/>
  <c r="H499" i="1"/>
  <c r="I499" i="1" s="1"/>
  <c r="H500" i="1"/>
  <c r="I500" i="1" s="1"/>
  <c r="H501" i="1"/>
  <c r="I501" i="1" s="1"/>
  <c r="H502" i="1"/>
  <c r="H503" i="1"/>
  <c r="I503" i="1" s="1"/>
  <c r="H504" i="1"/>
  <c r="I504" i="1" s="1"/>
  <c r="H505" i="1"/>
  <c r="I505" i="1" s="1"/>
  <c r="H506" i="1"/>
  <c r="H507" i="1"/>
  <c r="I507" i="1" s="1"/>
  <c r="H508" i="1"/>
  <c r="H509" i="1"/>
  <c r="I509" i="1" s="1"/>
  <c r="H510" i="1"/>
  <c r="H511" i="1"/>
  <c r="H512" i="1"/>
  <c r="I512" i="1" s="1"/>
  <c r="H513" i="1"/>
  <c r="I513" i="1" s="1"/>
  <c r="H514" i="1"/>
  <c r="H515" i="1"/>
  <c r="I515" i="1" s="1"/>
  <c r="H516" i="1"/>
  <c r="H517" i="1"/>
  <c r="I517" i="1" s="1"/>
  <c r="H518" i="1"/>
  <c r="H519" i="1"/>
  <c r="I519" i="1" s="1"/>
  <c r="H520" i="1"/>
  <c r="I520" i="1" s="1"/>
  <c r="H521" i="1"/>
  <c r="I521" i="1" s="1"/>
  <c r="H522" i="1"/>
  <c r="H523" i="1"/>
  <c r="I523" i="1" s="1"/>
  <c r="K523" i="1" s="1"/>
  <c r="H524" i="1"/>
  <c r="H525" i="1"/>
  <c r="I525" i="1" s="1"/>
  <c r="H526" i="1"/>
  <c r="H527" i="1"/>
  <c r="H528" i="1"/>
  <c r="I528" i="1" s="1"/>
  <c r="H529" i="1"/>
  <c r="I529" i="1" s="1"/>
  <c r="H530" i="1"/>
  <c r="H531" i="1"/>
  <c r="I531" i="1" s="1"/>
  <c r="H532" i="1"/>
  <c r="I532" i="1" s="1"/>
  <c r="H533" i="1"/>
  <c r="I533" i="1" s="1"/>
  <c r="H534" i="1"/>
  <c r="H535" i="1"/>
  <c r="I535" i="1" s="1"/>
  <c r="H536" i="1"/>
  <c r="I536" i="1" s="1"/>
  <c r="H537" i="1"/>
  <c r="I537" i="1" s="1"/>
  <c r="H538" i="1"/>
  <c r="H539" i="1"/>
  <c r="I539" i="1" s="1"/>
  <c r="H540" i="1"/>
  <c r="I540" i="1" s="1"/>
  <c r="H541" i="1"/>
  <c r="I541" i="1" s="1"/>
  <c r="H542" i="1"/>
  <c r="H543" i="1"/>
  <c r="H544" i="1"/>
  <c r="I544" i="1" s="1"/>
  <c r="H545" i="1"/>
  <c r="I545" i="1" s="1"/>
  <c r="H546" i="1"/>
  <c r="H547" i="1"/>
  <c r="I547" i="1" s="1"/>
  <c r="H548" i="1"/>
  <c r="I548" i="1" s="1"/>
  <c r="H549" i="1"/>
  <c r="I549" i="1" s="1"/>
  <c r="H550" i="1"/>
  <c r="H551" i="1"/>
  <c r="I551" i="1" s="1"/>
  <c r="H552" i="1"/>
  <c r="H553" i="1"/>
  <c r="I553" i="1" s="1"/>
  <c r="H554" i="1"/>
  <c r="H555" i="1"/>
  <c r="I555" i="1" s="1"/>
  <c r="H556" i="1"/>
  <c r="I556" i="1" s="1"/>
  <c r="H557" i="1"/>
  <c r="I557" i="1" s="1"/>
  <c r="H558" i="1"/>
  <c r="H559" i="1"/>
  <c r="H560" i="1"/>
  <c r="I560" i="1" s="1"/>
  <c r="H561" i="1"/>
  <c r="I561" i="1" s="1"/>
  <c r="H562" i="1"/>
  <c r="H563" i="1"/>
  <c r="I563" i="1" s="1"/>
  <c r="H564" i="1"/>
  <c r="I564" i="1" s="1"/>
  <c r="H565" i="1"/>
  <c r="I565" i="1" s="1"/>
  <c r="H566" i="1"/>
  <c r="H567" i="1"/>
  <c r="I567" i="1" s="1"/>
  <c r="H568" i="1"/>
  <c r="I568" i="1" s="1"/>
  <c r="H569" i="1"/>
  <c r="I569" i="1" s="1"/>
  <c r="H570" i="1"/>
  <c r="H571" i="1"/>
  <c r="I571" i="1" s="1"/>
  <c r="H572" i="1"/>
  <c r="H573" i="1"/>
  <c r="I573" i="1" s="1"/>
  <c r="H574" i="1"/>
  <c r="H575" i="1"/>
  <c r="H576" i="1"/>
  <c r="I576" i="1" s="1"/>
  <c r="H577" i="1"/>
  <c r="I577" i="1" s="1"/>
  <c r="H578" i="1"/>
  <c r="H579" i="1"/>
  <c r="I579" i="1" s="1"/>
  <c r="H580" i="1"/>
  <c r="H581" i="1"/>
  <c r="I581" i="1" s="1"/>
  <c r="H582" i="1"/>
  <c r="H583" i="1"/>
  <c r="I583" i="1" s="1"/>
  <c r="H584" i="1"/>
  <c r="I584" i="1" s="1"/>
  <c r="H585" i="1"/>
  <c r="I585" i="1" s="1"/>
  <c r="H586" i="1"/>
  <c r="H587" i="1"/>
  <c r="I587" i="1" s="1"/>
  <c r="H588" i="1"/>
  <c r="H589" i="1"/>
  <c r="I589" i="1" s="1"/>
  <c r="H590" i="1"/>
  <c r="H591" i="1"/>
  <c r="H592" i="1"/>
  <c r="I592" i="1" s="1"/>
  <c r="H593" i="1"/>
  <c r="I593" i="1" s="1"/>
  <c r="H594" i="1"/>
  <c r="H595" i="1"/>
  <c r="I595" i="1" s="1"/>
  <c r="H596" i="1"/>
  <c r="I596" i="1" s="1"/>
  <c r="H597" i="1"/>
  <c r="I597" i="1" s="1"/>
  <c r="H598" i="1"/>
  <c r="H599" i="1"/>
  <c r="I599" i="1" s="1"/>
  <c r="K599" i="1" s="1"/>
  <c r="H600" i="1"/>
  <c r="I600" i="1" s="1"/>
  <c r="H601" i="1"/>
  <c r="I601" i="1" s="1"/>
  <c r="H602" i="1"/>
  <c r="H603" i="1"/>
  <c r="I603" i="1" s="1"/>
  <c r="H604" i="1"/>
  <c r="I604" i="1" s="1"/>
  <c r="H605" i="1"/>
  <c r="I605" i="1" s="1"/>
  <c r="H606" i="1"/>
  <c r="H607" i="1"/>
  <c r="H608" i="1"/>
  <c r="I608" i="1" s="1"/>
  <c r="H609" i="1"/>
  <c r="I609" i="1" s="1"/>
  <c r="H610" i="1"/>
  <c r="H611" i="1"/>
  <c r="I611" i="1" s="1"/>
  <c r="H612" i="1"/>
  <c r="I612" i="1" s="1"/>
  <c r="H613" i="1"/>
  <c r="I613" i="1" s="1"/>
  <c r="H614" i="1"/>
  <c r="H615" i="1"/>
  <c r="I615" i="1" s="1"/>
  <c r="H616" i="1"/>
  <c r="H617" i="1"/>
  <c r="I617" i="1" s="1"/>
  <c r="H618" i="1"/>
  <c r="H619" i="1"/>
  <c r="I619" i="1" s="1"/>
  <c r="H620" i="1"/>
  <c r="I620" i="1" s="1"/>
  <c r="H621" i="1"/>
  <c r="I621" i="1" s="1"/>
  <c r="H622" i="1"/>
  <c r="H623" i="1"/>
  <c r="H624" i="1"/>
  <c r="I624" i="1" s="1"/>
  <c r="H625" i="1"/>
  <c r="I625" i="1" s="1"/>
  <c r="H626" i="1"/>
  <c r="H627" i="1"/>
  <c r="I627" i="1" s="1"/>
  <c r="H628" i="1"/>
  <c r="I628" i="1" s="1"/>
  <c r="H629" i="1"/>
  <c r="I629" i="1" s="1"/>
  <c r="H630" i="1"/>
  <c r="H631" i="1"/>
  <c r="I631" i="1" s="1"/>
  <c r="H632" i="1"/>
  <c r="I632" i="1" s="1"/>
  <c r="H633" i="1"/>
  <c r="I633" i="1" s="1"/>
  <c r="H634" i="1"/>
  <c r="H635" i="1"/>
  <c r="I635" i="1" s="1"/>
  <c r="H636" i="1"/>
  <c r="H637" i="1"/>
  <c r="I637" i="1" s="1"/>
  <c r="H638" i="1"/>
  <c r="H639" i="1"/>
  <c r="H640" i="1"/>
  <c r="I640" i="1" s="1"/>
  <c r="H641" i="1"/>
  <c r="I641" i="1" s="1"/>
  <c r="H642" i="1"/>
  <c r="H643" i="1"/>
  <c r="I643" i="1" s="1"/>
  <c r="H644" i="1"/>
  <c r="H645" i="1"/>
  <c r="I645" i="1" s="1"/>
  <c r="H646" i="1"/>
  <c r="H647" i="1"/>
  <c r="I647" i="1" s="1"/>
  <c r="H648" i="1"/>
  <c r="I648" i="1" s="1"/>
  <c r="H649" i="1"/>
  <c r="I649" i="1" s="1"/>
  <c r="H650" i="1"/>
  <c r="H651" i="1"/>
  <c r="H652" i="1"/>
  <c r="H653" i="1"/>
  <c r="I653" i="1" s="1"/>
  <c r="H654" i="1"/>
  <c r="H655" i="1"/>
  <c r="I655" i="1" s="1"/>
  <c r="H656" i="1"/>
  <c r="I656" i="1" s="1"/>
  <c r="H657" i="1"/>
  <c r="I657" i="1" s="1"/>
  <c r="H658" i="1"/>
  <c r="H659" i="1"/>
  <c r="I659" i="1" s="1"/>
  <c r="H660" i="1"/>
  <c r="I660" i="1" s="1"/>
  <c r="H661" i="1"/>
  <c r="I661" i="1" s="1"/>
  <c r="H662" i="1"/>
  <c r="H663" i="1"/>
  <c r="I663" i="1" s="1"/>
  <c r="H664" i="1"/>
  <c r="I664" i="1" s="1"/>
  <c r="H665" i="1"/>
  <c r="I665" i="1" s="1"/>
  <c r="H666" i="1"/>
  <c r="H667" i="1"/>
  <c r="H668" i="1"/>
  <c r="I668" i="1" s="1"/>
  <c r="H669" i="1"/>
  <c r="I669" i="1" s="1"/>
  <c r="H670" i="1"/>
  <c r="H671" i="1"/>
  <c r="I671" i="1" s="1"/>
  <c r="H672" i="1"/>
  <c r="H673" i="1"/>
  <c r="I673" i="1" s="1"/>
  <c r="K673" i="1" s="1"/>
  <c r="H674" i="1"/>
  <c r="H675" i="1"/>
  <c r="I675" i="1" s="1"/>
  <c r="H676" i="1"/>
  <c r="I676" i="1" s="1"/>
  <c r="H677" i="1"/>
  <c r="I677" i="1" s="1"/>
  <c r="H678" i="1"/>
  <c r="H679" i="1"/>
  <c r="I679" i="1" s="1"/>
  <c r="H680" i="1"/>
  <c r="I680" i="1" s="1"/>
  <c r="H681" i="1"/>
  <c r="I681" i="1" s="1"/>
  <c r="H682" i="1"/>
  <c r="H683" i="1"/>
  <c r="H684" i="1"/>
  <c r="I684" i="1" s="1"/>
  <c r="H685" i="1"/>
  <c r="I685" i="1" s="1"/>
  <c r="H686" i="1"/>
  <c r="H687" i="1"/>
  <c r="I687" i="1" s="1"/>
  <c r="H688" i="1"/>
  <c r="H689" i="1"/>
  <c r="I689" i="1" s="1"/>
  <c r="H690" i="1"/>
  <c r="H691" i="1"/>
  <c r="I691" i="1" s="1"/>
  <c r="H692" i="1"/>
  <c r="I692" i="1" s="1"/>
  <c r="H693" i="1"/>
  <c r="I693" i="1" s="1"/>
  <c r="H694" i="1"/>
  <c r="H695" i="1"/>
  <c r="I695" i="1" s="1"/>
  <c r="H696" i="1"/>
  <c r="H697" i="1"/>
  <c r="I697" i="1" s="1"/>
  <c r="H698" i="1"/>
  <c r="H699" i="1"/>
  <c r="H700" i="1"/>
  <c r="I700" i="1" s="1"/>
  <c r="H701" i="1"/>
  <c r="I701" i="1" s="1"/>
  <c r="H702" i="1"/>
  <c r="H703" i="1"/>
  <c r="I703" i="1" s="1"/>
  <c r="H704" i="1"/>
  <c r="I704" i="1" s="1"/>
  <c r="H705" i="1"/>
  <c r="I705" i="1" s="1"/>
  <c r="H706" i="1"/>
  <c r="H707" i="1"/>
  <c r="I707" i="1" s="1"/>
  <c r="H708" i="1"/>
  <c r="I708" i="1" s="1"/>
  <c r="H709" i="1"/>
  <c r="I709" i="1" s="1"/>
  <c r="H710" i="1"/>
  <c r="H711" i="1"/>
  <c r="I711" i="1" s="1"/>
  <c r="H712" i="1"/>
  <c r="I712" i="1" s="1"/>
  <c r="H713" i="1"/>
  <c r="I713" i="1" s="1"/>
  <c r="H714" i="1"/>
  <c r="H715" i="1"/>
  <c r="H716" i="1"/>
  <c r="I716" i="1" s="1"/>
  <c r="H717" i="1"/>
  <c r="I717" i="1" s="1"/>
  <c r="H718" i="1"/>
  <c r="H719" i="1"/>
  <c r="I719" i="1" s="1"/>
  <c r="H720" i="1"/>
  <c r="H721" i="1"/>
  <c r="I721" i="1" s="1"/>
  <c r="H722" i="1"/>
  <c r="H723" i="1"/>
  <c r="I723" i="1" s="1"/>
  <c r="H724" i="1"/>
  <c r="I724" i="1" s="1"/>
  <c r="H725" i="1"/>
  <c r="I725" i="1" s="1"/>
  <c r="H726" i="1"/>
  <c r="H727" i="1"/>
  <c r="I727" i="1" s="1"/>
  <c r="H728" i="1"/>
  <c r="H729" i="1"/>
  <c r="I729" i="1" s="1"/>
  <c r="H730" i="1"/>
  <c r="H731" i="1"/>
  <c r="H732" i="1"/>
  <c r="I732" i="1" s="1"/>
  <c r="H733" i="1"/>
  <c r="I733" i="1" s="1"/>
  <c r="H734" i="1"/>
  <c r="H735" i="1"/>
  <c r="I735" i="1" s="1"/>
  <c r="H736" i="1"/>
  <c r="H737" i="1"/>
  <c r="I737" i="1" s="1"/>
  <c r="H738" i="1"/>
  <c r="H739" i="1"/>
  <c r="I739" i="1" s="1"/>
  <c r="H740" i="1"/>
  <c r="I740" i="1" s="1"/>
  <c r="H741" i="1"/>
  <c r="I741" i="1" s="1"/>
  <c r="H742" i="1"/>
  <c r="H743" i="1"/>
  <c r="I743" i="1" s="1"/>
  <c r="H744" i="1"/>
  <c r="I744" i="1" s="1"/>
  <c r="H745" i="1"/>
  <c r="I745" i="1" s="1"/>
  <c r="K745" i="1" s="1"/>
  <c r="H746" i="1"/>
  <c r="H747" i="1"/>
  <c r="H748" i="1"/>
  <c r="I748" i="1" s="1"/>
  <c r="H749" i="1"/>
  <c r="I749" i="1" s="1"/>
  <c r="H750" i="1"/>
  <c r="H751" i="1"/>
  <c r="I751" i="1" s="1"/>
  <c r="H752" i="1"/>
  <c r="H753" i="1"/>
  <c r="I753" i="1" s="1"/>
  <c r="H754" i="1"/>
  <c r="H755" i="1"/>
  <c r="I755" i="1" s="1"/>
  <c r="H756" i="1"/>
  <c r="I756" i="1" s="1"/>
  <c r="H757" i="1"/>
  <c r="I757" i="1" s="1"/>
  <c r="H758" i="1"/>
  <c r="H759" i="1"/>
  <c r="I759" i="1" s="1"/>
  <c r="H760" i="1"/>
  <c r="H761" i="1"/>
  <c r="I761" i="1" s="1"/>
  <c r="H762" i="1"/>
  <c r="H763" i="1"/>
  <c r="H764" i="1"/>
  <c r="I764" i="1" s="1"/>
  <c r="H765" i="1"/>
  <c r="I765" i="1" s="1"/>
  <c r="H766" i="1"/>
  <c r="H767" i="1"/>
  <c r="I767" i="1" s="1"/>
  <c r="H768" i="1"/>
  <c r="I768" i="1" s="1"/>
  <c r="H769" i="1"/>
  <c r="I769" i="1" s="1"/>
  <c r="H770" i="1"/>
  <c r="H771" i="1"/>
  <c r="I771" i="1" s="1"/>
  <c r="H772" i="1"/>
  <c r="I772" i="1" s="1"/>
  <c r="H773" i="1"/>
  <c r="I773" i="1" s="1"/>
  <c r="H774" i="1"/>
  <c r="H775" i="1"/>
  <c r="I775" i="1" s="1"/>
  <c r="H776" i="1"/>
  <c r="I776" i="1" s="1"/>
  <c r="H777" i="1"/>
  <c r="I777" i="1" s="1"/>
  <c r="K777" i="1" s="1"/>
  <c r="H778" i="1"/>
  <c r="H779" i="1"/>
  <c r="H780" i="1"/>
  <c r="I780" i="1" s="1"/>
  <c r="H781" i="1"/>
  <c r="I781" i="1" s="1"/>
  <c r="H782" i="1"/>
  <c r="H783" i="1"/>
  <c r="I783" i="1" s="1"/>
  <c r="H784" i="1"/>
  <c r="H785" i="1"/>
  <c r="I785" i="1" s="1"/>
  <c r="H786" i="1"/>
  <c r="H787" i="1"/>
  <c r="I787" i="1" s="1"/>
  <c r="H788" i="1"/>
  <c r="I788" i="1" s="1"/>
  <c r="K788" i="1" s="1"/>
  <c r="H789" i="1"/>
  <c r="I789" i="1" s="1"/>
  <c r="H790" i="1"/>
  <c r="H791" i="1"/>
  <c r="I791" i="1" s="1"/>
  <c r="H792" i="1"/>
  <c r="H793" i="1"/>
  <c r="I793" i="1" s="1"/>
  <c r="H794" i="1"/>
  <c r="H795" i="1"/>
  <c r="H796" i="1"/>
  <c r="I796" i="1" s="1"/>
  <c r="H797" i="1"/>
  <c r="I797" i="1" s="1"/>
  <c r="H798" i="1"/>
  <c r="H799" i="1"/>
  <c r="I799" i="1" s="1"/>
  <c r="H800" i="1"/>
  <c r="H801" i="1"/>
  <c r="I801" i="1" s="1"/>
  <c r="H802" i="1"/>
  <c r="I802" i="1" s="1"/>
  <c r="K802" i="1" s="1"/>
  <c r="H803" i="1"/>
  <c r="I803" i="1" s="1"/>
  <c r="H804" i="1"/>
  <c r="H805" i="1"/>
  <c r="I805" i="1" s="1"/>
  <c r="H806" i="1"/>
  <c r="I806" i="1" s="1"/>
  <c r="H807" i="1"/>
  <c r="I807" i="1" s="1"/>
  <c r="H808" i="1"/>
  <c r="I808" i="1" s="1"/>
  <c r="H809" i="1"/>
  <c r="I809" i="1" s="1"/>
  <c r="H810" i="1"/>
  <c r="I810" i="1" s="1"/>
  <c r="H811" i="1"/>
  <c r="I811" i="1" s="1"/>
  <c r="H812" i="1"/>
  <c r="I812" i="1" s="1"/>
  <c r="H813" i="1"/>
  <c r="I813" i="1" s="1"/>
  <c r="H814" i="1"/>
  <c r="H815" i="1"/>
  <c r="I815" i="1" s="1"/>
  <c r="H816" i="1"/>
  <c r="H817" i="1"/>
  <c r="I817" i="1" s="1"/>
  <c r="H818" i="1"/>
  <c r="I818" i="1" s="1"/>
  <c r="H819" i="1"/>
  <c r="I819" i="1" s="1"/>
  <c r="H820" i="1"/>
  <c r="I820" i="1" s="1"/>
  <c r="K820" i="1" s="1"/>
  <c r="H821" i="1"/>
  <c r="I821" i="1" s="1"/>
  <c r="H822" i="1"/>
  <c r="I822" i="1" s="1"/>
  <c r="H823" i="1"/>
  <c r="I823" i="1" s="1"/>
  <c r="H824" i="1"/>
  <c r="H825" i="1"/>
  <c r="I825" i="1" s="1"/>
  <c r="H826" i="1"/>
  <c r="H827" i="1"/>
  <c r="I827" i="1" s="1"/>
  <c r="H828" i="1"/>
  <c r="I828" i="1" s="1"/>
  <c r="H829" i="1"/>
  <c r="I829" i="1" s="1"/>
  <c r="H830" i="1"/>
  <c r="I830" i="1" s="1"/>
  <c r="H831" i="1"/>
  <c r="I831" i="1" s="1"/>
  <c r="H832" i="1"/>
  <c r="I832" i="1" s="1"/>
  <c r="H833" i="1"/>
  <c r="I833" i="1" s="1"/>
  <c r="H834" i="1"/>
  <c r="I834" i="1" s="1"/>
  <c r="H835" i="1"/>
  <c r="I835" i="1" s="1"/>
  <c r="H836" i="1"/>
  <c r="H837" i="1"/>
  <c r="I837" i="1" s="1"/>
  <c r="H838" i="1"/>
  <c r="H839" i="1"/>
  <c r="H840" i="1"/>
  <c r="I840" i="1" s="1"/>
  <c r="H841" i="1"/>
  <c r="I841" i="1" s="1"/>
  <c r="H842" i="1"/>
  <c r="I842" i="1" s="1"/>
  <c r="H843" i="1"/>
  <c r="I843" i="1" s="1"/>
  <c r="H844" i="1"/>
  <c r="I844" i="1" s="1"/>
  <c r="H845" i="1"/>
  <c r="I845" i="1" s="1"/>
  <c r="H846" i="1"/>
  <c r="I846" i="1" s="1"/>
  <c r="K846" i="1" s="1"/>
  <c r="H847" i="1"/>
  <c r="I847" i="1" s="1"/>
  <c r="H848" i="1"/>
  <c r="H849" i="1"/>
  <c r="I849" i="1" s="1"/>
  <c r="H850" i="1"/>
  <c r="H851" i="1"/>
  <c r="I851" i="1" s="1"/>
  <c r="H852" i="1"/>
  <c r="I852" i="1" s="1"/>
  <c r="H853" i="1"/>
  <c r="I853" i="1" s="1"/>
  <c r="H854" i="1"/>
  <c r="I854" i="1" s="1"/>
  <c r="H855" i="1"/>
  <c r="H856" i="1"/>
  <c r="I856" i="1" s="1"/>
  <c r="H857" i="1"/>
  <c r="I857" i="1" s="1"/>
  <c r="H858" i="1"/>
  <c r="I858" i="1" s="1"/>
  <c r="H859" i="1"/>
  <c r="I859" i="1" s="1"/>
  <c r="H860" i="1"/>
  <c r="H861" i="1"/>
  <c r="I861" i="1" s="1"/>
  <c r="H862" i="1"/>
  <c r="I862" i="1" s="1"/>
  <c r="H863" i="1"/>
  <c r="I863" i="1" s="1"/>
  <c r="H864" i="1"/>
  <c r="I864" i="1" s="1"/>
  <c r="H865" i="1"/>
  <c r="I865" i="1" s="1"/>
  <c r="H866" i="1"/>
  <c r="I866" i="1" s="1"/>
  <c r="H867" i="1"/>
  <c r="I867" i="1" s="1"/>
  <c r="H868" i="1"/>
  <c r="H869" i="1"/>
  <c r="I869" i="1" s="1"/>
  <c r="H870" i="1"/>
  <c r="I870" i="1" s="1"/>
  <c r="H871" i="1"/>
  <c r="I871" i="1" s="1"/>
  <c r="H872" i="1"/>
  <c r="I872" i="1" s="1"/>
  <c r="H873" i="1"/>
  <c r="I873" i="1" s="1"/>
  <c r="H874" i="1"/>
  <c r="I874" i="1" s="1"/>
  <c r="H875" i="1"/>
  <c r="I875" i="1" s="1"/>
  <c r="H876" i="1"/>
  <c r="I876" i="1" s="1"/>
  <c r="H877" i="1"/>
  <c r="I877" i="1" s="1"/>
  <c r="H878" i="1"/>
  <c r="H879" i="1"/>
  <c r="I879" i="1" s="1"/>
  <c r="H880" i="1"/>
  <c r="H881" i="1"/>
  <c r="I881" i="1" s="1"/>
  <c r="H882" i="1"/>
  <c r="I882" i="1" s="1"/>
  <c r="H883" i="1"/>
  <c r="I883" i="1" s="1"/>
  <c r="K883" i="1" s="1"/>
  <c r="H884" i="1"/>
  <c r="I884" i="1" s="1"/>
  <c r="H885" i="1"/>
  <c r="I885" i="1" s="1"/>
  <c r="H886" i="1"/>
  <c r="I886" i="1" s="1"/>
  <c r="H887" i="1"/>
  <c r="I887" i="1" s="1"/>
  <c r="H888" i="1"/>
  <c r="I888" i="1" s="1"/>
  <c r="H889" i="1"/>
  <c r="I889" i="1" s="1"/>
  <c r="H890" i="1"/>
  <c r="H891" i="1"/>
  <c r="I891" i="1" s="1"/>
  <c r="H892" i="1"/>
  <c r="H893" i="1"/>
  <c r="I893" i="1" s="1"/>
  <c r="H894" i="1"/>
  <c r="I894" i="1" s="1"/>
  <c r="H895" i="1"/>
  <c r="I895" i="1" s="1"/>
  <c r="H896" i="1"/>
  <c r="I896" i="1" s="1"/>
  <c r="H897" i="1"/>
  <c r="I897" i="1" s="1"/>
  <c r="H898" i="1"/>
  <c r="I898" i="1" s="1"/>
  <c r="H899" i="1"/>
  <c r="I899" i="1" s="1"/>
  <c r="H900" i="1"/>
  <c r="I900" i="1" s="1"/>
  <c r="K900" i="1" s="1"/>
  <c r="H901" i="1"/>
  <c r="I901" i="1" s="1"/>
  <c r="H902" i="1"/>
  <c r="H903" i="1"/>
  <c r="H904" i="1"/>
  <c r="I904" i="1" s="1"/>
  <c r="H905" i="1"/>
  <c r="I905" i="1" s="1"/>
  <c r="H906" i="1"/>
  <c r="I906" i="1" s="1"/>
  <c r="H907" i="1"/>
  <c r="I907" i="1" s="1"/>
  <c r="H908" i="1"/>
  <c r="I908" i="1" s="1"/>
  <c r="H909" i="1"/>
  <c r="I909" i="1" s="1"/>
  <c r="H910" i="1"/>
  <c r="I910" i="1" s="1"/>
  <c r="H911" i="1"/>
  <c r="I911" i="1" s="1"/>
  <c r="H912" i="1"/>
  <c r="I912" i="1" s="1"/>
  <c r="H913" i="1"/>
  <c r="I913" i="1" s="1"/>
  <c r="H914" i="1"/>
  <c r="H915" i="1"/>
  <c r="I915" i="1" s="1"/>
  <c r="H916" i="1"/>
  <c r="H917" i="1"/>
  <c r="I917" i="1" s="1"/>
  <c r="H918" i="1"/>
  <c r="I918" i="1" s="1"/>
  <c r="H919" i="1"/>
  <c r="H920" i="1"/>
  <c r="I920" i="1" s="1"/>
  <c r="H921" i="1"/>
  <c r="I921" i="1" s="1"/>
  <c r="H922" i="1"/>
  <c r="I922" i="1" s="1"/>
  <c r="H923" i="1"/>
  <c r="I923" i="1" s="1"/>
  <c r="H924" i="1"/>
  <c r="I924" i="1" s="1"/>
  <c r="H925" i="1"/>
  <c r="I925" i="1" s="1"/>
  <c r="H926" i="1"/>
  <c r="I926" i="1" s="1"/>
  <c r="H927" i="1"/>
  <c r="I927" i="1" s="1"/>
  <c r="H928" i="1"/>
  <c r="H929" i="1"/>
  <c r="I929" i="1" s="1"/>
  <c r="H930" i="1"/>
  <c r="I930" i="1" s="1"/>
  <c r="H931" i="1"/>
  <c r="I931" i="1" s="1"/>
  <c r="H932" i="1"/>
  <c r="H933" i="1"/>
  <c r="I933" i="1" s="1"/>
  <c r="H934" i="1"/>
  <c r="I934" i="1" s="1"/>
  <c r="H935" i="1"/>
  <c r="I935" i="1" s="1"/>
  <c r="H936" i="1"/>
  <c r="I936" i="1" s="1"/>
  <c r="H937" i="1"/>
  <c r="I937" i="1" s="1"/>
  <c r="H938" i="1"/>
  <c r="I938" i="1" s="1"/>
  <c r="H939" i="1"/>
  <c r="I939" i="1" s="1"/>
  <c r="H940" i="1"/>
  <c r="I940" i="1" s="1"/>
  <c r="H941" i="1"/>
  <c r="I941" i="1" s="1"/>
  <c r="H942" i="1"/>
  <c r="I942" i="1" s="1"/>
  <c r="H943" i="1"/>
  <c r="I943" i="1" s="1"/>
  <c r="H944" i="1"/>
  <c r="I944" i="1" s="1"/>
  <c r="H945" i="1"/>
  <c r="I945" i="1" s="1"/>
  <c r="H946" i="1"/>
  <c r="I946" i="1" s="1"/>
  <c r="H947" i="1"/>
  <c r="I947" i="1" s="1"/>
  <c r="H948" i="1"/>
  <c r="H949" i="1"/>
  <c r="I949" i="1" s="1"/>
  <c r="H950" i="1"/>
  <c r="I950" i="1" s="1"/>
  <c r="K950" i="1" s="1"/>
  <c r="H951" i="1"/>
  <c r="I951" i="1" s="1"/>
  <c r="H952" i="1"/>
  <c r="I952" i="1" s="1"/>
  <c r="K952" i="1" s="1"/>
  <c r="H953" i="1"/>
  <c r="I953" i="1" s="1"/>
  <c r="H954" i="1"/>
  <c r="I954" i="1" s="1"/>
  <c r="H955" i="1"/>
  <c r="I955" i="1" s="1"/>
  <c r="H956" i="1"/>
  <c r="I956" i="1" s="1"/>
  <c r="H957" i="1"/>
  <c r="I957" i="1" s="1"/>
  <c r="H958" i="1"/>
  <c r="I958" i="1" s="1"/>
  <c r="H959" i="1"/>
  <c r="I959" i="1" s="1"/>
  <c r="H960" i="1"/>
  <c r="H961" i="1"/>
  <c r="I961" i="1" s="1"/>
  <c r="H962" i="1"/>
  <c r="I962" i="1" s="1"/>
  <c r="H963" i="1"/>
  <c r="I963" i="1" s="1"/>
  <c r="H964" i="1"/>
  <c r="I964" i="1" s="1"/>
  <c r="H965" i="1"/>
  <c r="I965" i="1" s="1"/>
  <c r="H966" i="1"/>
  <c r="I966" i="1" s="1"/>
  <c r="H967" i="1"/>
  <c r="I967" i="1" s="1"/>
  <c r="H968" i="1"/>
  <c r="I968" i="1" s="1"/>
  <c r="H969" i="1"/>
  <c r="I969" i="1" s="1"/>
  <c r="H970" i="1"/>
  <c r="I970" i="1" s="1"/>
  <c r="H971" i="1"/>
  <c r="I971" i="1" s="1"/>
  <c r="H972" i="1"/>
  <c r="I972" i="1" s="1"/>
  <c r="H973" i="1"/>
  <c r="I973" i="1" s="1"/>
  <c r="H974" i="1"/>
  <c r="I974" i="1" s="1"/>
  <c r="H975" i="1"/>
  <c r="I975" i="1" s="1"/>
  <c r="H976" i="1"/>
  <c r="I976" i="1" s="1"/>
  <c r="H977" i="1"/>
  <c r="I977" i="1" s="1"/>
  <c r="H978" i="1"/>
  <c r="I978" i="1" s="1"/>
  <c r="H979" i="1"/>
  <c r="I979" i="1" s="1"/>
  <c r="H980" i="1"/>
  <c r="I980" i="1" s="1"/>
  <c r="H981" i="1"/>
  <c r="I981" i="1" s="1"/>
  <c r="H982" i="1"/>
  <c r="I982" i="1" s="1"/>
  <c r="H983" i="1"/>
  <c r="I983" i="1" s="1"/>
  <c r="H984" i="1"/>
  <c r="H985" i="1"/>
  <c r="I985" i="1" s="1"/>
  <c r="H986" i="1"/>
  <c r="I986" i="1" s="1"/>
  <c r="H987" i="1"/>
  <c r="I987" i="1" s="1"/>
  <c r="H988" i="1"/>
  <c r="I988" i="1" s="1"/>
  <c r="K988" i="1" s="1"/>
  <c r="H989" i="1"/>
  <c r="I989" i="1" s="1"/>
  <c r="H990" i="1"/>
  <c r="I990" i="1" s="1"/>
  <c r="H991" i="1"/>
  <c r="I991" i="1" s="1"/>
  <c r="H992" i="1"/>
  <c r="I992" i="1" s="1"/>
  <c r="H993" i="1"/>
  <c r="I993" i="1" s="1"/>
  <c r="H994" i="1"/>
  <c r="I994" i="1" s="1"/>
  <c r="H995" i="1"/>
  <c r="I995" i="1" s="1"/>
  <c r="H996" i="1"/>
  <c r="I996" i="1" s="1"/>
  <c r="H997" i="1"/>
  <c r="I997" i="1" s="1"/>
  <c r="H998" i="1"/>
  <c r="I998" i="1" s="1"/>
  <c r="H999" i="1"/>
  <c r="I999" i="1" s="1"/>
  <c r="H1000" i="1"/>
  <c r="I1000" i="1" s="1"/>
  <c r="H1001" i="1"/>
  <c r="I1001" i="1" s="1"/>
  <c r="H1002" i="1"/>
  <c r="I1002" i="1" s="1"/>
  <c r="H1003" i="1"/>
  <c r="I1003" i="1" s="1"/>
  <c r="K1003" i="1" s="1"/>
  <c r="H1004" i="1"/>
  <c r="H1005" i="1"/>
  <c r="I1005" i="1" s="1"/>
  <c r="H1006" i="1"/>
  <c r="I1006" i="1" s="1"/>
  <c r="H1007" i="1"/>
  <c r="I1007" i="1" s="1"/>
  <c r="H1008" i="1"/>
  <c r="I1008" i="1" s="1"/>
  <c r="H1009" i="1"/>
  <c r="I1009" i="1" s="1"/>
  <c r="H1010" i="1"/>
  <c r="I1010" i="1" s="1"/>
  <c r="H1011" i="1"/>
  <c r="I1011" i="1" s="1"/>
  <c r="H1012" i="1"/>
  <c r="I1012" i="1" s="1"/>
  <c r="H1013" i="1"/>
  <c r="I1013" i="1" s="1"/>
  <c r="H1014" i="1"/>
  <c r="I1014" i="1" s="1"/>
  <c r="H1015" i="1"/>
  <c r="I1015" i="1" s="1"/>
  <c r="H1016" i="1"/>
  <c r="I1016" i="1" s="1"/>
  <c r="H1017" i="1"/>
  <c r="I1017" i="1" s="1"/>
  <c r="H1018" i="1"/>
  <c r="I1018" i="1" s="1"/>
  <c r="H1019" i="1"/>
  <c r="I1019" i="1" s="1"/>
  <c r="H1020" i="1"/>
  <c r="I1020" i="1" s="1"/>
  <c r="H1021" i="1"/>
  <c r="I1021" i="1" s="1"/>
  <c r="H1022" i="1"/>
  <c r="I1022" i="1" s="1"/>
  <c r="H1023" i="1"/>
  <c r="I1023" i="1" s="1"/>
  <c r="H1024" i="1"/>
  <c r="I1024" i="1" s="1"/>
  <c r="H1025" i="1"/>
  <c r="I1025" i="1" s="1"/>
  <c r="H1026" i="1"/>
  <c r="I1026" i="1" s="1"/>
  <c r="H1027" i="1"/>
  <c r="I1027" i="1" s="1"/>
  <c r="H1028" i="1"/>
  <c r="I1028" i="1" s="1"/>
  <c r="H1029" i="1"/>
  <c r="I1029" i="1" s="1"/>
  <c r="H1030" i="1"/>
  <c r="I1030" i="1" s="1"/>
  <c r="H1031" i="1"/>
  <c r="I1031" i="1" s="1"/>
  <c r="H9" i="1"/>
  <c r="I9" i="1" s="1"/>
  <c r="K9" i="1" s="1"/>
  <c r="K1045" i="1"/>
  <c r="L1031" i="1"/>
  <c r="B1031" i="1"/>
  <c r="B1023" i="1"/>
  <c r="B1024" i="1"/>
  <c r="B1025" i="1"/>
  <c r="B1026" i="1"/>
  <c r="B1027" i="1"/>
  <c r="B1028" i="1"/>
  <c r="B1029" i="1"/>
  <c r="B1030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I10" i="1"/>
  <c r="K10" i="1" s="1"/>
  <c r="I11" i="1"/>
  <c r="K11" i="1" s="1"/>
  <c r="I12" i="1"/>
  <c r="I14" i="1"/>
  <c r="I15" i="1"/>
  <c r="I18" i="1"/>
  <c r="I19" i="1"/>
  <c r="I22" i="1"/>
  <c r="I23" i="1"/>
  <c r="I26" i="1"/>
  <c r="K26" i="1" s="1"/>
  <c r="I27" i="1"/>
  <c r="I30" i="1"/>
  <c r="I31" i="1"/>
  <c r="I34" i="1"/>
  <c r="I35" i="1"/>
  <c r="I38" i="1"/>
  <c r="I39" i="1"/>
  <c r="I40" i="1"/>
  <c r="I42" i="1"/>
  <c r="I43" i="1"/>
  <c r="I44" i="1"/>
  <c r="I46" i="1"/>
  <c r="I47" i="1"/>
  <c r="I50" i="1"/>
  <c r="I51" i="1"/>
  <c r="I54" i="1"/>
  <c r="I55" i="1"/>
  <c r="I58" i="1"/>
  <c r="I59" i="1"/>
  <c r="I62" i="1"/>
  <c r="I63" i="1"/>
  <c r="I66" i="1"/>
  <c r="I67" i="1"/>
  <c r="I70" i="1"/>
  <c r="I71" i="1"/>
  <c r="I72" i="1"/>
  <c r="I74" i="1"/>
  <c r="I75" i="1"/>
  <c r="I76" i="1"/>
  <c r="I78" i="1"/>
  <c r="I79" i="1"/>
  <c r="I82" i="1"/>
  <c r="I83" i="1"/>
  <c r="I86" i="1"/>
  <c r="I87" i="1"/>
  <c r="I90" i="1"/>
  <c r="I91" i="1"/>
  <c r="I94" i="1"/>
  <c r="I95" i="1"/>
  <c r="I98" i="1"/>
  <c r="I99" i="1"/>
  <c r="K99" i="1" s="1"/>
  <c r="I102" i="1"/>
  <c r="I103" i="1"/>
  <c r="K103" i="1" s="1"/>
  <c r="I104" i="1"/>
  <c r="K104" i="1" s="1"/>
  <c r="I106" i="1"/>
  <c r="I110" i="1"/>
  <c r="I111" i="1"/>
  <c r="K111" i="1" s="1"/>
  <c r="I114" i="1"/>
  <c r="I115" i="1"/>
  <c r="I118" i="1"/>
  <c r="I119" i="1"/>
  <c r="I122" i="1"/>
  <c r="K122" i="1" s="1"/>
  <c r="I123" i="1"/>
  <c r="I126" i="1"/>
  <c r="I127" i="1"/>
  <c r="I130" i="1"/>
  <c r="I131" i="1"/>
  <c r="I132" i="1"/>
  <c r="I134" i="1"/>
  <c r="I135" i="1"/>
  <c r="I136" i="1"/>
  <c r="I138" i="1"/>
  <c r="I139" i="1"/>
  <c r="I142" i="1"/>
  <c r="I143" i="1"/>
  <c r="I146" i="1"/>
  <c r="I147" i="1"/>
  <c r="I150" i="1"/>
  <c r="I151" i="1"/>
  <c r="I154" i="1"/>
  <c r="I155" i="1"/>
  <c r="I158" i="1"/>
  <c r="I159" i="1"/>
  <c r="I162" i="1"/>
  <c r="I163" i="1"/>
  <c r="K163" i="1" s="1"/>
  <c r="I164" i="1"/>
  <c r="I166" i="1"/>
  <c r="I167" i="1"/>
  <c r="I168" i="1"/>
  <c r="I170" i="1"/>
  <c r="I171" i="1"/>
  <c r="I174" i="1"/>
  <c r="I175" i="1"/>
  <c r="I178" i="1"/>
  <c r="I179" i="1"/>
  <c r="I182" i="1"/>
  <c r="I183" i="1"/>
  <c r="I186" i="1"/>
  <c r="I187" i="1"/>
  <c r="I190" i="1"/>
  <c r="I191" i="1"/>
  <c r="I194" i="1"/>
  <c r="I195" i="1"/>
  <c r="I196" i="1"/>
  <c r="I198" i="1"/>
  <c r="I199" i="1"/>
  <c r="I200" i="1"/>
  <c r="I202" i="1"/>
  <c r="I203" i="1"/>
  <c r="I206" i="1"/>
  <c r="I207" i="1"/>
  <c r="I210" i="1"/>
  <c r="I211" i="1"/>
  <c r="I214" i="1"/>
  <c r="I215" i="1"/>
  <c r="I218" i="1"/>
  <c r="I219" i="1"/>
  <c r="I222" i="1"/>
  <c r="I223" i="1"/>
  <c r="I226" i="1"/>
  <c r="I227" i="1"/>
  <c r="I228" i="1"/>
  <c r="I230" i="1"/>
  <c r="I231" i="1"/>
  <c r="I232" i="1"/>
  <c r="I234" i="1"/>
  <c r="I235" i="1"/>
  <c r="I238" i="1"/>
  <c r="I239" i="1"/>
  <c r="I242" i="1"/>
  <c r="I243" i="1"/>
  <c r="I246" i="1"/>
  <c r="I247" i="1"/>
  <c r="I250" i="1"/>
  <c r="I251" i="1"/>
  <c r="I254" i="1"/>
  <c r="I255" i="1"/>
  <c r="I258" i="1"/>
  <c r="I259" i="1"/>
  <c r="I260" i="1"/>
  <c r="K260" i="1" s="1"/>
  <c r="I262" i="1"/>
  <c r="I263" i="1"/>
  <c r="I264" i="1"/>
  <c r="K264" i="1" s="1"/>
  <c r="I266" i="1"/>
  <c r="I267" i="1"/>
  <c r="I270" i="1"/>
  <c r="I271" i="1"/>
  <c r="I274" i="1"/>
  <c r="I275" i="1"/>
  <c r="I278" i="1"/>
  <c r="I279" i="1"/>
  <c r="I282" i="1"/>
  <c r="I283" i="1"/>
  <c r="I286" i="1"/>
  <c r="I287" i="1"/>
  <c r="I290" i="1"/>
  <c r="I291" i="1"/>
  <c r="I292" i="1"/>
  <c r="I294" i="1"/>
  <c r="I295" i="1"/>
  <c r="I296" i="1"/>
  <c r="I298" i="1"/>
  <c r="I302" i="1"/>
  <c r="I303" i="1"/>
  <c r="K303" i="1" s="1"/>
  <c r="I306" i="1"/>
  <c r="I307" i="1"/>
  <c r="I310" i="1"/>
  <c r="I314" i="1"/>
  <c r="I315" i="1"/>
  <c r="I318" i="1"/>
  <c r="I319" i="1"/>
  <c r="I322" i="1"/>
  <c r="I323" i="1"/>
  <c r="K323" i="1" s="1"/>
  <c r="I326" i="1"/>
  <c r="I327" i="1"/>
  <c r="I328" i="1"/>
  <c r="I330" i="1"/>
  <c r="I331" i="1"/>
  <c r="I332" i="1"/>
  <c r="I334" i="1"/>
  <c r="I335" i="1"/>
  <c r="K335" i="1" s="1"/>
  <c r="I338" i="1"/>
  <c r="I339" i="1"/>
  <c r="I342" i="1"/>
  <c r="I343" i="1"/>
  <c r="I346" i="1"/>
  <c r="I347" i="1"/>
  <c r="I350" i="1"/>
  <c r="I351" i="1"/>
  <c r="K351" i="1" s="1"/>
  <c r="I354" i="1"/>
  <c r="I355" i="1"/>
  <c r="I358" i="1"/>
  <c r="I359" i="1"/>
  <c r="I360" i="1"/>
  <c r="I362" i="1"/>
  <c r="I363" i="1"/>
  <c r="I364" i="1"/>
  <c r="I366" i="1"/>
  <c r="K366" i="1" s="1"/>
  <c r="I367" i="1"/>
  <c r="I370" i="1"/>
  <c r="I371" i="1"/>
  <c r="I374" i="1"/>
  <c r="I375" i="1"/>
  <c r="I378" i="1"/>
  <c r="I379" i="1"/>
  <c r="I382" i="1"/>
  <c r="I383" i="1"/>
  <c r="I386" i="1"/>
  <c r="I387" i="1"/>
  <c r="I390" i="1"/>
  <c r="I391" i="1"/>
  <c r="I392" i="1"/>
  <c r="I394" i="1"/>
  <c r="I395" i="1"/>
  <c r="I396" i="1"/>
  <c r="I398" i="1"/>
  <c r="I399" i="1"/>
  <c r="I402" i="1"/>
  <c r="I403" i="1"/>
  <c r="I406" i="1"/>
  <c r="I407" i="1"/>
  <c r="I410" i="1"/>
  <c r="I411" i="1"/>
  <c r="I414" i="1"/>
  <c r="I415" i="1"/>
  <c r="I418" i="1"/>
  <c r="I419" i="1"/>
  <c r="I422" i="1"/>
  <c r="I423" i="1"/>
  <c r="I424" i="1"/>
  <c r="I426" i="1"/>
  <c r="I430" i="1"/>
  <c r="I431" i="1"/>
  <c r="I434" i="1"/>
  <c r="I435" i="1"/>
  <c r="I438" i="1"/>
  <c r="I439" i="1"/>
  <c r="I442" i="1"/>
  <c r="K442" i="1" s="1"/>
  <c r="I446" i="1"/>
  <c r="I447" i="1"/>
  <c r="I450" i="1"/>
  <c r="I451" i="1"/>
  <c r="I452" i="1"/>
  <c r="I454" i="1"/>
  <c r="I458" i="1"/>
  <c r="I460" i="1"/>
  <c r="I462" i="1"/>
  <c r="I463" i="1"/>
  <c r="I466" i="1"/>
  <c r="I467" i="1"/>
  <c r="I470" i="1"/>
  <c r="I474" i="1"/>
  <c r="I478" i="1"/>
  <c r="I479" i="1"/>
  <c r="I482" i="1"/>
  <c r="I486" i="1"/>
  <c r="I488" i="1"/>
  <c r="I490" i="1"/>
  <c r="I494" i="1"/>
  <c r="I495" i="1"/>
  <c r="I498" i="1"/>
  <c r="I502" i="1"/>
  <c r="I506" i="1"/>
  <c r="I508" i="1"/>
  <c r="I510" i="1"/>
  <c r="I511" i="1"/>
  <c r="I514" i="1"/>
  <c r="I516" i="1"/>
  <c r="I518" i="1"/>
  <c r="I522" i="1"/>
  <c r="I524" i="1"/>
  <c r="I526" i="1"/>
  <c r="I527" i="1"/>
  <c r="I530" i="1"/>
  <c r="I534" i="1"/>
  <c r="I538" i="1"/>
  <c r="K538" i="1" s="1"/>
  <c r="I542" i="1"/>
  <c r="I543" i="1"/>
  <c r="I546" i="1"/>
  <c r="I550" i="1"/>
  <c r="K550" i="1" s="1"/>
  <c r="I552" i="1"/>
  <c r="I554" i="1"/>
  <c r="I558" i="1"/>
  <c r="I559" i="1"/>
  <c r="I562" i="1"/>
  <c r="I566" i="1"/>
  <c r="I570" i="1"/>
  <c r="I572" i="1"/>
  <c r="I574" i="1"/>
  <c r="I575" i="1"/>
  <c r="I578" i="1"/>
  <c r="I580" i="1"/>
  <c r="K580" i="1" s="1"/>
  <c r="I582" i="1"/>
  <c r="I586" i="1"/>
  <c r="I588" i="1"/>
  <c r="I590" i="1"/>
  <c r="I591" i="1"/>
  <c r="I594" i="1"/>
  <c r="I598" i="1"/>
  <c r="I602" i="1"/>
  <c r="I606" i="1"/>
  <c r="I607" i="1"/>
  <c r="I610" i="1"/>
  <c r="I614" i="1"/>
  <c r="I616" i="1"/>
  <c r="I618" i="1"/>
  <c r="I622" i="1"/>
  <c r="I623" i="1"/>
  <c r="I626" i="1"/>
  <c r="I630" i="1"/>
  <c r="I634" i="1"/>
  <c r="I636" i="1"/>
  <c r="I638" i="1"/>
  <c r="I639" i="1"/>
  <c r="I642" i="1"/>
  <c r="I644" i="1"/>
  <c r="I646" i="1"/>
  <c r="I651" i="1"/>
  <c r="I652" i="1"/>
  <c r="I654" i="1"/>
  <c r="I658" i="1"/>
  <c r="I662" i="1"/>
  <c r="I666" i="1"/>
  <c r="I667" i="1"/>
  <c r="I670" i="1"/>
  <c r="I672" i="1"/>
  <c r="I674" i="1"/>
  <c r="I678" i="1"/>
  <c r="I682" i="1"/>
  <c r="I683" i="1"/>
  <c r="I686" i="1"/>
  <c r="I688" i="1"/>
  <c r="I690" i="1"/>
  <c r="I694" i="1"/>
  <c r="I696" i="1"/>
  <c r="I698" i="1"/>
  <c r="I699" i="1"/>
  <c r="I702" i="1"/>
  <c r="I706" i="1"/>
  <c r="K706" i="1" s="1"/>
  <c r="I710" i="1"/>
  <c r="I714" i="1"/>
  <c r="I715" i="1"/>
  <c r="I718" i="1"/>
  <c r="I720" i="1"/>
  <c r="I722" i="1"/>
  <c r="I726" i="1"/>
  <c r="I728" i="1"/>
  <c r="I730" i="1"/>
  <c r="K730" i="1" s="1"/>
  <c r="I731" i="1"/>
  <c r="I734" i="1"/>
  <c r="I736" i="1"/>
  <c r="I738" i="1"/>
  <c r="I742" i="1"/>
  <c r="I746" i="1"/>
  <c r="K746" i="1" s="1"/>
  <c r="I747" i="1"/>
  <c r="I750" i="1"/>
  <c r="I752" i="1"/>
  <c r="I754" i="1"/>
  <c r="I758" i="1"/>
  <c r="I760" i="1"/>
  <c r="I762" i="1"/>
  <c r="I763" i="1"/>
  <c r="I766" i="1"/>
  <c r="I770" i="1"/>
  <c r="I774" i="1"/>
  <c r="I778" i="1"/>
  <c r="I779" i="1"/>
  <c r="I782" i="1"/>
  <c r="I784" i="1"/>
  <c r="I786" i="1"/>
  <c r="I790" i="1"/>
  <c r="I792" i="1"/>
  <c r="I794" i="1"/>
  <c r="I795" i="1"/>
  <c r="I798" i="1"/>
  <c r="I800" i="1"/>
  <c r="I804" i="1"/>
  <c r="I814" i="1"/>
  <c r="I816" i="1"/>
  <c r="I824" i="1"/>
  <c r="I826" i="1"/>
  <c r="I836" i="1"/>
  <c r="I838" i="1"/>
  <c r="I839" i="1"/>
  <c r="I848" i="1"/>
  <c r="I850" i="1"/>
  <c r="I855" i="1"/>
  <c r="I860" i="1"/>
  <c r="I868" i="1"/>
  <c r="I878" i="1"/>
  <c r="I880" i="1"/>
  <c r="I890" i="1"/>
  <c r="I892" i="1"/>
  <c r="I902" i="1"/>
  <c r="I903" i="1"/>
  <c r="I914" i="1"/>
  <c r="I916" i="1"/>
  <c r="I919" i="1"/>
  <c r="I928" i="1"/>
  <c r="I932" i="1"/>
  <c r="I948" i="1"/>
  <c r="I960" i="1"/>
  <c r="I984" i="1"/>
  <c r="I1004" i="1"/>
  <c r="H8" i="1"/>
  <c r="I8" i="1" s="1"/>
  <c r="K8" i="1" s="1"/>
  <c r="L8" i="1"/>
  <c r="K107" i="1"/>
  <c r="B107" i="1"/>
  <c r="B1017" i="1"/>
  <c r="B1018" i="1"/>
  <c r="B1019" i="1"/>
  <c r="B1020" i="1"/>
  <c r="B1021" i="1"/>
  <c r="B1022" i="1"/>
  <c r="B1013" i="1"/>
  <c r="B1014" i="1"/>
  <c r="B1015" i="1"/>
  <c r="B1016" i="1"/>
  <c r="B538" i="1"/>
  <c r="B154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2" i="1"/>
  <c r="B366" i="1"/>
  <c r="B960" i="1"/>
  <c r="B959" i="1"/>
  <c r="B958" i="1"/>
  <c r="B957" i="1"/>
  <c r="B956" i="1"/>
  <c r="B954" i="1"/>
  <c r="B953" i="1"/>
  <c r="B952" i="1"/>
  <c r="B951" i="1"/>
  <c r="B464" i="1"/>
  <c r="B949" i="1"/>
  <c r="B948" i="1"/>
  <c r="B947" i="1"/>
  <c r="B946" i="1"/>
  <c r="B945" i="1"/>
  <c r="B944" i="1"/>
  <c r="B943" i="1"/>
  <c r="B942" i="1"/>
  <c r="B963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445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61" i="1"/>
  <c r="B908" i="1"/>
  <c r="B907" i="1"/>
  <c r="B906" i="1"/>
  <c r="B905" i="1"/>
  <c r="B904" i="1"/>
  <c r="B3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955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351" i="1"/>
  <c r="B861" i="1"/>
  <c r="B860" i="1"/>
  <c r="B859" i="1"/>
  <c r="B443" i="1"/>
  <c r="B857" i="1"/>
  <c r="B856" i="1"/>
  <c r="B855" i="1"/>
  <c r="B854" i="1"/>
  <c r="B853" i="1"/>
  <c r="B852" i="1"/>
  <c r="B851" i="1"/>
  <c r="B850" i="1"/>
  <c r="B849" i="1"/>
  <c r="B848" i="1"/>
  <c r="B847" i="1"/>
  <c r="B950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941" i="1"/>
  <c r="B77" i="1"/>
  <c r="B926" i="1"/>
  <c r="B787" i="1"/>
  <c r="B786" i="1"/>
  <c r="B785" i="1"/>
  <c r="B784" i="1"/>
  <c r="B783" i="1"/>
  <c r="B782" i="1"/>
  <c r="B781" i="1"/>
  <c r="B909" i="1"/>
  <c r="B779" i="1"/>
  <c r="B778" i="1"/>
  <c r="B442" i="1"/>
  <c r="B776" i="1"/>
  <c r="B775" i="1"/>
  <c r="B774" i="1"/>
  <c r="B773" i="1"/>
  <c r="B772" i="1"/>
  <c r="B771" i="1"/>
  <c r="B770" i="1"/>
  <c r="B769" i="1"/>
  <c r="B768" i="1"/>
  <c r="B767" i="1"/>
  <c r="B903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888" i="1"/>
  <c r="B745" i="1"/>
  <c r="B744" i="1"/>
  <c r="B743" i="1"/>
  <c r="B742" i="1"/>
  <c r="B741" i="1"/>
  <c r="B740" i="1"/>
  <c r="B739" i="1"/>
  <c r="B862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858" i="1"/>
  <c r="B705" i="1"/>
  <c r="B14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846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I650" i="1"/>
  <c r="B650" i="1"/>
  <c r="B649" i="1"/>
  <c r="B648" i="1"/>
  <c r="B647" i="1"/>
  <c r="B646" i="1"/>
  <c r="B43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434" i="1"/>
  <c r="B336" i="1"/>
  <c r="B600" i="1"/>
  <c r="B129" i="1"/>
  <c r="B598" i="1"/>
  <c r="B597" i="1"/>
  <c r="B596" i="1"/>
  <c r="B595" i="1"/>
  <c r="B594" i="1"/>
  <c r="B593" i="1"/>
  <c r="B409" i="1"/>
  <c r="B591" i="1"/>
  <c r="B590" i="1"/>
  <c r="B589" i="1"/>
  <c r="B588" i="1"/>
  <c r="B587" i="1"/>
  <c r="B790" i="1"/>
  <c r="B585" i="1"/>
  <c r="B584" i="1"/>
  <c r="B583" i="1"/>
  <c r="B789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788" i="1"/>
  <c r="B780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777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127" i="1"/>
  <c r="B444" i="1"/>
  <c r="B766" i="1"/>
  <c r="B335" i="1"/>
  <c r="B441" i="1"/>
  <c r="B440" i="1"/>
  <c r="B439" i="1"/>
  <c r="B438" i="1"/>
  <c r="B437" i="1"/>
  <c r="B436" i="1"/>
  <c r="B746" i="1"/>
  <c r="B99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738" i="1"/>
  <c r="B408" i="1"/>
  <c r="B407" i="1"/>
  <c r="B406" i="1"/>
  <c r="B405" i="1"/>
  <c r="B404" i="1"/>
  <c r="B403" i="1"/>
  <c r="B402" i="1"/>
  <c r="B401" i="1"/>
  <c r="B400" i="1"/>
  <c r="B399" i="1"/>
  <c r="B706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704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68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26" i="1"/>
  <c r="B76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I311" i="1"/>
  <c r="B311" i="1"/>
  <c r="B310" i="1"/>
  <c r="B309" i="1"/>
  <c r="B308" i="1"/>
  <c r="B307" i="1"/>
  <c r="B306" i="1"/>
  <c r="B305" i="1"/>
  <c r="B304" i="1"/>
  <c r="B645" i="1"/>
  <c r="B302" i="1"/>
  <c r="B301" i="1"/>
  <c r="B300" i="1"/>
  <c r="I299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398" i="1"/>
  <c r="B153" i="1"/>
  <c r="B152" i="1"/>
  <c r="B151" i="1"/>
  <c r="B150" i="1"/>
  <c r="B149" i="1"/>
  <c r="B148" i="1"/>
  <c r="B147" i="1"/>
  <c r="B146" i="1"/>
  <c r="B145" i="1"/>
  <c r="B602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601" i="1"/>
  <c r="B128" i="1"/>
  <c r="B599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6" i="1"/>
  <c r="B105" i="1"/>
  <c r="B104" i="1"/>
  <c r="B103" i="1"/>
  <c r="B102" i="1"/>
  <c r="B101" i="1"/>
  <c r="B100" i="1"/>
  <c r="B592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586" i="1"/>
  <c r="B582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539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K991" i="1" l="1"/>
  <c r="K995" i="1"/>
  <c r="K1028" i="1"/>
  <c r="K642" i="1"/>
  <c r="K636" i="1"/>
  <c r="K626" i="1"/>
  <c r="K615" i="1"/>
  <c r="K583" i="1"/>
  <c r="K562" i="1"/>
  <c r="K530" i="1"/>
  <c r="K514" i="1"/>
  <c r="K450" i="1"/>
  <c r="K418" i="1"/>
  <c r="K386" i="1"/>
  <c r="K354" i="1"/>
  <c r="K338" i="1"/>
  <c r="K296" i="1"/>
  <c r="K248" i="1"/>
  <c r="K216" i="1"/>
  <c r="K152" i="1"/>
  <c r="K136" i="1"/>
  <c r="K534" i="1"/>
  <c r="K518" i="1"/>
  <c r="K486" i="1"/>
  <c r="K406" i="1"/>
  <c r="K358" i="1"/>
  <c r="K284" i="1"/>
  <c r="K204" i="1"/>
  <c r="K140" i="1"/>
  <c r="K27" i="1"/>
  <c r="K506" i="1"/>
  <c r="K490" i="1"/>
  <c r="K346" i="1"/>
  <c r="K314" i="1"/>
  <c r="K95" i="1"/>
  <c r="K47" i="1"/>
  <c r="K966" i="1"/>
  <c r="K542" i="1"/>
  <c r="K510" i="1"/>
  <c r="K446" i="1"/>
  <c r="K398" i="1"/>
  <c r="K350" i="1"/>
  <c r="K318" i="1"/>
  <c r="K180" i="1"/>
  <c r="K148" i="1"/>
  <c r="K83" i="1"/>
  <c r="K35" i="1"/>
  <c r="K1030" i="1"/>
  <c r="K601" i="1"/>
  <c r="K793" i="1"/>
  <c r="K789" i="1"/>
  <c r="K769" i="1"/>
  <c r="K765" i="1"/>
  <c r="K761" i="1"/>
  <c r="K757" i="1"/>
  <c r="K753" i="1"/>
  <c r="K733" i="1"/>
  <c r="K685" i="1"/>
  <c r="K854" i="1"/>
  <c r="K994" i="1"/>
  <c r="K939" i="1"/>
  <c r="K806" i="1"/>
  <c r="K886" i="1"/>
  <c r="K880" i="1"/>
  <c r="K816" i="1"/>
  <c r="K574" i="1"/>
  <c r="K558" i="1"/>
  <c r="K149" i="1"/>
  <c r="K304" i="1"/>
  <c r="K235" i="1"/>
  <c r="K251" i="1"/>
  <c r="K259" i="1"/>
  <c r="K493" i="1"/>
  <c r="K999" i="1"/>
  <c r="K861" i="1"/>
  <c r="K778" i="1"/>
  <c r="K385" i="1"/>
  <c r="K101" i="1"/>
  <c r="K166" i="1"/>
  <c r="K255" i="1"/>
  <c r="K117" i="1"/>
  <c r="K987" i="1"/>
  <c r="K870" i="1"/>
  <c r="K604" i="1"/>
  <c r="K578" i="1"/>
  <c r="K474" i="1"/>
  <c r="K430" i="1"/>
  <c r="K410" i="1"/>
  <c r="K402" i="1"/>
  <c r="K394" i="1"/>
  <c r="K374" i="1"/>
  <c r="K292" i="1"/>
  <c r="K236" i="1"/>
  <c r="K228" i="1"/>
  <c r="K212" i="1"/>
  <c r="K192" i="1"/>
  <c r="K124" i="1"/>
  <c r="K108" i="1"/>
  <c r="K1018" i="1"/>
  <c r="K960" i="1"/>
  <c r="K944" i="1"/>
  <c r="K934" i="1"/>
  <c r="K896" i="1"/>
  <c r="K859" i="1"/>
  <c r="K832" i="1"/>
  <c r="K737" i="1"/>
  <c r="K725" i="1"/>
  <c r="K653" i="1"/>
  <c r="K526" i="1"/>
  <c r="K502" i="1"/>
  <c r="K478" i="1"/>
  <c r="K434" i="1"/>
  <c r="K370" i="1"/>
  <c r="K330" i="1"/>
  <c r="K288" i="1"/>
  <c r="K280" i="1"/>
  <c r="K252" i="1"/>
  <c r="K244" i="1"/>
  <c r="K164" i="1"/>
  <c r="K55" i="1"/>
  <c r="K51" i="1"/>
  <c r="K361" i="1"/>
  <c r="K698" i="1"/>
  <c r="K902" i="1"/>
  <c r="K827" i="1"/>
  <c r="K741" i="1"/>
  <c r="K729" i="1"/>
  <c r="K681" i="1"/>
  <c r="K661" i="1"/>
  <c r="K647" i="1"/>
  <c r="K631" i="1"/>
  <c r="K610" i="1"/>
  <c r="K522" i="1"/>
  <c r="K494" i="1"/>
  <c r="K414" i="1"/>
  <c r="K45" i="1"/>
  <c r="K1031" i="1"/>
  <c r="K1002" i="1"/>
  <c r="K971" i="1"/>
  <c r="K875" i="1"/>
  <c r="K848" i="1"/>
  <c r="K838" i="1"/>
  <c r="K811" i="1"/>
  <c r="K701" i="1"/>
  <c r="K665" i="1"/>
  <c r="K657" i="1"/>
  <c r="K594" i="1"/>
  <c r="K554" i="1"/>
  <c r="K462" i="1"/>
  <c r="K454" i="1"/>
  <c r="K378" i="1"/>
  <c r="K362" i="1"/>
  <c r="K268" i="1"/>
  <c r="K196" i="1"/>
  <c r="K120" i="1"/>
  <c r="K91" i="1"/>
  <c r="K79" i="1"/>
  <c r="K43" i="1"/>
  <c r="K39" i="1"/>
  <c r="K650" i="1"/>
  <c r="K77" i="1"/>
  <c r="K1023" i="1"/>
  <c r="K1007" i="1"/>
  <c r="K928" i="1"/>
  <c r="K918" i="1"/>
  <c r="K907" i="1"/>
  <c r="K891" i="1"/>
  <c r="K797" i="1"/>
  <c r="K773" i="1"/>
  <c r="K717" i="1"/>
  <c r="K705" i="1"/>
  <c r="K697" i="1"/>
  <c r="K677" i="1"/>
  <c r="K669" i="1"/>
  <c r="K620" i="1"/>
  <c r="K588" i="1"/>
  <c r="K566" i="1"/>
  <c r="K482" i="1"/>
  <c r="K422" i="1"/>
  <c r="K390" i="1"/>
  <c r="K382" i="1"/>
  <c r="K309" i="1"/>
  <c r="K272" i="1"/>
  <c r="K200" i="1"/>
  <c r="K176" i="1"/>
  <c r="K116" i="1"/>
  <c r="K87" i="1"/>
  <c r="K75" i="1"/>
  <c r="K63" i="1"/>
  <c r="K1019" i="1"/>
  <c r="K1014" i="1"/>
  <c r="K924" i="1"/>
  <c r="K919" i="1"/>
  <c r="K844" i="1"/>
  <c r="K399" i="1"/>
  <c r="K923" i="1"/>
  <c r="K709" i="1"/>
  <c r="K693" i="1"/>
  <c r="K466" i="1"/>
  <c r="K426" i="1"/>
  <c r="K342" i="1"/>
  <c r="K334" i="1"/>
  <c r="K326" i="1"/>
  <c r="K301" i="1"/>
  <c r="K276" i="1"/>
  <c r="K240" i="1"/>
  <c r="K232" i="1"/>
  <c r="K220" i="1"/>
  <c r="K184" i="1"/>
  <c r="K168" i="1"/>
  <c r="K160" i="1"/>
  <c r="K144" i="1"/>
  <c r="K132" i="1"/>
  <c r="K71" i="1"/>
  <c r="K864" i="1"/>
  <c r="K781" i="1"/>
  <c r="K721" i="1"/>
  <c r="K689" i="1"/>
  <c r="K470" i="1"/>
  <c r="K458" i="1"/>
  <c r="K438" i="1"/>
  <c r="K322" i="1"/>
  <c r="K305" i="1"/>
  <c r="K256" i="1"/>
  <c r="K208" i="1"/>
  <c r="K188" i="1"/>
  <c r="K172" i="1"/>
  <c r="K156" i="1"/>
  <c r="K128" i="1"/>
  <c r="K112" i="1"/>
  <c r="K31" i="1"/>
  <c r="K1012" i="1"/>
  <c r="K982" i="1"/>
  <c r="K912" i="1"/>
  <c r="K843" i="1"/>
  <c r="K822" i="1"/>
  <c r="K801" i="1"/>
  <c r="K785" i="1"/>
  <c r="K749" i="1"/>
  <c r="K1026" i="1"/>
  <c r="K1020" i="1"/>
  <c r="K1015" i="1"/>
  <c r="K1010" i="1"/>
  <c r="K1004" i="1"/>
  <c r="K998" i="1"/>
  <c r="K984" i="1"/>
  <c r="K979" i="1"/>
  <c r="K974" i="1"/>
  <c r="K947" i="1"/>
  <c r="K931" i="1"/>
  <c r="K926" i="1"/>
  <c r="K920" i="1"/>
  <c r="K915" i="1"/>
  <c r="K910" i="1"/>
  <c r="K904" i="1"/>
  <c r="K899" i="1"/>
  <c r="K894" i="1"/>
  <c r="K888" i="1"/>
  <c r="K878" i="1"/>
  <c r="K835" i="1"/>
  <c r="K824" i="1"/>
  <c r="K819" i="1"/>
  <c r="K808" i="1"/>
  <c r="K803" i="1"/>
  <c r="K799" i="1"/>
  <c r="K795" i="1"/>
  <c r="K787" i="1"/>
  <c r="K976" i="1"/>
  <c r="K955" i="1"/>
  <c r="K713" i="1"/>
  <c r="K570" i="1"/>
  <c r="K546" i="1"/>
  <c r="K498" i="1"/>
  <c r="K299" i="1"/>
  <c r="K311" i="1"/>
  <c r="K317" i="1"/>
  <c r="K231" i="1"/>
  <c r="K980" i="1"/>
  <c r="K1024" i="1"/>
  <c r="K783" i="1"/>
  <c r="K779" i="1"/>
  <c r="K771" i="1"/>
  <c r="K767" i="1"/>
  <c r="K751" i="1"/>
  <c r="K723" i="1"/>
  <c r="K719" i="1"/>
  <c r="K715" i="1"/>
  <c r="K711" i="1"/>
  <c r="K707" i="1"/>
  <c r="K703" i="1"/>
  <c r="K699" i="1"/>
  <c r="K695" i="1"/>
  <c r="K691" i="1"/>
  <c r="K687" i="1"/>
  <c r="K679" i="1"/>
  <c r="K675" i="1"/>
  <c r="K671" i="1"/>
  <c r="K667" i="1"/>
  <c r="K663" i="1"/>
  <c r="K655" i="1"/>
  <c r="K651" i="1"/>
  <c r="K596" i="1"/>
  <c r="K591" i="1"/>
  <c r="K586" i="1"/>
  <c r="K568" i="1"/>
  <c r="K564" i="1"/>
  <c r="K556" i="1"/>
  <c r="K548" i="1"/>
  <c r="K544" i="1"/>
  <c r="K532" i="1"/>
  <c r="K524" i="1"/>
  <c r="K504" i="1"/>
  <c r="K500" i="1"/>
  <c r="K496" i="1"/>
  <c r="K468" i="1"/>
  <c r="K460" i="1"/>
  <c r="K456" i="1"/>
  <c r="K436" i="1"/>
  <c r="K428" i="1"/>
  <c r="K420" i="1"/>
  <c r="K416" i="1"/>
  <c r="K384" i="1"/>
  <c r="K380" i="1"/>
  <c r="K376" i="1"/>
  <c r="K372" i="1"/>
  <c r="K364" i="1"/>
  <c r="K360" i="1"/>
  <c r="K344" i="1"/>
  <c r="K336" i="1"/>
  <c r="K324" i="1"/>
  <c r="K312" i="1"/>
  <c r="K282" i="1"/>
  <c r="K278" i="1"/>
  <c r="K270" i="1"/>
  <c r="K266" i="1"/>
  <c r="K254" i="1"/>
  <c r="K250" i="1"/>
  <c r="K246" i="1"/>
  <c r="K242" i="1"/>
  <c r="K238" i="1"/>
  <c r="K226" i="1"/>
  <c r="K222" i="1"/>
  <c r="K218" i="1"/>
  <c r="K202" i="1"/>
  <c r="K194" i="1"/>
  <c r="K186" i="1"/>
  <c r="K182" i="1"/>
  <c r="K162" i="1"/>
  <c r="K158" i="1"/>
  <c r="K130" i="1"/>
  <c r="K126" i="1"/>
  <c r="K118" i="1"/>
  <c r="K114" i="1"/>
  <c r="K105" i="1"/>
  <c r="K97" i="1"/>
  <c r="K93" i="1"/>
  <c r="K85" i="1"/>
  <c r="K69" i="1"/>
  <c r="K57" i="1"/>
  <c r="K41" i="1"/>
  <c r="K37" i="1"/>
  <c r="K33" i="1"/>
  <c r="K29" i="1"/>
  <c r="K25" i="1"/>
  <c r="K23" i="1"/>
  <c r="K19" i="1"/>
  <c r="K15" i="1"/>
  <c r="K67" i="1"/>
  <c r="K59" i="1"/>
  <c r="K990" i="1"/>
  <c r="K968" i="1"/>
  <c r="K963" i="1"/>
  <c r="K958" i="1"/>
  <c r="K942" i="1"/>
  <c r="K936" i="1"/>
  <c r="K872" i="1"/>
  <c r="K867" i="1"/>
  <c r="K862" i="1"/>
  <c r="K856" i="1"/>
  <c r="K851" i="1"/>
  <c r="K840" i="1"/>
  <c r="K830" i="1"/>
  <c r="K814" i="1"/>
  <c r="K791" i="1"/>
  <c r="K775" i="1"/>
  <c r="K763" i="1"/>
  <c r="K759" i="1"/>
  <c r="K755" i="1"/>
  <c r="K747" i="1"/>
  <c r="K743" i="1"/>
  <c r="K739" i="1"/>
  <c r="K735" i="1"/>
  <c r="K731" i="1"/>
  <c r="K727" i="1"/>
  <c r="K683" i="1"/>
  <c r="K659" i="1"/>
  <c r="K644" i="1"/>
  <c r="K639" i="1"/>
  <c r="K634" i="1"/>
  <c r="K628" i="1"/>
  <c r="K623" i="1"/>
  <c r="K612" i="1"/>
  <c r="K602" i="1"/>
  <c r="K576" i="1"/>
  <c r="K560" i="1"/>
  <c r="K552" i="1"/>
  <c r="K536" i="1"/>
  <c r="K528" i="1"/>
  <c r="K520" i="1"/>
  <c r="K512" i="1"/>
  <c r="K488" i="1"/>
  <c r="K480" i="1"/>
  <c r="K472" i="1"/>
  <c r="K464" i="1"/>
  <c r="K448" i="1"/>
  <c r="K440" i="1"/>
  <c r="K412" i="1"/>
  <c r="K404" i="1"/>
  <c r="K396" i="1"/>
  <c r="K368" i="1"/>
  <c r="K348" i="1"/>
  <c r="K340" i="1"/>
  <c r="K332" i="1"/>
  <c r="K316" i="1"/>
  <c r="K307" i="1"/>
  <c r="K298" i="1"/>
  <c r="K290" i="1"/>
  <c r="K262" i="1"/>
  <c r="K234" i="1"/>
  <c r="K214" i="1"/>
  <c r="K206" i="1"/>
  <c r="K198" i="1"/>
  <c r="K190" i="1"/>
  <c r="K170" i="1"/>
  <c r="K154" i="1"/>
  <c r="K142" i="1"/>
  <c r="K134" i="1"/>
  <c r="K110" i="1"/>
  <c r="K81" i="1"/>
  <c r="K53" i="1"/>
  <c r="K618" i="1"/>
  <c r="K607" i="1"/>
  <c r="K572" i="1"/>
  <c r="K540" i="1"/>
  <c r="K516" i="1"/>
  <c r="K508" i="1"/>
  <c r="K492" i="1"/>
  <c r="K484" i="1"/>
  <c r="K476" i="1"/>
  <c r="K452" i="1"/>
  <c r="K444" i="1"/>
  <c r="K432" i="1"/>
  <c r="K424" i="1"/>
  <c r="K408" i="1"/>
  <c r="K400" i="1"/>
  <c r="K392" i="1"/>
  <c r="K388" i="1"/>
  <c r="K356" i="1"/>
  <c r="K328" i="1"/>
  <c r="K320" i="1"/>
  <c r="K294" i="1"/>
  <c r="K286" i="1"/>
  <c r="K274" i="1"/>
  <c r="K258" i="1"/>
  <c r="K230" i="1"/>
  <c r="K210" i="1"/>
  <c r="K178" i="1"/>
  <c r="K174" i="1"/>
  <c r="K150" i="1"/>
  <c r="K146" i="1"/>
  <c r="K138" i="1"/>
  <c r="K89" i="1"/>
  <c r="K73" i="1"/>
  <c r="K65" i="1"/>
  <c r="K49" i="1"/>
  <c r="K21" i="1"/>
  <c r="K17" i="1"/>
  <c r="K13" i="1"/>
  <c r="K1008" i="1"/>
  <c r="K996" i="1"/>
  <c r="K983" i="1"/>
  <c r="K978" i="1"/>
  <c r="K972" i="1"/>
  <c r="K967" i="1"/>
  <c r="K962" i="1"/>
  <c r="K956" i="1"/>
  <c r="K951" i="1"/>
  <c r="K946" i="1"/>
  <c r="K940" i="1"/>
  <c r="K935" i="1"/>
  <c r="K930" i="1"/>
  <c r="K914" i="1"/>
  <c r="K908" i="1"/>
  <c r="K903" i="1"/>
  <c r="K898" i="1"/>
  <c r="K892" i="1"/>
  <c r="K887" i="1"/>
  <c r="K882" i="1"/>
  <c r="K876" i="1"/>
  <c r="K871" i="1"/>
  <c r="K866" i="1"/>
  <c r="K860" i="1"/>
  <c r="K855" i="1"/>
  <c r="K850" i="1"/>
  <c r="K839" i="1"/>
  <c r="K834" i="1"/>
  <c r="K828" i="1"/>
  <c r="K823" i="1"/>
  <c r="K818" i="1"/>
  <c r="K812" i="1"/>
  <c r="K807" i="1"/>
  <c r="K798" i="1"/>
  <c r="K794" i="1"/>
  <c r="K790" i="1"/>
  <c r="K786" i="1"/>
  <c r="K782" i="1"/>
  <c r="K774" i="1"/>
  <c r="K770" i="1"/>
  <c r="K766" i="1"/>
  <c r="K762" i="1"/>
  <c r="K758" i="1"/>
  <c r="K754" i="1"/>
  <c r="K750" i="1"/>
  <c r="K742" i="1"/>
  <c r="K738" i="1"/>
  <c r="K734" i="1"/>
  <c r="K726" i="1"/>
  <c r="K722" i="1"/>
  <c r="K718" i="1"/>
  <c r="K714" i="1"/>
  <c r="K710" i="1"/>
  <c r="K702" i="1"/>
  <c r="K694" i="1"/>
  <c r="K690" i="1"/>
  <c r="K686" i="1"/>
  <c r="K682" i="1"/>
  <c r="K678" i="1"/>
  <c r="K674" i="1"/>
  <c r="K670" i="1"/>
  <c r="K666" i="1"/>
  <c r="K662" i="1"/>
  <c r="K658" i="1"/>
  <c r="K654" i="1"/>
  <c r="K648" i="1"/>
  <c r="K643" i="1"/>
  <c r="K638" i="1"/>
  <c r="K632" i="1"/>
  <c r="K627" i="1"/>
  <c r="K622" i="1"/>
  <c r="K616" i="1"/>
  <c r="K611" i="1"/>
  <c r="K606" i="1"/>
  <c r="K600" i="1"/>
  <c r="K595" i="1"/>
  <c r="K590" i="1"/>
  <c r="K584" i="1"/>
  <c r="K579" i="1"/>
  <c r="K575" i="1"/>
  <c r="K571" i="1"/>
  <c r="K567" i="1"/>
  <c r="K563" i="1"/>
  <c r="K559" i="1"/>
  <c r="K555" i="1"/>
  <c r="K551" i="1"/>
  <c r="K547" i="1"/>
  <c r="K543" i="1"/>
  <c r="K539" i="1"/>
  <c r="K535" i="1"/>
  <c r="K531" i="1"/>
  <c r="K527" i="1"/>
  <c r="K519" i="1"/>
  <c r="K515" i="1"/>
  <c r="K511" i="1"/>
  <c r="K507" i="1"/>
  <c r="K503" i="1"/>
  <c r="K499" i="1"/>
  <c r="K495" i="1"/>
  <c r="K491" i="1"/>
  <c r="K487" i="1"/>
  <c r="K483" i="1"/>
  <c r="K479" i="1"/>
  <c r="K475" i="1"/>
  <c r="K471" i="1"/>
  <c r="K467" i="1"/>
  <c r="K463" i="1"/>
  <c r="K455" i="1"/>
  <c r="K451" i="1"/>
  <c r="K447" i="1"/>
  <c r="K443" i="1"/>
  <c r="K439" i="1"/>
  <c r="K435" i="1"/>
  <c r="K431" i="1"/>
  <c r="K427" i="1"/>
  <c r="K423" i="1"/>
  <c r="K419" i="1"/>
  <c r="K415" i="1"/>
  <c r="K411" i="1"/>
  <c r="K407" i="1"/>
  <c r="K403" i="1"/>
  <c r="K395" i="1"/>
  <c r="K1027" i="1"/>
  <c r="K1022" i="1"/>
  <c r="K1016" i="1"/>
  <c r="K1011" i="1"/>
  <c r="K1006" i="1"/>
  <c r="K1000" i="1"/>
  <c r="K992" i="1"/>
  <c r="K986" i="1"/>
  <c r="K975" i="1"/>
  <c r="K970" i="1"/>
  <c r="K964" i="1"/>
  <c r="K959" i="1"/>
  <c r="K954" i="1"/>
  <c r="K948" i="1"/>
  <c r="K943" i="1"/>
  <c r="K938" i="1"/>
  <c r="K932" i="1"/>
  <c r="K927" i="1"/>
  <c r="K922" i="1"/>
  <c r="K916" i="1"/>
  <c r="K911" i="1"/>
  <c r="K906" i="1"/>
  <c r="K895" i="1"/>
  <c r="K890" i="1"/>
  <c r="K884" i="1"/>
  <c r="K879" i="1"/>
  <c r="K874" i="1"/>
  <c r="K868" i="1"/>
  <c r="K863" i="1"/>
  <c r="K858" i="1"/>
  <c r="K852" i="1"/>
  <c r="K847" i="1"/>
  <c r="K842" i="1"/>
  <c r="K836" i="1"/>
  <c r="K831" i="1"/>
  <c r="K826" i="1"/>
  <c r="K815" i="1"/>
  <c r="K810" i="1"/>
  <c r="K804" i="1"/>
  <c r="K800" i="1"/>
  <c r="K796" i="1"/>
  <c r="K792" i="1"/>
  <c r="K784" i="1"/>
  <c r="K780" i="1"/>
  <c r="K776" i="1"/>
  <c r="K772" i="1"/>
  <c r="K768" i="1"/>
  <c r="K764" i="1"/>
  <c r="K760" i="1"/>
  <c r="K756" i="1"/>
  <c r="K752" i="1"/>
  <c r="K748" i="1"/>
  <c r="K744" i="1"/>
  <c r="K740" i="1"/>
  <c r="K736" i="1"/>
  <c r="K732" i="1"/>
  <c r="K728" i="1"/>
  <c r="K724" i="1"/>
  <c r="K720" i="1"/>
  <c r="K716" i="1"/>
  <c r="K712" i="1"/>
  <c r="K708" i="1"/>
  <c r="K704" i="1"/>
  <c r="K700" i="1"/>
  <c r="K696" i="1"/>
  <c r="K692" i="1"/>
  <c r="K688" i="1"/>
  <c r="K684" i="1"/>
  <c r="K680" i="1"/>
  <c r="K676" i="1"/>
  <c r="K672" i="1"/>
  <c r="K668" i="1"/>
  <c r="K664" i="1"/>
  <c r="K660" i="1"/>
  <c r="K656" i="1"/>
  <c r="K652" i="1"/>
  <c r="K646" i="1"/>
  <c r="K640" i="1"/>
  <c r="K635" i="1"/>
  <c r="K630" i="1"/>
  <c r="K624" i="1"/>
  <c r="K619" i="1"/>
  <c r="K614" i="1"/>
  <c r="K608" i="1"/>
  <c r="K603" i="1"/>
  <c r="K598" i="1"/>
  <c r="K592" i="1"/>
  <c r="K587" i="1"/>
  <c r="K582" i="1"/>
  <c r="K577" i="1"/>
  <c r="K573" i="1"/>
  <c r="K569" i="1"/>
  <c r="K565" i="1"/>
  <c r="K561" i="1"/>
  <c r="K557" i="1"/>
  <c r="K553" i="1"/>
  <c r="K549" i="1"/>
  <c r="K545" i="1"/>
  <c r="K541" i="1"/>
  <c r="K537" i="1"/>
  <c r="K533" i="1"/>
  <c r="K529" i="1"/>
  <c r="K525" i="1"/>
  <c r="K521" i="1"/>
  <c r="K517" i="1"/>
  <c r="K513" i="1"/>
  <c r="K509" i="1"/>
  <c r="K505" i="1"/>
  <c r="K501" i="1"/>
  <c r="K497" i="1"/>
  <c r="K489" i="1"/>
  <c r="K485" i="1"/>
  <c r="K481" i="1"/>
  <c r="K477" i="1"/>
  <c r="K473" i="1"/>
  <c r="K469" i="1"/>
  <c r="K465" i="1"/>
  <c r="K461" i="1"/>
  <c r="K457" i="1"/>
  <c r="K453" i="1"/>
  <c r="K449" i="1"/>
  <c r="K445" i="1"/>
  <c r="K441" i="1"/>
  <c r="K437" i="1"/>
  <c r="K433" i="1"/>
  <c r="K429" i="1"/>
  <c r="K425" i="1"/>
  <c r="K421" i="1"/>
  <c r="K417" i="1"/>
  <c r="K413" i="1"/>
  <c r="K405" i="1"/>
  <c r="K401" i="1"/>
  <c r="K391" i="1"/>
  <c r="K387" i="1"/>
  <c r="K383" i="1"/>
  <c r="K379" i="1"/>
  <c r="K375" i="1"/>
  <c r="K371" i="1"/>
  <c r="K367" i="1"/>
  <c r="K363" i="1"/>
  <c r="K359" i="1"/>
  <c r="K355" i="1"/>
  <c r="K347" i="1"/>
  <c r="K343" i="1"/>
  <c r="K339" i="1"/>
  <c r="K331" i="1"/>
  <c r="K327" i="1"/>
  <c r="K319" i="1"/>
  <c r="K315" i="1"/>
  <c r="K310" i="1"/>
  <c r="K306" i="1"/>
  <c r="K302" i="1"/>
  <c r="K297" i="1"/>
  <c r="K293" i="1"/>
  <c r="K289" i="1"/>
  <c r="K285" i="1"/>
  <c r="K281" i="1"/>
  <c r="K277" i="1"/>
  <c r="K273" i="1"/>
  <c r="K269" i="1"/>
  <c r="K265" i="1"/>
  <c r="K261" i="1"/>
  <c r="K257" i="1"/>
  <c r="K253" i="1"/>
  <c r="K245" i="1"/>
  <c r="K241" i="1"/>
  <c r="K237" i="1"/>
  <c r="K233" i="1"/>
  <c r="K229" i="1"/>
  <c r="K225" i="1"/>
  <c r="K221" i="1"/>
  <c r="K217" i="1"/>
  <c r="K213" i="1"/>
  <c r="K209" i="1"/>
  <c r="K205" i="1"/>
  <c r="K201" i="1"/>
  <c r="K197" i="1"/>
  <c r="K193" i="1"/>
  <c r="K189" i="1"/>
  <c r="K181" i="1"/>
  <c r="K177" i="1"/>
  <c r="K173" i="1"/>
  <c r="K169" i="1"/>
  <c r="K165" i="1"/>
  <c r="K161" i="1"/>
  <c r="K157" i="1"/>
  <c r="K153" i="1"/>
  <c r="K145" i="1"/>
  <c r="K141" i="1"/>
  <c r="K137" i="1"/>
  <c r="K133" i="1"/>
  <c r="K125" i="1"/>
  <c r="K121" i="1"/>
  <c r="K113" i="1"/>
  <c r="K109" i="1"/>
  <c r="K100" i="1"/>
  <c r="K96" i="1"/>
  <c r="K92" i="1"/>
  <c r="K88" i="1"/>
  <c r="K84" i="1"/>
  <c r="K80" i="1"/>
  <c r="K76" i="1"/>
  <c r="K72" i="1"/>
  <c r="K64" i="1"/>
  <c r="K60" i="1"/>
  <c r="K56" i="1"/>
  <c r="K52" i="1"/>
  <c r="K48" i="1"/>
  <c r="K44" i="1"/>
  <c r="K40" i="1"/>
  <c r="K36" i="1"/>
  <c r="K32" i="1"/>
  <c r="K28" i="1"/>
  <c r="K24" i="1"/>
  <c r="K20" i="1"/>
  <c r="K16" i="1"/>
  <c r="K12" i="1"/>
  <c r="K1029" i="1"/>
  <c r="K1025" i="1"/>
  <c r="K1021" i="1"/>
  <c r="K1017" i="1"/>
  <c r="K1013" i="1"/>
  <c r="K1009" i="1"/>
  <c r="K1005" i="1"/>
  <c r="K1001" i="1"/>
  <c r="K997" i="1"/>
  <c r="K993" i="1"/>
  <c r="K989" i="1"/>
  <c r="K985" i="1"/>
  <c r="K981" i="1"/>
  <c r="K977" i="1"/>
  <c r="K973" i="1"/>
  <c r="K969" i="1"/>
  <c r="K965" i="1"/>
  <c r="K961" i="1"/>
  <c r="K957" i="1"/>
  <c r="K953" i="1"/>
  <c r="K949" i="1"/>
  <c r="K945" i="1"/>
  <c r="K941" i="1"/>
  <c r="K937" i="1"/>
  <c r="K933" i="1"/>
  <c r="K929" i="1"/>
  <c r="K925" i="1"/>
  <c r="K921" i="1"/>
  <c r="K917" i="1"/>
  <c r="K913" i="1"/>
  <c r="K909" i="1"/>
  <c r="K905" i="1"/>
  <c r="K901" i="1"/>
  <c r="K897" i="1"/>
  <c r="K893" i="1"/>
  <c r="K889" i="1"/>
  <c r="K885" i="1"/>
  <c r="K881" i="1"/>
  <c r="K877" i="1"/>
  <c r="K873" i="1"/>
  <c r="K869" i="1"/>
  <c r="K865" i="1"/>
  <c r="K857" i="1"/>
  <c r="K853" i="1"/>
  <c r="K849" i="1"/>
  <c r="K845" i="1"/>
  <c r="K841" i="1"/>
  <c r="K837" i="1"/>
  <c r="K833" i="1"/>
  <c r="K829" i="1"/>
  <c r="K825" i="1"/>
  <c r="K821" i="1"/>
  <c r="K817" i="1"/>
  <c r="K813" i="1"/>
  <c r="K809" i="1"/>
  <c r="K805" i="1"/>
  <c r="K649" i="1"/>
  <c r="K645" i="1"/>
  <c r="K641" i="1"/>
  <c r="K637" i="1"/>
  <c r="K633" i="1"/>
  <c r="K629" i="1"/>
  <c r="K625" i="1"/>
  <c r="K621" i="1"/>
  <c r="K617" i="1"/>
  <c r="K613" i="1"/>
  <c r="K609" i="1"/>
  <c r="K605" i="1"/>
  <c r="K597" i="1"/>
  <c r="K593" i="1"/>
  <c r="K589" i="1"/>
  <c r="K585" i="1"/>
  <c r="K581" i="1"/>
  <c r="K397" i="1"/>
  <c r="K393" i="1"/>
  <c r="K389" i="1"/>
  <c r="K381" i="1"/>
  <c r="K377" i="1"/>
  <c r="K373" i="1"/>
  <c r="K369" i="1"/>
  <c r="K365" i="1"/>
  <c r="K357" i="1"/>
  <c r="K353" i="1"/>
  <c r="K349" i="1"/>
  <c r="K345" i="1"/>
  <c r="K341" i="1"/>
  <c r="K337" i="1"/>
  <c r="K333" i="1"/>
  <c r="K329" i="1"/>
  <c r="K325" i="1"/>
  <c r="K321" i="1"/>
  <c r="K313" i="1"/>
  <c r="K308" i="1"/>
  <c r="K300" i="1"/>
  <c r="K295" i="1"/>
  <c r="K291" i="1"/>
  <c r="K287" i="1"/>
  <c r="K283" i="1"/>
  <c r="K279" i="1"/>
  <c r="K275" i="1"/>
  <c r="K271" i="1"/>
  <c r="K267" i="1"/>
  <c r="K263" i="1"/>
  <c r="K247" i="1"/>
  <c r="K243" i="1"/>
  <c r="K239" i="1"/>
  <c r="K227" i="1"/>
  <c r="K223" i="1"/>
  <c r="K219" i="1"/>
  <c r="K215" i="1"/>
  <c r="K211" i="1"/>
  <c r="K207" i="1"/>
  <c r="K203" i="1"/>
  <c r="K199" i="1"/>
  <c r="K195" i="1"/>
  <c r="K191" i="1"/>
  <c r="K187" i="1"/>
  <c r="K183" i="1"/>
  <c r="K179" i="1"/>
  <c r="K175" i="1"/>
  <c r="K171" i="1"/>
  <c r="K167" i="1"/>
  <c r="K159" i="1"/>
  <c r="K155" i="1"/>
  <c r="K151" i="1"/>
  <c r="K147" i="1"/>
  <c r="K143" i="1"/>
  <c r="K139" i="1"/>
  <c r="K135" i="1"/>
  <c r="K131" i="1"/>
  <c r="K127" i="1"/>
  <c r="K123" i="1"/>
  <c r="K119" i="1"/>
  <c r="K115" i="1"/>
  <c r="K106" i="1"/>
  <c r="K102" i="1"/>
  <c r="K98" i="1"/>
  <c r="K94" i="1"/>
  <c r="K90" i="1"/>
  <c r="K86" i="1"/>
  <c r="K82" i="1"/>
  <c r="K78" i="1"/>
  <c r="K74" i="1"/>
  <c r="K70" i="1"/>
  <c r="K66" i="1"/>
  <c r="K62" i="1"/>
  <c r="K58" i="1"/>
  <c r="K54" i="1"/>
  <c r="K50" i="1"/>
  <c r="K46" i="1"/>
  <c r="K42" i="1"/>
  <c r="K38" i="1"/>
  <c r="K34" i="1"/>
  <c r="K30" i="1"/>
  <c r="K22" i="1"/>
  <c r="K18" i="1"/>
  <c r="K14" i="1"/>
</calcChain>
</file>

<file path=xl/comments1.xml><?xml version="1.0" encoding="utf-8"?>
<comments xmlns="http://schemas.openxmlformats.org/spreadsheetml/2006/main">
  <authors>
    <author>Bastien BERGEROT</author>
    <author>Adrien BENAC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Bastien BERGEROT:</t>
        </r>
        <r>
          <rPr>
            <sz val="9"/>
            <color indexed="81"/>
            <rFont val="Tahoma"/>
            <family val="2"/>
          </rPr>
          <t xml:space="preserve">
Saisir l'article recherché puis cliquer sur "Filtrer".
A la fin, cliquer sur "Effacer Filtreé</t>
        </r>
      </text>
    </comment>
    <comment ref="I7" authorId="0" shapeId="0">
      <text>
        <r>
          <rPr>
            <b/>
            <sz val="9"/>
            <color indexed="81"/>
            <rFont val="Tahoma"/>
            <family val="2"/>
          </rPr>
          <t>Bastien BERGEROT:</t>
        </r>
        <r>
          <rPr>
            <sz val="9"/>
            <color indexed="81"/>
            <rFont val="Tahoma"/>
            <family val="2"/>
          </rPr>
          <t xml:space="preserve">
Stock physique - Stock SAP</t>
        </r>
      </text>
    </comment>
    <comment ref="F1039" authorId="1" shapeId="0">
      <text>
        <r>
          <rPr>
            <b/>
            <sz val="9"/>
            <color indexed="81"/>
            <rFont val="Tahoma"/>
            <family val="2"/>
          </rPr>
          <t>Adrien BENAC:</t>
        </r>
        <r>
          <rPr>
            <sz val="9"/>
            <color indexed="81"/>
            <rFont val="Tahoma"/>
            <family val="2"/>
          </rPr>
          <t xml:space="preserve">
Valeur à taper en dur</t>
        </r>
      </text>
    </comment>
    <comment ref="K1039" authorId="1" shapeId="0">
      <text>
        <r>
          <rPr>
            <b/>
            <sz val="9"/>
            <color indexed="81"/>
            <rFont val="Tahoma"/>
            <family val="2"/>
          </rPr>
          <t>Adrien BENAC:</t>
        </r>
        <r>
          <rPr>
            <sz val="9"/>
            <color indexed="81"/>
            <rFont val="Tahoma"/>
            <family val="2"/>
          </rPr>
          <t xml:space="preserve">
Valeur à taper en dur</t>
        </r>
      </text>
    </comment>
    <comment ref="K1045" authorId="1" shapeId="0">
      <text>
        <r>
          <rPr>
            <b/>
            <sz val="9"/>
            <color indexed="81"/>
            <rFont val="Tahoma"/>
            <family val="2"/>
          </rPr>
          <t>Adrien BENAC:</t>
        </r>
        <r>
          <rPr>
            <sz val="9"/>
            <color indexed="81"/>
            <rFont val="Tahoma"/>
            <family val="2"/>
          </rPr>
          <t xml:space="preserve">
Résultat % écart magasin.
Le résultat apparait direct</t>
        </r>
      </text>
    </comment>
  </commentList>
</comments>
</file>

<file path=xl/sharedStrings.xml><?xml version="1.0" encoding="utf-8"?>
<sst xmlns="http://schemas.openxmlformats.org/spreadsheetml/2006/main" count="4196" uniqueCount="1258">
  <si>
    <t>CADENAS SERIE N°14089 REF. 99602A DENY</t>
  </si>
  <si>
    <t>PCE</t>
  </si>
  <si>
    <t>CLE TIGE LONGUE N° 10 CODE: 80600A  DENY</t>
  </si>
  <si>
    <t>BRIDE PLEINE DN 50 600 RJ BF 48F/N</t>
  </si>
  <si>
    <t>EVENT DN 10MM NPT CORPS INOX 303</t>
  </si>
  <si>
    <t>EVENT CODE : 17A5515X012 FISHER</t>
  </si>
  <si>
    <t>EVENT ROBSA DN 10 MM MOD 461-57S/040/04</t>
  </si>
  <si>
    <t>POT PEINTURE VERT GUYANE RAL 6011</t>
  </si>
  <si>
    <t>POT PEINTURE CHAMOIX VANOISE RAL 8011</t>
  </si>
  <si>
    <t>L</t>
  </si>
  <si>
    <t>PRIMER REF.927PN BIDON 1 L REF.P 927.12</t>
  </si>
  <si>
    <t>HUILE UNIVIS J 13 EN BIDON</t>
  </si>
  <si>
    <t>GRAISSE CARTOUCHE CODE : 733 LT AUDCO</t>
  </si>
  <si>
    <t>ROULEAU RUBAN TEFLON</t>
  </si>
  <si>
    <t>PLOMB PLASTIQUE A SCELLER 9,5MM</t>
  </si>
  <si>
    <t>BOBINE PAPIER CODE: S611223 PETIT FORMAT</t>
  </si>
  <si>
    <t>BOBINE PAPIER CODE: S611221 GRAND FORMAT</t>
  </si>
  <si>
    <t>RESSORT CODE : 2702815 GAZFIO</t>
  </si>
  <si>
    <t>PLUS LIVRABLE - RESSORT VERT 10 A 16 BAR</t>
  </si>
  <si>
    <t>CASSEUR DE PRESSION DN 25 600 RJ</t>
  </si>
  <si>
    <t>REGULATEUR DE PRESSION KENT CAMPO 0-20 B</t>
  </si>
  <si>
    <t>BANDE PROTECTRICE POLYKEN LARG. 10CM</t>
  </si>
  <si>
    <t>RESSORT FIL= 5,5 CODE : 113202 FRANCEL</t>
  </si>
  <si>
    <t>JOINT CODE : 400512 FRANCEL</t>
  </si>
  <si>
    <t>SOUFFLET IMPULSION CODE:180971A FRANCEL</t>
  </si>
  <si>
    <t>CONVERTISSEUR ELECTROPN. TYPE 646 FISHER</t>
  </si>
  <si>
    <t>STAUBLI 1/8 GAZ M RBE 03-1150/IC/FB/HPI</t>
  </si>
  <si>
    <t>STAUBLI 1/8 GAZ F RBE 03-6100/IC/HPI</t>
  </si>
  <si>
    <t>STAUBLI 1/4 NPT M RBE 03-6251/IC/HPI</t>
  </si>
  <si>
    <t>STAUBLI 1/8 GAZ M RBE 03-6150/IC/HPI</t>
  </si>
  <si>
    <t>STAUBLI 1/4 NPT M RBE 06-6251/IC/HPI</t>
  </si>
  <si>
    <t>CAPOT PVC TRANSPARENT 330x310 MANOGRAPHE</t>
  </si>
  <si>
    <t>CLAPET REFLUX DN 25 CODE: 7686003 GAZFIO</t>
  </si>
  <si>
    <t>DOME EN PYREX CC051</t>
  </si>
  <si>
    <t>METHANOL DE NATURE 100 D.O. BIDON 20 L</t>
  </si>
  <si>
    <t>SONDE THERMO. PLATINE 100 OHM O° C</t>
  </si>
  <si>
    <t>TIGE REFLUX 819 CODE : 7805346 GAZFIO</t>
  </si>
  <si>
    <t>JOINT CODE : 1F640104022 FISHER</t>
  </si>
  <si>
    <t>STAUBLI 1/8 NPT M RBE 03-1250/IC/FB/HPI</t>
  </si>
  <si>
    <t>STAUBLI 1/8 NPT F RBE 03-1200/IC/FB/HPI</t>
  </si>
  <si>
    <t>STAUBLI 1/8 NPT F RBE 03-6200/IC/HPI</t>
  </si>
  <si>
    <t>STAUBLI 1/8 NPT M RBE 03-6250/IC/HPI</t>
  </si>
  <si>
    <t>VIS TH M 16 x 45 MM BI-CHROMATAGE x 100U</t>
  </si>
  <si>
    <t>REMPLACÉ PAR : 11001169 MODULE DIA. 1</t>
  </si>
  <si>
    <t>MEMBRANE REFLUX CODE : 7656211 GAZFIO</t>
  </si>
  <si>
    <t>SIEGE REFLUX819+1" CODE : 7121100 GAZFIO</t>
  </si>
  <si>
    <t>SIEGE REFLUX/819+2" CODE :7121220 GAZFIO</t>
  </si>
  <si>
    <t>KIT REFLUX 819/FO HB/97/104 REF 4903369</t>
  </si>
  <si>
    <t>KIT  AR100/AR101 CODE : 4903451 GAZFIO</t>
  </si>
  <si>
    <t>SIEGE REFLUX/819+3"  CODE:7121372 GAZFIO</t>
  </si>
  <si>
    <t>SIEGE REFLUX/819 REF.7121396</t>
  </si>
  <si>
    <t>JOINT ISOLANT DN 25 600 RJ</t>
  </si>
  <si>
    <t>COLLIER INOX DN 50 CODE: 2809R-60 AQUIRO</t>
  </si>
  <si>
    <t>COLLIER INOX DN 80 CODE: 2809R-91 AQUIRO</t>
  </si>
  <si>
    <t>COLLIER INOX DN100 CODE:2809R-114 AQUIRO</t>
  </si>
  <si>
    <t>MODULE A FENTE QF 60 VOIR 11001162</t>
  </si>
  <si>
    <t>JOINT N°13110 CODE : 400031 FRANCEL</t>
  </si>
  <si>
    <t>JOINT N°13727 CODE : 400032 FRANCEL</t>
  </si>
  <si>
    <t>JOINT N°9255 CODE : 400084 FRANCEL</t>
  </si>
  <si>
    <t>JOINT I PC 851 CODE : 400554 FRANCEL</t>
  </si>
  <si>
    <t>JOINT R N°40 VITON CODE : 400558 FRANCEL</t>
  </si>
  <si>
    <t>MODULE QF 450 CODE : 144213A FRANCEL</t>
  </si>
  <si>
    <t>JOINT N°13042 CODE : 400028 FRANCEL</t>
  </si>
  <si>
    <t>JOINT N°5370 CODE : 400074 FRANCEL</t>
  </si>
  <si>
    <t>JOINT R PB 701 CODE : 400525 FRANCEL</t>
  </si>
  <si>
    <t>JOINT N°29513.132 CODE : 400060 FRANCEL</t>
  </si>
  <si>
    <t>MEMBRANE CODE : 142434C FRANCEL</t>
  </si>
  <si>
    <t>JOINT I PC 851 CODE : 400013 FRANCEL</t>
  </si>
  <si>
    <t>JOINT N° 29513.10 CODE : 400053 FRANCEL</t>
  </si>
  <si>
    <t>DISQUE ATTENUATION CODE : 139565 FRANCEL</t>
  </si>
  <si>
    <t>MEMBRANE CODE : 142280C FRANCEL</t>
  </si>
  <si>
    <t>JOINT I PC 851 C0DE 400029 FRANCEL</t>
  </si>
  <si>
    <t>JOINT N° 7165 CODE : 400077 FRANCEL</t>
  </si>
  <si>
    <t>DISQUE ATTENUATION CODE : 140100 FRANCEL</t>
  </si>
  <si>
    <t>JOINT N° 11618 CODE : 400009 FRANCEL</t>
  </si>
  <si>
    <t>KIT CLAPET DRPN CODE : 180881B FRANCEL</t>
  </si>
  <si>
    <t>MEMBRANE 114 CODE : 117562A FRANCEL</t>
  </si>
  <si>
    <t>SOUFFLET 250 CODE : 180923A FRANCEL</t>
  </si>
  <si>
    <t>CLAPET SPS DN 80 CODE : 139339A FRANCEL</t>
  </si>
  <si>
    <t>CAPTEUR AP 400 SIM ADF CELLULE 70 BAR</t>
  </si>
  <si>
    <t>RACCORD STAUBLI RBE06.1253/FB/HPI</t>
  </si>
  <si>
    <t>ENTRETOISE PLEINE DN 50 400/600 RJ</t>
  </si>
  <si>
    <t>INDICATEUR DE COLMATAGE 1/4" BRIGGS G/D</t>
  </si>
  <si>
    <t>SOUPAPE CODE : 5785.1 AWCBA PENTAIR</t>
  </si>
  <si>
    <t>MANOMETRE 0/10 BAR CODE : MEX5D31B220078</t>
  </si>
  <si>
    <t>MANOMETRE 0/25 BAR CODE : MEX5D31B260078</t>
  </si>
  <si>
    <t>MANOMETRE 0/40 BAR CODE : MEX5D31B270078</t>
  </si>
  <si>
    <t>MANOMETRE 0/100 BAR CODE: MEX5D31B310078</t>
  </si>
  <si>
    <t>DETENDEUR MPS DN25 600RF QF60 85 BAR</t>
  </si>
  <si>
    <t>PLUS LIVRABLE - DETENDEUR DRPN 114 DN 25</t>
  </si>
  <si>
    <t>COLLIER INOX DN 25 CODE : 2809R34 AQUIRO</t>
  </si>
  <si>
    <t>DISQUE MANOGRAPHE 1T/32J 0-25 BAR JRI</t>
  </si>
  <si>
    <t>CAGE EGAL % CODE : 2U223733272 FISHER</t>
  </si>
  <si>
    <t>KIT JOINTS CODE : RGASKETX182 FISHER</t>
  </si>
  <si>
    <t>GARNITURE CODE : 1R290201012 FISHER</t>
  </si>
  <si>
    <t>JEU JOINTS REF:RGASKETX252 DN50X25FISHER</t>
  </si>
  <si>
    <t>ADAPTATEUR CAGE CODE: 1U120724492 FISHER</t>
  </si>
  <si>
    <t>ADAPTATEUR SIEGE CODE:1U226224492 FISHER</t>
  </si>
  <si>
    <t>KIT DE PILOTAGE &lt; 5 BAR MP FRANCEL</t>
  </si>
  <si>
    <t>ENSEMBLE PILOTAGE - &gt; A 5 BAR MP FRANCEL</t>
  </si>
  <si>
    <t>PARE PLUIE ACIER DN 50 PLAN P529 REV. D</t>
  </si>
  <si>
    <t>PARE PLUIE ACIER DN 80 PLAN P 529 REV.D</t>
  </si>
  <si>
    <t>OBSOLETE - DETENDEUR MPS DN 50  600 RF</t>
  </si>
  <si>
    <t>MODULE QF 15 MPS 1" REF.140456B FRANCEL</t>
  </si>
  <si>
    <t>MODULE A FENTE QF30 CODE:140186A FRANCEL</t>
  </si>
  <si>
    <t>RESSORT RJGN MPS CODE : 114139 FRANCEL</t>
  </si>
  <si>
    <t>CAGE LINEAIRE VANNE DN 50 REF2U224033272</t>
  </si>
  <si>
    <t>CAGE DN 25 CODE : 2U215333272 FISHER</t>
  </si>
  <si>
    <t>CAGE EGAL % VANNE DN 50 REF.2U223733272</t>
  </si>
  <si>
    <t>JEU JOINTS CODE : RGASKETX 162  FISCHER</t>
  </si>
  <si>
    <t>RESSORT D6 CODE : 2702450 GAZFIO</t>
  </si>
  <si>
    <t>ROBINET POINTEAU DN 25 NPT</t>
  </si>
  <si>
    <t>KIT PILOTAGE 250 5,8/11,5 BAR FRANCEL</t>
  </si>
  <si>
    <t>GARNITURE CODE : 1R290001012 FISHER</t>
  </si>
  <si>
    <t>CLAPET D. 65 CODE : 129707  FRANCEL</t>
  </si>
  <si>
    <t>TRANSMETTEUR 2088G4S22A1B4ED 0/84 BAR</t>
  </si>
  <si>
    <t>JOINT R VITON N°402148 CODE : 400070</t>
  </si>
  <si>
    <t>JOINT I PC CODE : 400079 FRANCEL</t>
  </si>
  <si>
    <t>JOINT R VITON N°50 CODE : 400547 FRANCEL</t>
  </si>
  <si>
    <t>KIT RECHAUFFEUR CODE : 197519 FRANCEL</t>
  </si>
  <si>
    <t>SOUPAPE CODE : 5785.1 15M x 15F SAPAG</t>
  </si>
  <si>
    <t>RACCORD UNION MXM DN15 NPT A105 (1/2")</t>
  </si>
  <si>
    <t>RACCORD UNION MXF DN15 NPT A105 (1/2")</t>
  </si>
  <si>
    <t>MODULE A FENTE CODE : 140239A FRANCEL</t>
  </si>
  <si>
    <t>RELAI RJGN 114 CODE : 195018 FRANCEL</t>
  </si>
  <si>
    <t>ROBINET POINTEAU DN 6 NPT</t>
  </si>
  <si>
    <t>RELAI RJGN 250 CODE : 195025 FRANCEL</t>
  </si>
  <si>
    <t>RELAIS RJGI 236 CODE : 195014 FRANCEL</t>
  </si>
  <si>
    <t>MEMBRANE SERVO MOTEUR 655 3A/4A FISHER</t>
  </si>
  <si>
    <t>PARE PLUIE ACIER DN 100 PLAN P535 REV. C</t>
  </si>
  <si>
    <t>CARTOUCHE FILTRE CODE:F50 90/50/162</t>
  </si>
  <si>
    <t>SOUPAPE 15NPTMX15NPTF GAZ TARAGE &gt; 7 B</t>
  </si>
  <si>
    <t>REMPLACÉ PAR 11002707 RUBAN SIGNALISATIO</t>
  </si>
  <si>
    <t>JOINT I N°15796 PC851 REF.400040</t>
  </si>
  <si>
    <t>RELAIS PEPPERL FUCHS TYPE Z 705 (71768)</t>
  </si>
  <si>
    <t>BOUCHON DE PROTECTION KAPSTO 40 X 27</t>
  </si>
  <si>
    <t>DISJONCTEUR DPN VIGI 10 DIF.30 REF.21442</t>
  </si>
  <si>
    <t>LUBRIFIANT DISSOLVANT VALVE CUT LAGO</t>
  </si>
  <si>
    <t>RELAIS AMPLIFICATEUR FAIRCHILD 1/4" NPT</t>
  </si>
  <si>
    <t>DISQUE MPS DN 100 CODE : 140171 FRANCEL</t>
  </si>
  <si>
    <t>ROBINET BS BARR DN 25 600 RTJ  A CLE</t>
  </si>
  <si>
    <t>JOINT VITON 100 X 70 MM EP. 5 MM</t>
  </si>
  <si>
    <t>RESSORT RJGI CODE : 113200 FRANCEL</t>
  </si>
  <si>
    <t>SIEGE DIAM: 32MM CODE : 140408G FRANCEL</t>
  </si>
  <si>
    <t>PILOTE RJGI 071SPS CODE : 199291 FRANCEL</t>
  </si>
  <si>
    <t>TUBE INOX 316L EPAISSEUR 1 DN 8 X 10 MM</t>
  </si>
  <si>
    <t>CARTOUCHE FILTRE CODE:GSO 70X150X178</t>
  </si>
  <si>
    <t>CARTOUCHE FILTRE CODE:GSO 70X150X504</t>
  </si>
  <si>
    <t>UNION DOUBLE TUBE 1/4" CADMIE</t>
  </si>
  <si>
    <t>UNION MXM 1/4" BRIGGS TUBE 1/4" CADMIE</t>
  </si>
  <si>
    <t>UNION MXM DN15 (1/2") BRIGGS 1/4" CADMIE</t>
  </si>
  <si>
    <t>UNION FXF 1/4" BRIGGS TUBE 1/4" CADMIE</t>
  </si>
  <si>
    <t>COUDE SIMPLE (EGAL) TUBE 1/4" CADMIE</t>
  </si>
  <si>
    <t>COUDE MALE 1/4" BRIGGS TUBE 1/4" CADMIE</t>
  </si>
  <si>
    <t>COUDE MXM DN 15 1/2" BRIGGS TUBE 1/4"</t>
  </si>
  <si>
    <t>TE EGAL DN 1/4"  CADMIE</t>
  </si>
  <si>
    <t>TE  DN 1/4 BRIGGS TUBE 1/4" CADMIE</t>
  </si>
  <si>
    <t>TE RENVERSE DN 1/4 BRIGGS CADMIE</t>
  </si>
  <si>
    <t>VIS SECU. DN10 CULASSE FILTRE GLA2/GLA25</t>
  </si>
  <si>
    <t>VIS SECU. DN12 CULASSE FILTRE GLA2/GLA25</t>
  </si>
  <si>
    <t>SIEGE SPS DN100 RJ CODE : 140289 FRANCEL</t>
  </si>
  <si>
    <t>NE PLUS COMMANDER - ROBINET DN 25 - 1" -</t>
  </si>
  <si>
    <t>CABLE INSTRUMENTATION INTRINSEQUE BLEU</t>
  </si>
  <si>
    <t>M</t>
  </si>
  <si>
    <t>PILOTAGE PRESSION RJGN 114 MPS FRANCEL</t>
  </si>
  <si>
    <t>PILOTAGE PRESSION RJGN 071 MPS FRANCEL</t>
  </si>
  <si>
    <t>RACCORD ISOLANT SWAGELOK SS-10-MDE-6</t>
  </si>
  <si>
    <t>KIT PILOTAGE MP RJGN 250 FRANCEL</t>
  </si>
  <si>
    <t>MODULE QF 75 MPS CODE : 144219A FRANCEL</t>
  </si>
  <si>
    <t>MODULE QF150 MPS CODE  : 144215A FRANCEL</t>
  </si>
  <si>
    <t>HUILE ISOFLEX PDP38 TURBINE SMRI</t>
  </si>
  <si>
    <t>HUILE AEROSHELL FLUID 12 PISTON SMRI</t>
  </si>
  <si>
    <t>CLAPET 20 REDUIT CODE : 133032A FRANCEL</t>
  </si>
  <si>
    <t>MANCHON  F X F DN 6 NPT 1/8"</t>
  </si>
  <si>
    <t>MANCHON F X F 1/4" NPT SERIE 3000 LB</t>
  </si>
  <si>
    <t>MANCHON F X F DN 15 NPT 1/2"</t>
  </si>
  <si>
    <t>MANCHON F X F DN 20 NPT 3/4"</t>
  </si>
  <si>
    <t>TE  DN 1/4" NPT SERIE 3000 LB</t>
  </si>
  <si>
    <t>TE  DN 15 NPT SERIE 3000 LB</t>
  </si>
  <si>
    <t>TE  DN 20 NPT SERIE 3000 LB</t>
  </si>
  <si>
    <t>TE  DN 25 NPT SERIE 3000 LB</t>
  </si>
  <si>
    <t>CROIX 1/4" NPT SERIE 3000 LB</t>
  </si>
  <si>
    <t>CROIX DN 15 MM NPT SERIE 3000 LB (1/2")</t>
  </si>
  <si>
    <t>CROIX DN 20 MM NPT SERIE 3000 LB (3/4")</t>
  </si>
  <si>
    <t>CROIX DN 25 MM NPT SERIE 3000 LB (1")</t>
  </si>
  <si>
    <t>COUDE F X F 1/4" NPT SERIE 3000 LB A 90°</t>
  </si>
  <si>
    <t>COUDE 90° F X F DN15 NPT 1/2"</t>
  </si>
  <si>
    <t>COUDE FXF DN20 NPT SERIE 3000LB 3/4" 90°</t>
  </si>
  <si>
    <t>COUDE FXF DN25 NPT SERIE 3000LB 1" 90°</t>
  </si>
  <si>
    <t>REDUCTION M x F DN 10 x 8 SERIE 3000 LB</t>
  </si>
  <si>
    <t>REDUCTION M x F DN 12 x 10 SERIE 3000 LB</t>
  </si>
  <si>
    <t>REDUCTION FXM DN15X10 NPT SERIE 3000 LB</t>
  </si>
  <si>
    <t>REDUCTION FXF DN15X10 NPT SERIE 3000 LB</t>
  </si>
  <si>
    <t>REDUCTION M X M DN15 X 10 SERIE 3000 LB</t>
  </si>
  <si>
    <t>REDUCTION MXF DN 15x10 NPT SERIE 3000 LB</t>
  </si>
  <si>
    <t>REDUCTION FXF DN15X12 NPT SERIE 3000 LB</t>
  </si>
  <si>
    <t>REDUCTION FXM DN15X12 NPT SERIE 3000 LB</t>
  </si>
  <si>
    <t>REDUCTION MXF DN20X15 NPT SERIE 3000 LB</t>
  </si>
  <si>
    <t>REDUCTION F X F DN 20 X 15 SERIE 3000 LB</t>
  </si>
  <si>
    <t>REDUCTION MXM DN20X15 NPT SERIE 3000 LB</t>
  </si>
  <si>
    <t>REDUCTION MXM DN20X10 NPT SERIE 3000 LB</t>
  </si>
  <si>
    <t>REDUCTION M X F DN 20 X 10 SERIE 3000 LB</t>
  </si>
  <si>
    <t>REDUCTION FXM DN25X20 NPT SERIE 3000 LB</t>
  </si>
  <si>
    <t>REDUCTION MXF DN25X20 NPT SERIE 3000 LB</t>
  </si>
  <si>
    <t>REDUCTION FXF DN25X20 NPT SERIE 3000 LB</t>
  </si>
  <si>
    <t>REDUCTION MXM DN 25X20 NPT SERIE 3000 LB</t>
  </si>
  <si>
    <t>RACCORD UNION MXM 1/4" NPT MALE FEMELLE</t>
  </si>
  <si>
    <t>RACCORD UNION F X F DN 15 NPT (1/2")</t>
  </si>
  <si>
    <t>RACCORD UNION F X F DN 20 NPT (3/4")</t>
  </si>
  <si>
    <t>STAUBLI 1/4 NPT M RBE 03-1251/IC/FB/HPI</t>
  </si>
  <si>
    <t>STAUBLI 1/4 NPT M RBE 06-1251/IC/FB/HPI</t>
  </si>
  <si>
    <t>STAUBLI INOX + CABLE INOX N01055309</t>
  </si>
  <si>
    <t>STAUBLI INOX + FIL INOX N00949009</t>
  </si>
  <si>
    <t>RACCORD MANOMETRE F X M DN 15 GX10 NPT</t>
  </si>
  <si>
    <t>TIGE DE RACCORD. L 80 1/4" BRIGGS</t>
  </si>
  <si>
    <t>UNION MALE DN10 (1/4") BRIGGS TUBE 4 MM</t>
  </si>
  <si>
    <t>BAGUE TEFLON RACCORDS DN 10 TUBE 4 MM</t>
  </si>
  <si>
    <t>BICONE POUR RACCORDS DN 10 TUBE 4 MM</t>
  </si>
  <si>
    <t>POUSSOIR POUR RACCORD DN 10 TUBE 4 MM</t>
  </si>
  <si>
    <t>JOINT TORE OVALE R 16 DN 25 1"</t>
  </si>
  <si>
    <t>JOINT TORE OVALE R 23 DN 50 2"</t>
  </si>
  <si>
    <t>JOINT TORE OVALE R 31 DN 80 3"</t>
  </si>
  <si>
    <t>JOINT TORE OVALE R 37 DN 100 4"</t>
  </si>
  <si>
    <t>JOINT TORE OVALE R 45 DN 150 6"</t>
  </si>
  <si>
    <t>JOINT TORE OVALE R 49 DN 200 8"</t>
  </si>
  <si>
    <t>JOINT TORE OVALE R 53 DN 250 10"</t>
  </si>
  <si>
    <t>JOINT TORE OVALE R 57 DN 300 12"</t>
  </si>
  <si>
    <t>JOINT ISOLANT DN 50 ASA 600 RTJ</t>
  </si>
  <si>
    <t>JOINT ISOLANT DN 150 600 RJ</t>
  </si>
  <si>
    <t>ENTRETOISE DOUBLE DN 25 400 / 600 RJ</t>
  </si>
  <si>
    <t>TIGE FILETEE BRUTE M 16 X 280 MM</t>
  </si>
  <si>
    <t>TIGE FILETEE BRUTE M 20 X 145 MM</t>
  </si>
  <si>
    <t>TIGE FILETEE BRUTE M 20 X 160 MM</t>
  </si>
  <si>
    <t>TIGE FILETEE BRUTE M 22 X 145 MM</t>
  </si>
  <si>
    <t>ROBINET POINTEAU DN 15 NPT</t>
  </si>
  <si>
    <t>TIGE FILETEE BRUTE M 36 X 260 MM</t>
  </si>
  <si>
    <t>TIGE  FILETEE ISOLANTE M 16 x 105 x 59MM</t>
  </si>
  <si>
    <t>TIGE  FILETEE ISOLANTE M 16 x 130 x 86MM</t>
  </si>
  <si>
    <t>TIGE  FILETEE ISOLANTE M20 x 155 x 104MM</t>
  </si>
  <si>
    <t>TIGE FILETEE ISOLANTE M 33 X 260 X 182MM</t>
  </si>
  <si>
    <t>ROULEAU RUBAN TEFLON PTFE GAZ JAUNE</t>
  </si>
  <si>
    <t>CARTON CHIFFONS REMPLACE PAR 11008341</t>
  </si>
  <si>
    <t>KG</t>
  </si>
  <si>
    <t>MANOMETRE 0/6 BAR CODE : MEX5D31B200078</t>
  </si>
  <si>
    <t>MANOMETRE 0/16 BAR CODE : MEX5D31B24078</t>
  </si>
  <si>
    <t>MANOMETRE 0/60 BAR CODE : MG5MAMIDG1/2</t>
  </si>
  <si>
    <t>REMPLACÉ PAR CODE: 11003965 DETENDEUR MP</t>
  </si>
  <si>
    <t>POT DE PURGE  DN 50 SUIVANT PLAN N° P433</t>
  </si>
  <si>
    <t>DETENDEUR AUTOMOTEUR 655/3A DN25 BRIGGS</t>
  </si>
  <si>
    <t>DETENDEUR AUTO. 655/4A DN50 600RJ</t>
  </si>
  <si>
    <t>DETENDEUR AUTO. DN10 BRIGG REF.1301 F.1</t>
  </si>
  <si>
    <t>FILTRE DETENDEUR TYPE 78-4 DN 10 BRIGGS</t>
  </si>
  <si>
    <t>POT DE PURGE  DN 80 SUIVANT PLAN N° P433</t>
  </si>
  <si>
    <t>SOUPAPE PV/S 782 DN 50 150 RF GAZFIO</t>
  </si>
  <si>
    <t>DISQUE D'ECLATEMENT GRAPHITE DIA. EXT.92</t>
  </si>
  <si>
    <t>AMPLIFICATEUR MOTO BOOSTER REF.61H</t>
  </si>
  <si>
    <t>MODULE PARAFOUDRE REF. 8148.01.00</t>
  </si>
  <si>
    <t>ECLATEUR LEUTRON 250 V</t>
  </si>
  <si>
    <t>SOCLE LEUTRON 250 V</t>
  </si>
  <si>
    <t>BOITIER DE S.I. TELEMECANIQUE</t>
  </si>
  <si>
    <t>REMPLACÉ PAR LE CODE  :515 - BOITIER DE</t>
  </si>
  <si>
    <t>CABLETTE CUIVRE 29 MM² ROULEAU 25 M</t>
  </si>
  <si>
    <t>GAINE ISORANGE 36 MM SORTIR PAR ROULEAU</t>
  </si>
  <si>
    <t>PIQUET DE TERRE LONGUEUR 1 M</t>
  </si>
  <si>
    <t>GRAISSEUR COMPOUND CODE : 5757 3/8" GAZ</t>
  </si>
  <si>
    <t>DETENDEUR APERFLUX 851 DN 25 600 RF</t>
  </si>
  <si>
    <t>GRAISSEUR COMPOUND REF.5758 1/4" GAZ</t>
  </si>
  <si>
    <t>GRAISSEUR COMPOUND REF.5759 1/2" GAZ</t>
  </si>
  <si>
    <t>GRAISSEUR COMPOUND REF.5760 1/8 " GAZ</t>
  </si>
  <si>
    <t>GRAISSEUR COMPOUND REF.5761 3/4 " GAZ</t>
  </si>
  <si>
    <t>CLAPET PACKING DIAMETRE 1/4 " BRIGGS</t>
  </si>
  <si>
    <t>CLAPET PACKING DIAMETRE 1/2 " BRIGGS</t>
  </si>
  <si>
    <t>CLAPET PACKING DIAMETRE 3/4 " BRIGGS</t>
  </si>
  <si>
    <t>PILOTE APERFLUX 851 MOD302A+AR100 GAZFIO</t>
  </si>
  <si>
    <t>CARTOUCHE DESHYDRATANTE ACTIGEL K 15</t>
  </si>
  <si>
    <t>BRIDE PLEINE DN 25 150 RF  BF 48F/N</t>
  </si>
  <si>
    <t>BRIDE PLEINE DN 50 150 RF BF 48F</t>
  </si>
  <si>
    <t>BRIDE PLEINE DN 100 150 RF</t>
  </si>
  <si>
    <t>MEMBRANE APERFLUX DN100 / 7656223 GAZFIO</t>
  </si>
  <si>
    <t>MEMBRANE APERFLUX CODE : 7656249 GAZFIO</t>
  </si>
  <si>
    <t>KIT PILOTE 302/A CODE : 4901177 GAZFIO</t>
  </si>
  <si>
    <t>KIT REFLUX DN 50 CODE : 4903038 GAZFIO</t>
  </si>
  <si>
    <t>CARTOUCHE ETANCHEITE MULTIJOINT 200 ML</t>
  </si>
  <si>
    <t>SAC FEUILLES FIBRABSORB BLEU</t>
  </si>
  <si>
    <t>SHT</t>
  </si>
  <si>
    <t>GRAISSE BIDON ALUGON 5 X 1 KG</t>
  </si>
  <si>
    <t>SEAU MANUTEX 1 X 6 SEAUX AVEC FDS</t>
  </si>
  <si>
    <t>AEROSOL PEINTURE STOPROUILLE VERT</t>
  </si>
  <si>
    <t>SIEGE CODE : 1U 222546172 FISHER</t>
  </si>
  <si>
    <t>JOINT SPIRALE CODE 1R286099442 FISHER</t>
  </si>
  <si>
    <t>BARRIERE SI COM RS 485 PLATINE AUTOMATE</t>
  </si>
  <si>
    <t>JOINT DE CAGE CODE : 16A1936X012 FISHER</t>
  </si>
  <si>
    <t>BARRIERE RELAI SI 2 VOIES CODE: 5516 MTL</t>
  </si>
  <si>
    <t>KIT CARTE CPU ETHER T BOX MS MECI</t>
  </si>
  <si>
    <t>CARTE 8 ETOR 4 STOR 3 EANA T BOX MECI</t>
  </si>
  <si>
    <t>CARTE 16 ETOR TBOX PLATINE AUTOMATE MECI</t>
  </si>
  <si>
    <t>GOUPILLE REFERENCE 1B599135072</t>
  </si>
  <si>
    <t>CARTE 4 SANA PLATINE AUTOMATE T BOX</t>
  </si>
  <si>
    <t>TIGE CLAPET 3/8" CODE:1U388835162 FISHER</t>
  </si>
  <si>
    <t>GRAISSE MOLDEN POT n'existe plus</t>
  </si>
  <si>
    <t>SOLVANT VALVE-FLUSH X 1L AVEC FDS</t>
  </si>
  <si>
    <t>JOINT DE SIEGE CODE : 1R2862X0062 FISHER</t>
  </si>
  <si>
    <t>JOINT SPIRALE CODE : 1R329799442 FISHER</t>
  </si>
  <si>
    <t>JOINT ETANCHEI CODE : 1V659105092 FISHER</t>
  </si>
  <si>
    <t>SIEGE GARNITURE CODE :1V710235072 FISHER</t>
  </si>
  <si>
    <t>GARNITURE PRESS ETOUPE REF.1E 319001042</t>
  </si>
  <si>
    <t>KIT PVS 782 DN 50CODE : 4900824 GAZFIO</t>
  </si>
  <si>
    <t>LOT</t>
  </si>
  <si>
    <t>VOIR CODE : 7176 - KIT DE REPARATION - C</t>
  </si>
  <si>
    <t>JOINT DE CAGE CODE : 1R3298X0072 FISHER</t>
  </si>
  <si>
    <t>JOINT DE SIEGE CODE : 1R3296X0092 FISHER</t>
  </si>
  <si>
    <t>JOINT CHAPEAU CODE : 1R3299X0102 FISHER</t>
  </si>
  <si>
    <t>DISQUE ETANCHEITE REF.1V710706242 FISHER</t>
  </si>
  <si>
    <t>SIEGE CODE : 1U 286446172 FISHER</t>
  </si>
  <si>
    <t>CAGE QO REFERENCE 2U 215033272</t>
  </si>
  <si>
    <t>GOUPILLE CODE : 1V 322735072 FISHER</t>
  </si>
  <si>
    <t>JEU JOINTS CODE : RGASKETX282 FISHER</t>
  </si>
  <si>
    <t>BAGUE RETENUE CODE : 1V710835072 FISHER</t>
  </si>
  <si>
    <t>RESSORT CODE : 1F176727032 FISHER</t>
  </si>
  <si>
    <t>RESSORT 8/13 CODE : 1E795327082 FISHER</t>
  </si>
  <si>
    <t>RESSORT 3/9,3 B CODE: 1F714327092 FISHER</t>
  </si>
  <si>
    <t>KIT SPS DN 50 PN20 CODE: 197738 FRANCEL</t>
  </si>
  <si>
    <t>KIT SPS DN 50 CODE : 197739 FRANCEL</t>
  </si>
  <si>
    <t>KIT  SPS DN80 CODE : 197740 FRANCEL</t>
  </si>
  <si>
    <t>KIT SPS DN 80 CODE : 197741 FRANCEL</t>
  </si>
  <si>
    <t>RESSORT 5,4/12 B CODE:1E792427082 FISHER</t>
  </si>
  <si>
    <t>KIT SPS DN100 PN20 CODE : 197742 FRANCEL</t>
  </si>
  <si>
    <t>KIT SPS DN100 PN100 CODE: 197743 FRANCEL</t>
  </si>
  <si>
    <t>KIT REGUL MP DN 25 CODE : 197791 FRANCEL</t>
  </si>
  <si>
    <t>KIT REGUL MP DN 50 CODE : 197792 FRANCEL</t>
  </si>
  <si>
    <t>RESSORT CODE : 1F176827092 FISHER</t>
  </si>
  <si>
    <t>KIT REGUL. MP DN 80 CODE: 197793 FRANCEL</t>
  </si>
  <si>
    <t>KIT MPS DN25 CODE : 197734 FRANCEL</t>
  </si>
  <si>
    <t>KIT MPS DN50 CODE : 197735 FRANCEL</t>
  </si>
  <si>
    <t>KIT MPS DN 80 CODE : 197736  FRANCEL</t>
  </si>
  <si>
    <t>KIT MPS DN100 CODE : 197737 FRANCEL</t>
  </si>
  <si>
    <t>RESSORT CODE : 1F176927092 FISHER</t>
  </si>
  <si>
    <t>RESSORT CODE : 1H106827082 FISHER</t>
  </si>
  <si>
    <t>TUYERE STD  VITON CODE : 181248  FRANCEL</t>
  </si>
  <si>
    <t>TUYERE D3,2 CODE : 181083C FRANCEL</t>
  </si>
  <si>
    <t>TUYERE BUSE D:3,2 CODE : 181250B FRANCEL</t>
  </si>
  <si>
    <t>GARNITURE CODE  : 1N575806992 FISHER</t>
  </si>
  <si>
    <t>RESSORT JAUNE CODE : 1E79332708 FISHER</t>
  </si>
  <si>
    <t>BUSE TUYERE CODE : 197525A FRANCEL</t>
  </si>
  <si>
    <t>KIT EZH + OS2 25 CODE : 197569 FRANCEL</t>
  </si>
  <si>
    <t>KIT EZH + OS2 50 CODE : 197570 FRANCEL</t>
  </si>
  <si>
    <t>KIT EZH CODE : 197576 FRANCEL</t>
  </si>
  <si>
    <t>KIT EZH DN 80 CODE : 197577 FRANCEL</t>
  </si>
  <si>
    <t>KIT EZH + OS2 80 CODE : 197571 FRANCEL</t>
  </si>
  <si>
    <t>SIEGE DIA.100 REF.133102 D 109 &gt; 87 H12</t>
  </si>
  <si>
    <t>JOINT RELAI CODE : 400520 FRANCEL</t>
  </si>
  <si>
    <t>JOINT R13 CODE : 400513 FRANCEL</t>
  </si>
  <si>
    <t>SIEGE EZH 50 CODE : M0300720X12 FRANCEL</t>
  </si>
  <si>
    <t>SIEGE EZH 25 CODE : M300910X12 FRANCEL</t>
  </si>
  <si>
    <t>SIEGE EZH 25 CODE : M300940X12 FRANCEL</t>
  </si>
  <si>
    <t>NE PLUS UTILISER - SIEGE - RÉDUCTION 3 -</t>
  </si>
  <si>
    <t>SIEGE EZH 50 CODE : M300920X12 FRANCEL</t>
  </si>
  <si>
    <t>SIEGE EZH 50 CODE : M300950X12 FRANCEL</t>
  </si>
  <si>
    <t>SIEGE EZH 80 CODE : GD29732X12 FRANCEL</t>
  </si>
  <si>
    <t>SIEGE EZH 80 0S2 CODE:M030730X12 FRANCEL</t>
  </si>
  <si>
    <t>SIEGE EZH 80 OS2 CODE : M0300930 FRANCEL</t>
  </si>
  <si>
    <t>CLAPET PVS 782/25 CODE : 7818012 GAZFIO</t>
  </si>
  <si>
    <t>CLAPET PVS DN 50 CODE : 7818014 GAZFIO</t>
  </si>
  <si>
    <t>CLAPET PVS DN 80 CODE :  7818016 GAZFIO</t>
  </si>
  <si>
    <t>KIT APERFLUX DN 50 CODE: 4901494G GAZFIO</t>
  </si>
  <si>
    <t>KIT P16 CODE : 4900403 GAZFIO</t>
  </si>
  <si>
    <t>KIT P 16/A CODE : 4900993 GAZFIO</t>
  </si>
  <si>
    <t>KIT PVS 782 DN 80 CODE : 4900826 GAZFIO</t>
  </si>
  <si>
    <t>KIT PILOTE 304/A CODE : 4901182 GAZFIO</t>
  </si>
  <si>
    <t>KIT R 14/A CODE : 4900879 GAZFIO</t>
  </si>
  <si>
    <t>KIT ACCELERATEUR MA/1 CODE4901895 GAZFIO</t>
  </si>
  <si>
    <t>KIT PILOTE 4B EZH CODE : 197753 FRANCEL</t>
  </si>
  <si>
    <t>KIT DRPN DIR114 CODE : 197011 FRANCEL</t>
  </si>
  <si>
    <t>CLAPET D20 CODE : 136930B FRANCEL</t>
  </si>
  <si>
    <t>CLAPET 40 CODE : 127811B FRANCEL</t>
  </si>
  <si>
    <t>VOIR CODE : 11003736</t>
  </si>
  <si>
    <t>KIT JOINTS CLAPET 40 MP FRANCEL</t>
  </si>
  <si>
    <t>SOUFFLET TYPE 227 CODE :180924A FRANCEL</t>
  </si>
  <si>
    <t>JEU JOINTS 227/236 CODE:SCP08009 FRANCEL</t>
  </si>
  <si>
    <t>MEMBRANE RELAI 071 CODE: 142549C FRANCEL</t>
  </si>
  <si>
    <t>DETENDEUR EZR DN 25 600 RF FRANCEL</t>
  </si>
  <si>
    <t>JEU MPSI/MPSE CODE : 197213 FRANCEL</t>
  </si>
  <si>
    <t>MEMBRANE OSBA 162P CODE : 121368 FRANCEL</t>
  </si>
  <si>
    <t>SOUFFLET RELAI 236 CODE: 180922A FRANCEL</t>
  </si>
  <si>
    <t>CLAPET PILOTE CODE : 142527B FRANCEL</t>
  </si>
  <si>
    <t>CENTRAGE RESSORT CODE : 129608 FRANCEL</t>
  </si>
  <si>
    <t>CLAPET SOUPAPE CODE : 129606A FRANCEL</t>
  </si>
  <si>
    <t>RESSORT 0 A 16 BAR CODE : 129620 FRANCEL</t>
  </si>
  <si>
    <t>KIT JOINTS AR73 CODE : 4901181 GAZFIO</t>
  </si>
  <si>
    <t>KIT ACCELERATEUR CODE : 4900950 GAZFIO</t>
  </si>
  <si>
    <t>JOINT REFERENCE 400517</t>
  </si>
  <si>
    <t>GRILLE CODE : 139573 FRANCEL</t>
  </si>
  <si>
    <t>CLAPET DN 25 CODE : 130219C FRANCEL</t>
  </si>
  <si>
    <t>TIGE COMMANDE CODE :133030A FRANCEL</t>
  </si>
  <si>
    <t>JOINT CODE : 400010 FRANCEL</t>
  </si>
  <si>
    <t>JOINT REFERENCE 400708</t>
  </si>
  <si>
    <t>JOINT REFERENCE 400529</t>
  </si>
  <si>
    <t>JOINT REFERENCE 400521</t>
  </si>
  <si>
    <t>GUIDE D14 H55 CODE : 129105B FRANCEL</t>
  </si>
  <si>
    <t>MEMBRANE APERFLUX CODE : 7656251 GAZFIO</t>
  </si>
  <si>
    <t>RELAI PILOTE RJGN CODE : 195017 FRANCEL</t>
  </si>
  <si>
    <t>CLAPET VS MPS 50 CODE : 130274 FRANCEL</t>
  </si>
  <si>
    <t>RELAI RJGN 236 CODE : 195024 FRANCEL</t>
  </si>
  <si>
    <t>RELAI RJGN 227 CODE : 195023 FRANCEL</t>
  </si>
  <si>
    <t>KIT PILOTE CODE : 9A22500005 DIMAPE</t>
  </si>
  <si>
    <t>RELAIS RJGM 250 CODE : 195015 FRANCEL</t>
  </si>
  <si>
    <t>KIT JOINT DN80 9A-46730 &amp; 9A-40187-001</t>
  </si>
  <si>
    <t>MANOMETRE 0/16 BAR 50CODE:460377 FRANCEL</t>
  </si>
  <si>
    <t>MANOMETRE 0/40 BAR50 CODE:460378 FRANCEL</t>
  </si>
  <si>
    <t>MANOMETRE 0/100B (REMP. 0/60B) FRANCEL</t>
  </si>
  <si>
    <t>BLOC AVANT MP/MPS CODE : 180424 FRANCEL</t>
  </si>
  <si>
    <t>KIT PILOTE 402/A/DP CODE: 4902085 GAZFIO</t>
  </si>
  <si>
    <t>MEMBRANE 374 CODE : 105245B FRANCEL</t>
  </si>
  <si>
    <t>MEMBRANE 270 MM CODE : 117654A FRANCEL</t>
  </si>
  <si>
    <t>MEMBRANE BMP 114 CODE : 144910B FRANCEL</t>
  </si>
  <si>
    <t>KIT EZR DN 25 CODE  : 197421 FRANCEL</t>
  </si>
  <si>
    <t>KIT EZR DN50 PN20 CODE : 197422 FRANCEL</t>
  </si>
  <si>
    <t>KIT EZR DN 50 CODE  : 197423 FRANCEL</t>
  </si>
  <si>
    <t>KIT EZR DN 80 CODE : 197424 FRANCEL</t>
  </si>
  <si>
    <t>GRAISSE SILICONE TUBE MOLYKOTE 111 x 30</t>
  </si>
  <si>
    <t>JOINT CODE : 400068 FRANCEL</t>
  </si>
  <si>
    <t>CLAPET SPS DN 100 CODE : 140292 FRANCEL</t>
  </si>
  <si>
    <t>SIEGE PILOTE 300 CODE : 7201001 GAZFIO</t>
  </si>
  <si>
    <t>KIT SOUPAPE PVS DN100 REF.4900827</t>
  </si>
  <si>
    <t>TRANSMETTEUR 2088G2S22A1M5EDQ4 0-10BAR</t>
  </si>
  <si>
    <t>TRANSMETTEUR 2088G4S22A1M5EDQ4 0-100 BAR</t>
  </si>
  <si>
    <t>KIT MPSE/MPSI EZHOS2 DN 25 NE PLUS CDER</t>
  </si>
  <si>
    <t>MEMBRANE EZR 50 CODE:28B2123X052 FRANCEL</t>
  </si>
  <si>
    <t>RESTRICTION 30% EZR DN 50 FRANCEL</t>
  </si>
  <si>
    <t>INNER VALVE CODE : RB 1248 JET STREAM</t>
  </si>
  <si>
    <t>PISTON MOTEUR CODE : RB 88 JET STREAM</t>
  </si>
  <si>
    <t>KIT DE JOINTS CODE :  RA 180 JET STREAM</t>
  </si>
  <si>
    <t>RESSORT D7,5 CODE : 2703045 GAZFIO</t>
  </si>
  <si>
    <t>RESSORT D 6,5 CODE :  2702660 GAZFIO</t>
  </si>
  <si>
    <t>RESSORT L100 CODE : 2702290 GAZFIO</t>
  </si>
  <si>
    <t>RESSORT D8 CODE : 2703224 GAZFIO</t>
  </si>
  <si>
    <t>JOINT CODE : 400055 FRANCEL</t>
  </si>
  <si>
    <t>JOINT CODE : 400534 FRANCEL</t>
  </si>
  <si>
    <t>JOINT SIEGE SPS 150 CODE: 400036 FRANCEL</t>
  </si>
  <si>
    <t>JOINT REFERENCE 400076</t>
  </si>
  <si>
    <t>JOINT EMBOUT PLAT  CODE : 401312 FRANCEL</t>
  </si>
  <si>
    <t>POINTEAU ROBINET CODE : 121823 FRANCEL</t>
  </si>
  <si>
    <t>JOINT FILTRE PLAT CODE : 401308 FRANCEL</t>
  </si>
  <si>
    <t>GARNITURE EZH25 CODE:GD28090X012 FRANCEL</t>
  </si>
  <si>
    <t>GARNITURE EZH CODE : GD28091X012 FRANCEL</t>
  </si>
  <si>
    <t>GARNITURE EZH80 CODE:GD28092X012 FRANCEL</t>
  </si>
  <si>
    <t>MANIFOLD 2 VANNES OLIVER TYPE G12MF</t>
  </si>
  <si>
    <t>KIT PILOTAGE P17A CODE : 4900994 GAZFIO</t>
  </si>
  <si>
    <t>COUDE INOX  VOIR : 11005187</t>
  </si>
  <si>
    <t>BOUCHON INOX 10MM CODE : 10P316MM</t>
  </si>
  <si>
    <t>UNION FEMELLE INOX 1/2" CODE :10CF8316ME</t>
  </si>
  <si>
    <t>CLAPET MOBILE CODE : 7685312 GAZFIO</t>
  </si>
  <si>
    <t>JOINT O'RING QR NITRILE 141 X 2 BERTIN</t>
  </si>
  <si>
    <t>FOURREAU DRPN CODE : 140406C FRANCEL</t>
  </si>
  <si>
    <t>SEGMENT GUIDAGE CODE : 2623040 GAZFIO</t>
  </si>
  <si>
    <t>CLAPET VS MPS 100 CODE : 144588A FRANCEL</t>
  </si>
  <si>
    <t>JOINT 37,3 X 3,6 CODE : 400527 FRANCEL</t>
  </si>
  <si>
    <t>BOUCHON PURGE IMPERDABLE INOX 1/2" NPT</t>
  </si>
  <si>
    <t>JOINT RACCORD OS2 CODE : 142930B FRANCEL</t>
  </si>
  <si>
    <t>TIGE COMMANDE DRPN CODE : 139145 FRANCEL</t>
  </si>
  <si>
    <t>KIT BLX BLE DN 50 CODE : 197802 FRANCEL</t>
  </si>
  <si>
    <t>KIT BLX BLE DN 80 CODE : 197803 FRANCEL</t>
  </si>
  <si>
    <t>ROBINET INOX ISOLEMENT 1/2" NPT M x F</t>
  </si>
  <si>
    <t>KIT PILOTE P16/M CODE : 4900461 GAZFIO</t>
  </si>
  <si>
    <t>SIEGE 65 MP 80 CODE : 130356U FRANCEL</t>
  </si>
  <si>
    <t>TIGE DETENTE MP 100 CODE: 130199 FRANCEL</t>
  </si>
  <si>
    <t>TIGE DETENTE MP 80 CODE: 133005A FRANCEL</t>
  </si>
  <si>
    <t>TIGE MP 85 CLAPET40 CODE: 129133 FRANCEL</t>
  </si>
  <si>
    <t>AEROSOL ALUGON 12 x 650 ML RCI</t>
  </si>
  <si>
    <t>MEMBRANE APERFLUX CODE : 7656217 GAZFIO</t>
  </si>
  <si>
    <t>MEMBRANE ST464 CODE : 7656027 GAZFIO</t>
  </si>
  <si>
    <t>GUIDE CLAPET 113 CODE : 7620002 GAZFIO</t>
  </si>
  <si>
    <t>SIEGE R14 CODE : 7121001 GAZFIO</t>
  </si>
  <si>
    <t>FILTRE 316 22x26x18,6 /755200201 GAZFIO</t>
  </si>
  <si>
    <t>CLAPET REFLUX DN 80 CODE: 7686301 GAZFIO</t>
  </si>
  <si>
    <t>MEMBRANE 113/P16 CODE : 7656010 GAZFIO</t>
  </si>
  <si>
    <t>CLAPET PILOTE 204/A CODE: 7200003 GAZFIO</t>
  </si>
  <si>
    <t>JOINT 204/205 &lt;05 CODE : 2620034 GAZFIO</t>
  </si>
  <si>
    <t>SIEGE CLAPET CODE : 7184262 SCHLUMBERGER</t>
  </si>
  <si>
    <t>MEMBRANE CODE : 7197777 SCHLUMBERGER</t>
  </si>
  <si>
    <t>JOINT CLAPET CODE : 7193298 SCHLUMBERGER</t>
  </si>
  <si>
    <t>PORTE JOINT DE CLAPET REF. 7194213S</t>
  </si>
  <si>
    <t>JOINT OR  CODE : 7175029 SCHLUMBERGER</t>
  </si>
  <si>
    <t>VIS DE JOINT DE CLAPET SCHLUMBERGER</t>
  </si>
  <si>
    <t>PLUS LIVRABLE - RESSORT ROUGE 3,5-6 BAR-</t>
  </si>
  <si>
    <t>PLUS LIVRABLE - RESSORT BLEU 5,5-11 B -</t>
  </si>
  <si>
    <t>GARNITURE PV/S CODE : 7121101 GAZFIO</t>
  </si>
  <si>
    <t>SIEGE PV/S 782 DN 25 CODE 7770496 GAZFIO</t>
  </si>
  <si>
    <t>JOINT TORE 3193 NITRILE 70SH PB701</t>
  </si>
  <si>
    <t>SIEGE PV/S DN 50 CODE: 7770652 GAZFIO</t>
  </si>
  <si>
    <t>GARNITURE PV/S DN 50 CODE:7121221 GAZFIO</t>
  </si>
  <si>
    <t>GARNITURE PV/S DN 80 CODE:7121341 GAZFIO</t>
  </si>
  <si>
    <t>SIEGE PV/S DN 80 CODE : 7770653 GAZFIO</t>
  </si>
  <si>
    <t>FILTRE BRONZE AISI CODE: 7552001 GAZFIO</t>
  </si>
  <si>
    <t>SIEGE PILOTE CODE :7121007 GAZFIO</t>
  </si>
  <si>
    <t>RESSORT 17/30 BAR CODE : 2703220 GAZFIO</t>
  </si>
  <si>
    <t>JOINT TORIQUE 132 CODE : 2620064 GAZFIO</t>
  </si>
  <si>
    <t>JOINT TORE 2021 CODE : 2620008 GAZFIO</t>
  </si>
  <si>
    <t>JOINT TORE 2075 CODE : 2620337 GAZFIO</t>
  </si>
  <si>
    <t>VOIR CODE MAXIMO : 953 - JOINT TORIQUE</t>
  </si>
  <si>
    <t>JOINT TORE 4112 CODE : 2621538 GAZFIO</t>
  </si>
  <si>
    <t>RESSORT P16 CODE : 2703420 GAZFIO</t>
  </si>
  <si>
    <t>SIEGE SOUPLE BUNA-N DIMAPE</t>
  </si>
  <si>
    <t>UTILISER LE CODE : 11004626 KIT JOINTS</t>
  </si>
  <si>
    <t>MODULE ANALOG INPUT CODE : 3351 TRIDENT</t>
  </si>
  <si>
    <t>MODULE DIGITAL INPUT 24VDC 3301 TRIDENT</t>
  </si>
  <si>
    <t>MODULE DIGITAL OUTPUT 24VDC 3401 TRIDENT</t>
  </si>
  <si>
    <t>KIT ASSEMBLY BASEPLATE MP 2101 TRIDENT</t>
  </si>
  <si>
    <t>KIT ASSEMBLY BASEPLATE COMM 2201 TRIDENT</t>
  </si>
  <si>
    <t>ETIQUETTE VALIDATION EQUIPEMENT SETON</t>
  </si>
  <si>
    <t>TRANSMETTEUR 2088G4S22A1B4EDQ4 0/10 BAR</t>
  </si>
  <si>
    <t>MEMBRANE EZR 25 CODE:39B2397X012 FRANCEL</t>
  </si>
  <si>
    <t>MEMBRANE EZR 80 CODE:39B2726X012 FRANCEL</t>
  </si>
  <si>
    <t>SIEGE SBC782 DN 50 CODE : 7770421 GAZFIO</t>
  </si>
  <si>
    <t>CAR</t>
  </si>
  <si>
    <t>KIT SOUFFLET 236 OS CODE:181023B FRANCEL</t>
  </si>
  <si>
    <t>JOINT EZH 80 EZR CODE : 400291 FRANCEL</t>
  </si>
  <si>
    <t>KIT VLM SB82 DN 80 CODE : 4903462 GAZFIO</t>
  </si>
  <si>
    <t>BOBINE DE FIL PERLE INOX EN 10/10</t>
  </si>
  <si>
    <t>CARTON CHIFFONS COTON BLANC DE 10 KG</t>
  </si>
  <si>
    <t>JOINT PLAT BMS CODE: 401411 FRANCEL</t>
  </si>
  <si>
    <t>Article</t>
  </si>
  <si>
    <t>Désignation article</t>
  </si>
  <si>
    <t>Val. utilis. libre</t>
  </si>
  <si>
    <t>Stock Physique</t>
  </si>
  <si>
    <t>Stock SAP</t>
  </si>
  <si>
    <t>Unité</t>
  </si>
  <si>
    <t>Casier</t>
  </si>
  <si>
    <t>ATELIER</t>
  </si>
  <si>
    <t>LOCAL REP</t>
  </si>
  <si>
    <t>B4D3</t>
  </si>
  <si>
    <t>DECHETS</t>
  </si>
  <si>
    <t>D2B1</t>
  </si>
  <si>
    <t>B2B1</t>
  </si>
  <si>
    <t>A1C2</t>
  </si>
  <si>
    <t>A1A4</t>
  </si>
  <si>
    <t>E4A4</t>
  </si>
  <si>
    <t>C1A2</t>
  </si>
  <si>
    <t>E4D4</t>
  </si>
  <si>
    <t>JEU DE JOINTS BLOC PILOTE FRANCEL</t>
  </si>
  <si>
    <t>D4D1</t>
  </si>
  <si>
    <t>E1D3</t>
  </si>
  <si>
    <t>SAP</t>
  </si>
  <si>
    <t>Casier SAP</t>
  </si>
  <si>
    <t>Casier Réel</t>
  </si>
  <si>
    <t>Delta</t>
  </si>
  <si>
    <t>Prix untitaire</t>
  </si>
  <si>
    <t>Delta €</t>
  </si>
  <si>
    <t>A2E1</t>
  </si>
  <si>
    <t>B1E3</t>
  </si>
  <si>
    <t>B1E4</t>
  </si>
  <si>
    <t>B3E1</t>
  </si>
  <si>
    <t>D5B1</t>
  </si>
  <si>
    <t>CONVERTISSEUR F/I-F/F 24V MTL 5521-11-24</t>
  </si>
  <si>
    <t>REMETTRE EN CASIER</t>
  </si>
  <si>
    <t>MODULE QF 300 MPS CODE : 144217A FRANCEL</t>
  </si>
  <si>
    <t>KIT REFLUX +DB DN 80 CODE:4902241 GAZFIO</t>
  </si>
  <si>
    <t>KIT APERFLUX DN 80 CODE: 4901772G GAZFIO</t>
  </si>
  <si>
    <t>KIT BLX BLE DN 25 CODE : 197801 FRANCEL</t>
  </si>
  <si>
    <t>CLAPET ASSEMBLE CODE: 1V6571X0032 FISHER</t>
  </si>
  <si>
    <t>BARRIERE 4-20 CODE : BVMT-0002 GEORGIN</t>
  </si>
  <si>
    <t>KIT SBC+SB103 DN 25 CODE: 4901792 GAZFIO</t>
  </si>
  <si>
    <t>C - Stock Physique</t>
  </si>
  <si>
    <t>KIT JOINT DN 50 9A-46720&amp;9A-40105 DIMAPE</t>
  </si>
  <si>
    <t>KIT JOINT OSE DN 25 CODE: 197123 FRANCEL</t>
  </si>
  <si>
    <t>CLAPET SPS DN 50 CODE : 139319 FRANCEL</t>
  </si>
  <si>
    <t>KIT EZH DN 25 CODE : 197575 FRANCEL</t>
  </si>
  <si>
    <t>CLAPET VS MPS DN 80 CODE: 144579 FRANCEL</t>
  </si>
  <si>
    <t>KIT SBC782 DN 50 CODE : 4903631 GAZFIO</t>
  </si>
  <si>
    <t>SIEGE SBC782 DN 100 CODE: 7770762 GAZFIO</t>
  </si>
  <si>
    <t>PILE LR 14 C 1.5V INDUS VARTA ALCALINE</t>
  </si>
  <si>
    <t>JOINT SIEGE EZH 50 CODE: 6010109 FRANCEL</t>
  </si>
  <si>
    <t>STAUBLI ABOUT 1/4 FXF CODE: RBE-06.6201</t>
  </si>
  <si>
    <t>CONNECTEUR 1/8 M INOX CODE : 10CM2316MA</t>
  </si>
  <si>
    <t>CONNECTEUR 1/4 M INOX CODE : 10CM4316MA</t>
  </si>
  <si>
    <t>CONNECTEUR 3/8 M INOX CODE : 10CM6316MA</t>
  </si>
  <si>
    <t>BAGUE BS INOX/VITON G1/4</t>
  </si>
  <si>
    <t>BAGUE BS INOX/VITON G 3/8</t>
  </si>
  <si>
    <t>BAGUE BS INOX/VITON G1/2</t>
  </si>
  <si>
    <t>KIT JOINT OSE DN 50 CODE: 197130 FRANCEL</t>
  </si>
  <si>
    <t>KIT JOINT OSE DN 80 CODE: 197132 FRANCEL</t>
  </si>
  <si>
    <t>MANIFOLD OLIVER TYPE CODE : B6XGM1S</t>
  </si>
  <si>
    <t>MANOGRAPHE BERRUET ATEX 0-10 BAR</t>
  </si>
  <si>
    <t>MANOGRAPHE BERRUET 0-100B ATEX</t>
  </si>
  <si>
    <t>PILOTE P16/M CODE : PILO1500 GAZFIO</t>
  </si>
  <si>
    <t>MAMELON MXM 1/4" NPT SERIE 3000 LB</t>
  </si>
  <si>
    <t>MAMELON MXM DN 15 NPT 1/2"</t>
  </si>
  <si>
    <t>MAMELON MXM DN 20 NPT 3/4"</t>
  </si>
  <si>
    <t>MAMELON MXM DN 25 NPT 1"</t>
  </si>
  <si>
    <t>RACCORD OLIVER CODE : GAH50S/BP/BS-OUT</t>
  </si>
  <si>
    <t>TE UNION EGAL INOX CODE : 10TTT316MM</t>
  </si>
  <si>
    <t>TE MALE INOX 1/4 NPTM CODE : 10TTM4316ME</t>
  </si>
  <si>
    <t>TE FEMELLE INOX 1/4 CODE : 10TTF4316ME</t>
  </si>
  <si>
    <t>DOUBLE BAGUE INOX CODE : 10SCNF316MM</t>
  </si>
  <si>
    <t>MAMELON MXM 1/4" NPT INOX CODE : T4NP316</t>
  </si>
  <si>
    <t>MAMELON MXM 1/2" NPT INOX CODE : T8NP316</t>
  </si>
  <si>
    <t>REDUCTION M X F INOX CODE : T8RBP4316</t>
  </si>
  <si>
    <t>REDUCTION M X F INOX CODE : T8RBP6316</t>
  </si>
  <si>
    <t>REDUCTION M X F 3/4x1/2 CODE: T12RBP8316</t>
  </si>
  <si>
    <t>TE FEMELLE NPT 1/4" INOX CODE : T4FTP316</t>
  </si>
  <si>
    <t>TE FEMELLE NPT 1/2" INOX CODE : T8FTP316</t>
  </si>
  <si>
    <t>PILOTE P204/A/FO CODE : PILO0110 GAZFIO</t>
  </si>
  <si>
    <t>BRIDE PLEINE DN 25 600 RJ</t>
  </si>
  <si>
    <t>BOBINE FIL PERLE VOIR CODE : 11008301</t>
  </si>
  <si>
    <t>AEROSOL DEGRAISSANT ASOREL CN RCI</t>
  </si>
  <si>
    <t>A</t>
  </si>
  <si>
    <t>B</t>
  </si>
  <si>
    <t>C</t>
  </si>
  <si>
    <t>D</t>
  </si>
  <si>
    <t>E</t>
  </si>
  <si>
    <t>F</t>
  </si>
  <si>
    <t>I</t>
  </si>
  <si>
    <t>G</t>
  </si>
  <si>
    <t>H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</si>
  <si>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</si>
  <si>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</si>
  <si>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</si>
  <si>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</si>
  <si>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</si>
  <si>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</si>
  <si>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</si>
  <si>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</si>
  <si>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</si>
  <si>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</si>
  <si>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</si>
  <si>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</si>
  <si>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</si>
  <si>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Rayon</t>
  </si>
  <si>
    <t>Magasin</t>
  </si>
  <si>
    <t>POT PEINTURE SS PLOMB GOLD BEARN RAL1007</t>
  </si>
  <si>
    <t>PEINTURE SOUS COUCHE SS PLOMB BLANC</t>
  </si>
  <si>
    <t>PACKING DESCO 300 BOITE BAT. 9,5MM</t>
  </si>
  <si>
    <t>DEMI MANCHON 1/4" NPT SERIE 3000 LB</t>
  </si>
  <si>
    <t>DEMI MANCHON DN15 NPT (1/2")</t>
  </si>
  <si>
    <t>JOINT ONIS FKM DN 100 CODE : 36055 KITx4</t>
  </si>
  <si>
    <t>JOINT ONIS FKM DN 80 CODE : 36045 KITx8</t>
  </si>
  <si>
    <t>ROBINET REJET MP CODE : 181140A FRANCEL</t>
  </si>
  <si>
    <t>RESSORT P373 CODE :115835 FRANCEL</t>
  </si>
  <si>
    <t>TUBE DE PATE A JOINT  "AUTOJOINT BLEU"</t>
  </si>
  <si>
    <t>RELAIS DE S.I. GEORGIN SIRC 22 HT 48 V</t>
  </si>
  <si>
    <t>TIGE REFLUX 819 REVAL 182 DN 25 GAZFIO</t>
  </si>
  <si>
    <t>CLAPET REFERENCE 1V 657946172</t>
  </si>
  <si>
    <t>SIEGE REFERENCE CODE:1U222846172 FISHER</t>
  </si>
  <si>
    <t>CLAPET CODE : 7685387 GAZFIO</t>
  </si>
  <si>
    <t>PLUS LIVRABLE - CLAPET MONITOR REF 76874</t>
  </si>
  <si>
    <t>CAGE QO CODE  : 2V329349242 FISHER</t>
  </si>
  <si>
    <t>RETENUE DE CAGE REFERENCE 2V329748312</t>
  </si>
  <si>
    <t>SIEGE REFERENCE 10A7769X032</t>
  </si>
  <si>
    <t>CLAPET REFERENCE 2W1998X0012</t>
  </si>
  <si>
    <t>TIGE DE CLAPET REFERENCE 1U230535162</t>
  </si>
  <si>
    <t>SEGMENT DE PISTON REF.1V329405092</t>
  </si>
  <si>
    <t>JOINT TORE REFERENCE 1V330306562</t>
  </si>
  <si>
    <t>JOINT SPIRALE REFERENCE 1R348299282</t>
  </si>
  <si>
    <t>ROULEAU DATEX REF.GM 730-0730-040-0070</t>
  </si>
  <si>
    <t>ROULEAU DATEX REF.GM 900-0900-080-0060</t>
  </si>
  <si>
    <t>JOINT ONIS FKM DN 50 CODE : 39035 KITx 8</t>
  </si>
  <si>
    <t>JOINT ONIS FKM DN 200 CODE : 36074 KITx4</t>
  </si>
  <si>
    <t>JOINT TIGE CODE : 400220 FRANCEL</t>
  </si>
  <si>
    <t>JOINT QUADRING CODE : 401201 FRANCEL</t>
  </si>
  <si>
    <t>KIT REFLUX 819 DN 25 CODE:4900662 GAZFIO</t>
  </si>
  <si>
    <t>JOINT ONIS FKM DN 300 CODE : 36082 KITx4</t>
  </si>
  <si>
    <t>JOINT ONIS FKM DN 250 CODE : 36079 KITx4</t>
  </si>
  <si>
    <t>BAGUE BS INOX/VITON G1/8</t>
  </si>
  <si>
    <t>KIT DETECTEUR ADF CODE : 406083 FRANCEL</t>
  </si>
  <si>
    <t>CIRCLIPS MP CODE : 406001 FRANCEL</t>
  </si>
  <si>
    <t>KIT REFLUX 819 DN 80 CODE:4903048 GAZFIO</t>
  </si>
  <si>
    <t>CLAPET REFLUX 819 DN 150 CODE : 7686422</t>
  </si>
  <si>
    <t>TIGE REFLUX DN 150 CODE : 7805502 GAZFIO</t>
  </si>
  <si>
    <t>TIGE REFLUX 819 DN 50 CODE : 7805343 GAZ</t>
  </si>
  <si>
    <t>KIT APERFLUX DN 80 CODE : 4901495 GAZFIO</t>
  </si>
  <si>
    <t>PLUS LIVRABLE - CLAPET MOBILE - CODE :78</t>
  </si>
  <si>
    <t>CLAPET REFLUX  CODE : 7686183 GAZFIO</t>
  </si>
  <si>
    <t>KIT LAMINAGE CODE : GZ4901196 GAZFIO</t>
  </si>
  <si>
    <t>VOIR CODE MAXIMO : 961 BAGUE DE GUIDAGE</t>
  </si>
  <si>
    <t>KIT DIVAL 160 CODE : 4901033 GAZFIO</t>
  </si>
  <si>
    <t>MEMBRANE DIVAL 160 CODE : 7656185 GAZFIO</t>
  </si>
  <si>
    <t>AUTOCOLLANT HOMME FOUDROYE AT41.1</t>
  </si>
  <si>
    <t>PLUS LIVRABLE - DETENDEUR DRPN PILOTÉ DN</t>
  </si>
  <si>
    <t>JOINT CODE : FV 250 FILTRE TSHP</t>
  </si>
  <si>
    <t>MODULE FENTE QF 225 REMPLACÉ 11001170</t>
  </si>
  <si>
    <t>MODULE FENTE QF 500 MPS 80 CODE: 139829C</t>
  </si>
  <si>
    <t>MODULE FENTE QF1000 CODE:139828C FRANCEL</t>
  </si>
  <si>
    <t>SIEGE 36MM DRPN CODE : 139159F FRANCEL</t>
  </si>
  <si>
    <t>JOINT 851 CODE : 400014 SOUPAPE FRANCEL</t>
  </si>
  <si>
    <t>JOINT TORIQUE PVS100 CODE : 2620436</t>
  </si>
  <si>
    <t>CORPS FILTRE TE1/4 INOX CODE : 6320F4Y</t>
  </si>
  <si>
    <t>ELEMENT FILTRANT CODE : 80410-3</t>
  </si>
  <si>
    <t>DETENDEUR BOUTEILLE GAZ ETALON</t>
  </si>
  <si>
    <t>RESSORT D  5 L 60 CODE : 2702070</t>
  </si>
  <si>
    <t>BLOC ARRIERE CODE : 180426 FRANCEL</t>
  </si>
  <si>
    <t>BOUCHON FILTRE CODE : 118188B FRANCEL</t>
  </si>
  <si>
    <t>ENTRETOISE PLEINE. DN 100 400/600 RJ</t>
  </si>
  <si>
    <t>ENTRETOISE PLEINE. DN 150 400/600 RJ</t>
  </si>
  <si>
    <t>POT GRAISSE SILICONE MOLYKOTE 111</t>
  </si>
  <si>
    <t>DETENDEUR EZH FO DN 25 600 RJ FRANCEL</t>
  </si>
  <si>
    <t>COLLE NEOPRENE LOCTITE CODE ST300</t>
  </si>
  <si>
    <t>CARTOUCHE FILTRE CODE:DFNT10-4UN-M3-210</t>
  </si>
  <si>
    <t>GLYCERINE VOIR CODE : 11000292</t>
  </si>
  <si>
    <t>OBSOLETE - DETENDEUR DRPN 250 DN 25 600</t>
  </si>
  <si>
    <t>JOINT DECOUPE 220 X 279 DN 200 150RF x10</t>
  </si>
  <si>
    <t>DISQUE MANOGRAPHE 1T/32J 0-6 BAR LOT/100</t>
  </si>
  <si>
    <t>DISQUE MANOGRAPHIE 1T/32J 0-10 BAR X100</t>
  </si>
  <si>
    <t>DISQUE MANOGRAPHE 1T/8J 0-10 BAR JRI</t>
  </si>
  <si>
    <t>ROBINET LAMINAGE DN 50 600RJ R &amp; V</t>
  </si>
  <si>
    <t>TIGE CODE : 1 U389035162 FISHER</t>
  </si>
  <si>
    <t>PILOTE RJGN 114 MPS 3,4/5,8 BAR FRANCEL</t>
  </si>
  <si>
    <t>PILOTAGE RJGN 250MPS 11.5/17 BAR FRANCEL</t>
  </si>
  <si>
    <t>PARE PLUIE ACIER DN150 PLAN P535 REV C</t>
  </si>
  <si>
    <t>DETENDEUR AUTOMOTEUR 655 4A DN 50 600RJ</t>
  </si>
  <si>
    <t>PLUS LIVRABLE DETENDEUR MP MAM DN 25 600</t>
  </si>
  <si>
    <t>JOINT DECOUPE 339 X273 DN 250 150RF x5U</t>
  </si>
  <si>
    <t>RACCORD IMPULSION CODE : 130137A FRANCEL</t>
  </si>
  <si>
    <t>OBSOLETE - ENSEMBLE DE PILOTAGE 114 PRES</t>
  </si>
  <si>
    <t>SIEGE CODE : 1U222535072 FISHER</t>
  </si>
  <si>
    <t>DETENDEUR MPS DN 50 600 RF</t>
  </si>
  <si>
    <t>ENTRETOISE ADAPTATION DN 25 600 RF/RJ</t>
  </si>
  <si>
    <t>ENTRETOISE ADAPTATION DN 50 600RF / RJ</t>
  </si>
  <si>
    <t>PILOTAGE PRESSION RJGN 236 MPS FRANCEL</t>
  </si>
  <si>
    <t>JOINT CUIVRE MANOMETRE</t>
  </si>
  <si>
    <t>JOINT DECOUPE 34 x 73 DN 25 600RF x20U</t>
  </si>
  <si>
    <t>JOINT DECOUPE 61 X 111 DN 50 600 x20U</t>
  </si>
  <si>
    <t>PREDETENDEUR ADGE COMPL. SS BOIT. MANO.</t>
  </si>
  <si>
    <t>RESSORT PILOTE CODE : 116816 FRANCEL</t>
  </si>
  <si>
    <t>RESSORT RELAI CODE : 120904 FRANCEL</t>
  </si>
  <si>
    <t>RESSORT PILOTE CODE : 117967 FRANCEL</t>
  </si>
  <si>
    <t>RELAIS PEPPERL FUCHS KFD2-SR2-EX1.W.LB</t>
  </si>
  <si>
    <t>ENSEMBLE DE TRANSFORMATION MP DN 100</t>
  </si>
  <si>
    <t>SONDE PT 100 ATEX STD GSO CABLE BLEU</t>
  </si>
  <si>
    <t>RESSORT SOUPAPE PV/S 782 PILOTE P16</t>
  </si>
  <si>
    <t>DETENDEUR MPS DN 25 600 RF QF125 FRANCEL</t>
  </si>
  <si>
    <t>KIT PILOTAGE MP RJGN 236 FRANCEL</t>
  </si>
  <si>
    <t>PILOTAGE DE PRESSION RJGN 250 POUR MPS</t>
  </si>
  <si>
    <t>OBSOLETE - ENSEMBLE DE PILOTAGE RJGN 222</t>
  </si>
  <si>
    <t>ENSEMBLE TIGE/CLAPET CLAPET 1V657246172</t>
  </si>
  <si>
    <t>ROULEAU DATEX GM 730 LARG.0,9M LONG.70M</t>
  </si>
  <si>
    <t>SOUPAPE CODE : 5785.1 DN 15 M X 15NPTF</t>
  </si>
  <si>
    <t>PLUS LIVRABLE - DETENDEUR MPS DN 25 600</t>
  </si>
  <si>
    <t>TIGE FILETEE ZINC IRISE M27X190 x18U</t>
  </si>
  <si>
    <t>KIT PILOTE MP RJGN 250 5,5 BAR FRANCEL</t>
  </si>
  <si>
    <t>TIGE FILETEE ZINC IRISE M16x90 x85U</t>
  </si>
  <si>
    <t>TIGE FILETEE ZINC IRISE M16x135 X45U</t>
  </si>
  <si>
    <t>TIGE FILETEE ZINC IRISE M20x110 X65U</t>
  </si>
  <si>
    <t>TIGE FILETEE ZINC IRISE M20X160 X35U</t>
  </si>
  <si>
    <t>JOINT DECOUPE 114 X193 DN 100 600RF x10U</t>
  </si>
  <si>
    <t>MANCHON SERIE 3000 1" NPT F X F</t>
  </si>
  <si>
    <t>TIGE FILETEE ZINC IRISE M27X220 X30U</t>
  </si>
  <si>
    <t>TIGE FILETEE ZINC IRISE M30x230 X10U</t>
  </si>
  <si>
    <t>BOUCHON SERIE 3000 1/8" NPTF DN 6</t>
  </si>
  <si>
    <t>BOUCHON SERIE 3000 1/8" NPTM CYLIN. DN 6</t>
  </si>
  <si>
    <t>BOUCHON SERIE 3000 1/4" NPTF A105</t>
  </si>
  <si>
    <t>BOUCHON SERIE 3000 1/4" NPTM 6M A105</t>
  </si>
  <si>
    <t>BOUCHON SERIE 3000 3/8" NPTM DN 12</t>
  </si>
  <si>
    <t>BOUCHON SERIE 3000 1/2" NPTF A105</t>
  </si>
  <si>
    <t>BOUCHON SERIE 3000 1/2" NPTM HEXAGONAL</t>
  </si>
  <si>
    <t>BOUCHON SERIE 3000 3/4" NPTM DN 20</t>
  </si>
  <si>
    <t>BOUCHON SERIE 3000 1" NPTF DN 25</t>
  </si>
  <si>
    <t>BOUCHON SERIE 3000 1" NPTM HEXAGONAL</t>
  </si>
  <si>
    <t>REDUCTION FXM DN 20X15 NPT SERIE 3000 LB</t>
  </si>
  <si>
    <t>RACCORD SERIE 3000 UNION M 1" NPTM X F</t>
  </si>
  <si>
    <t>COUDE 90° 1/4" MALE INOX BRIGGS 4 MM</t>
  </si>
  <si>
    <t>JOINT DECOUPE 34 X 66,5 DN 25 150RF x20</t>
  </si>
  <si>
    <t>JOINT DECOUPE 61 X 104,5 DN 50 150RF x2U</t>
  </si>
  <si>
    <t>JOINT DECOUPE 89 X 136 DN 80 150RF x10U</t>
  </si>
  <si>
    <t>JOINT DECOUPE 149 X 89 DN 80 600RF x10U</t>
  </si>
  <si>
    <t>JOINT DECOUPE 115 X 174 DN 100 150RF x10</t>
  </si>
  <si>
    <t>JOINT DECOUPE 169 X 266 DN 150 600RF x10</t>
  </si>
  <si>
    <t>JOINT DECOUPE 169 X 222 DN 150 150RF x10</t>
  </si>
  <si>
    <t>JOINT TORE OVALE R 41 DN 125 5"</t>
  </si>
  <si>
    <t>JOINT ISOLANT DN 50 ANSI 150 RF</t>
  </si>
  <si>
    <t>JOINT ISOLANT DN 300 600 RJ</t>
  </si>
  <si>
    <t>ENTRETOISE DOUBLE DN 100 400/600RJ</t>
  </si>
  <si>
    <t>ROBINET POINTEAU 1/4" NPT TYPE NDO</t>
  </si>
  <si>
    <t>TIGE FILETEE BRUTE M 42 X 300 MM</t>
  </si>
  <si>
    <t>JOINT TORE OVALE R 77 CODE : 11002119</t>
  </si>
  <si>
    <t>MAMELON REDUIT 1/2" X 1/4" NPT 6M</t>
  </si>
  <si>
    <t>PICTOGRAMME SECU. ZONES ATEX 350 X 430</t>
  </si>
  <si>
    <t>CARTE HORODEFAUT SANS RELAIS</t>
  </si>
  <si>
    <t>JOINT ONIS FKM DN 150 CODE : 36068 KITx4</t>
  </si>
  <si>
    <t>PLUME FIBRODIAN CODE : F 51079A01R05</t>
  </si>
  <si>
    <t>HUILE AZOLLA ZS 22 FUT  208 L TOTAL</t>
  </si>
  <si>
    <t>KIT PILOTE 204/A/MO CODE: 4904327 GAZFIO</t>
  </si>
  <si>
    <t>SIEGE PILOTE 204/A CODE : 7770034 GAZFIO</t>
  </si>
  <si>
    <t>AEROSOL DEGRIPPANT DEGRIPCO 12 X 500ML</t>
  </si>
  <si>
    <t>AEROSOL DECAPANT DKP PRO 12 x 500ML</t>
  </si>
  <si>
    <t>AEROSOL INSECTICIDE FULGUREX 750 ML</t>
  </si>
  <si>
    <t>AEROSOL GRAISSE GRAIFIX 500ML RCI</t>
  </si>
  <si>
    <t>AIR SEC AEROSOL PULSAIR 12 X 250 ML RCI</t>
  </si>
  <si>
    <t>AEROSOL GRAISSE WATERLUB 500ML</t>
  </si>
  <si>
    <t>BIDON SOLVANT ASOREL CN CARTON 10 x 1L</t>
  </si>
  <si>
    <t>COLLE FLACON CYANOCRYLATE CYN204 x 5 RCI</t>
  </si>
  <si>
    <t>LUBRIFIANT LUBSTRIKE AEROSOL 12 X 500 ML</t>
  </si>
  <si>
    <t>AEROSOL FUITE RECITECT RCI</t>
  </si>
  <si>
    <t>AEROSOL DEGIVRANT CODE: DEGLACE 12 x 500</t>
  </si>
  <si>
    <t>AEROSOL NETTOYANT SPIRAL NE PLUS CDER</t>
  </si>
  <si>
    <t>BOUCHON CAOUTCH. RBE06.8550/BC STAUBLI</t>
  </si>
  <si>
    <t>HUILE SHELL MORLINA 10 NE PLUS COMMANDER</t>
  </si>
  <si>
    <t>SWITCH ETHERNET 5 PORTS RAIL DIN 24 V</t>
  </si>
  <si>
    <t>CARTE ALIMENTATION 24 V T BOX MECI</t>
  </si>
  <si>
    <t>CARTE 8 EANA T BOX PLATINE AUTOMATE MECI</t>
  </si>
  <si>
    <t>SIEGE CODE : 1U 285446172 FISHER</t>
  </si>
  <si>
    <t>AEROSOL DIÉLECTRIQUE VOIR CODE: 11003858</t>
  </si>
  <si>
    <t>COLLE CYANOCRILATE MAT. POREUX REF.401</t>
  </si>
  <si>
    <t>COLLE CYANOCRILATE SOUPLE CODE: 30801 X6</t>
  </si>
  <si>
    <t>JOINT BONNET CODE : 1R2859X0042 FISHER</t>
  </si>
  <si>
    <t>JOINT SPIRALE CODE : 1R 286099282 FISHER</t>
  </si>
  <si>
    <t>SIEGE CODE : 1U 285546172 FISHER</t>
  </si>
  <si>
    <t>CLAPET CODE : 1U 288846172 FISHER</t>
  </si>
  <si>
    <t>CHIFFON C'TEC TISSE - LOT de 2 BOITES</t>
  </si>
  <si>
    <t>ADAPTATEUR CAGE 2"X1" 1U120735072 FISHER</t>
  </si>
  <si>
    <t>ADAPT. SIEGE 2"X1" FISHER CODE1U22623507</t>
  </si>
  <si>
    <t>CLAPET CODE : 1V 657246172 FISHER</t>
  </si>
  <si>
    <t>KIT TRANSF. VANNE DN50 EN VANNE DN 50X25</t>
  </si>
  <si>
    <t>CAGE QO REFERENCE 1U 286933272</t>
  </si>
  <si>
    <t>SIEGE CODE : 1U 28654617 FISHER</t>
  </si>
  <si>
    <t>DOIGT DE GANT 70MM PERÇAGE 4,5MM 3/4NPT</t>
  </si>
  <si>
    <t>MEMBRANE CODE : 2E6699 FISHER</t>
  </si>
  <si>
    <t>JOINT TORE CODE : 1C 4157 FISHER</t>
  </si>
  <si>
    <t>JOINT TORE CODE : 1D2375 FISHER</t>
  </si>
  <si>
    <t>JOINT CODE : 1E8012 FISHER</t>
  </si>
  <si>
    <t>MODULE 65 MM CODE : 133680A  FRANCEL</t>
  </si>
  <si>
    <t>CLAPET DIAMETRE 130 MM</t>
  </si>
  <si>
    <t>MODULE 130 MM CODE : FA133612A FRANCEL</t>
  </si>
  <si>
    <t>RESSORT RJGI CODE : 113198 FRANCEL</t>
  </si>
  <si>
    <t>SIEGE EZH 25VS CODE: ERAA04303A0 FRANCEL</t>
  </si>
  <si>
    <t>BLOC RJGI 3-6 BAR CODE : 180372D FRANCEL</t>
  </si>
  <si>
    <t>CLAPET EZH 25 CODE : GD2741X012 FRANCEL</t>
  </si>
  <si>
    <t>CLAPET EZH OS CODE : GD27625X012 FRANCEL</t>
  </si>
  <si>
    <t>GRILLE POUR APERFLUX 851 DN 50</t>
  </si>
  <si>
    <t>KIT APERFLUX DN 200 CODE: 4901498 GAZFIO</t>
  </si>
  <si>
    <t>PIECE OBSOLETE ENS RACCORD. REF.195241</t>
  </si>
  <si>
    <t>PLUS LIVRABLE - GARNITURE DVU REF. 12958</t>
  </si>
  <si>
    <t>ENSEMBLE DE TRANSF. CLAPET 20MM MP</t>
  </si>
  <si>
    <t>JEU DE JOINTS REFERENCE P 269 50/20</t>
  </si>
  <si>
    <t>SIEGE DIAMETRE 65 CODE : 132082 FRANCEL</t>
  </si>
  <si>
    <t>CLAPET DIAMETRE 80 MM</t>
  </si>
  <si>
    <t>DETENDEUR EZH (MONITOR) DN25 600RF QF284</t>
  </si>
  <si>
    <t>PILOTAGE COMPLET EZR BSL85 4 BAR FRANCEL</t>
  </si>
  <si>
    <t>CLAPET SECURITE SB782 DN 80 GAZFIO</t>
  </si>
  <si>
    <t>VIS DE REGLAGE</t>
  </si>
  <si>
    <t>TIGE CDE D16 L221 CODE : 130142A FRANCEL</t>
  </si>
  <si>
    <t>AEROSOL PEINTURE MARRON RAL 8011</t>
  </si>
  <si>
    <t>RELAI PILOTE RJGN 222 P 372 FRANCEL</t>
  </si>
  <si>
    <t>ROBINET BS 4 VOIES 1/4" VOIR 11009191</t>
  </si>
  <si>
    <t>LIMITEUR DEBIT MICRO 1/4" CODE : F20SSK</t>
  </si>
  <si>
    <t>SILENCIEUX INOX 1/4" NPTM CODE:MFS-3-316</t>
  </si>
  <si>
    <t>KIT APERFLUX DN 100 CODE: 4901496 GAZFIO</t>
  </si>
  <si>
    <t>OBSOLETE SOUPAPE SURETE LI 802 FRANCEL</t>
  </si>
  <si>
    <t>BIDON SOLVANT ASOREL 5 L AVEC FDS</t>
  </si>
  <si>
    <t>AEROSOL PEINTURE BRUN RAL 8001</t>
  </si>
  <si>
    <t>MEMBRANE APERFLUX CODE : 7656227 GAZFIO</t>
  </si>
  <si>
    <t>GRAISSE TOTAL MULTIS 2 CARTON 12 x 1KG</t>
  </si>
  <si>
    <t>KIT REFLUX 819/FO CODE : 4903340 GAZFIO</t>
  </si>
  <si>
    <t>CARTOUCHE GRAISSE MOLDEN 24 X 400 GR</t>
  </si>
  <si>
    <t>KIT REPARAT. TRANSMET. PRESSION 4-20MA</t>
  </si>
  <si>
    <t>CLE BOITIER OS2 CODE : 242915C FRANCEL</t>
  </si>
  <si>
    <t>COLLIER ELASTIQUE RESTRICTION EZR DN 50</t>
  </si>
  <si>
    <t>KIT PILOTAGE BSL85 EZH FRANCEL</t>
  </si>
  <si>
    <t>KIT PILOTAGE BSL 85 MPS FRANCEL</t>
  </si>
  <si>
    <t>KIT DE JOINTS CODE :  RA 181 JET STREAM</t>
  </si>
  <si>
    <t>JOINT O' RING CODE : TA 2087 JET STREAM</t>
  </si>
  <si>
    <t>JOINT DE TIGE TYPE T30 DN 50</t>
  </si>
  <si>
    <t>MANIFOLD OLIVER CODE : GB1MS/VPS/T-BAR</t>
  </si>
  <si>
    <t>JOINT MANOMETRE CODE : G1/2-PTFE 1890.01</t>
  </si>
  <si>
    <t>CLAPET ST 248 CODE : 4130029 GAZFIO</t>
  </si>
  <si>
    <t>PUS LIVRABLE - TIGE AVEC CLAPET REF 7.80</t>
  </si>
  <si>
    <t>PLUS LIVRABLE - TIGE DE CLAPET REF 7.805</t>
  </si>
  <si>
    <t>GRAISSE SILICONE LOCTITE 8104 POT 1 KG</t>
  </si>
  <si>
    <t>RACCORD INOX 1/4" NPTM CODE: 10CM4316ME</t>
  </si>
  <si>
    <t>RACCORD INOX 3/8" NPTM CODE :10CM6316ME</t>
  </si>
  <si>
    <t>RACCORD INOX 1/2" NMPT CODE : 10CM8316ME</t>
  </si>
  <si>
    <t>RACCORD INOX 1/4" NPTM CODE : 4CM4316ME</t>
  </si>
  <si>
    <t>COUDE 90° 1/4" M INOX CODE : 10LM4316ME</t>
  </si>
  <si>
    <t>UNION INOX 10MM EGAL CODE : 10U316MM</t>
  </si>
  <si>
    <t>UNION INOX DN 10 COUDE CODE : 10LU316MM</t>
  </si>
  <si>
    <t>TE MALE RENVER INOX 1/4 CODE:10TMT4316ME</t>
  </si>
  <si>
    <t>ADAPTATEUR INOX 1/4" M CODE : 10AM4316ME</t>
  </si>
  <si>
    <t>ADAPTATEUR INOX 1/2" M CODE : 10AM8316ME</t>
  </si>
  <si>
    <t>BOUCHON INOX 10MM CODE : 10CP316MM</t>
  </si>
  <si>
    <t>BOUCHON INOX 1/4" NPTM CODE: T4PP316</t>
  </si>
  <si>
    <t>BOUCHON INOX 1/2" NPTM CODE: T8PP316</t>
  </si>
  <si>
    <t>BOUCHON INOX 3/4" NTPM CODE : T12PP316</t>
  </si>
  <si>
    <t>BOUCHON INOX 1" NPTM CODE : T16PP316</t>
  </si>
  <si>
    <t>BOUCHON INOX 1/4" NPTF CODE : T4CPP316</t>
  </si>
  <si>
    <t>BOUCHON INOX 1/2" NPTF CODE : T8CPP316</t>
  </si>
  <si>
    <t>MANCHON FXF 1/2" INOX CODE : T8CGP316</t>
  </si>
  <si>
    <t>MAMELON MxM 3/4" NPT INOX CODE :T12NP316</t>
  </si>
  <si>
    <t>MAMELON MxM 1" NPT INOX CODE : T16NP316</t>
  </si>
  <si>
    <t>COUDE 90° 1/4" F X F INOX CODE: T4FLP316</t>
  </si>
  <si>
    <t>COUDE 90° 1/2" F X F INOX CODE: T8FLP316</t>
  </si>
  <si>
    <t>COUDE 90° 1/2" M X F INOX CODE: T8SLP316</t>
  </si>
  <si>
    <t>CROIX FEMELLE 1/4" INOX CODE : T4CSP316</t>
  </si>
  <si>
    <t>CROIX FEMELLE 1/2" INOX CODE : T8CSP316</t>
  </si>
  <si>
    <t>BOUCHON INOX 1/4" NPTM CODE:VP25S OLIVER</t>
  </si>
  <si>
    <t>BOUCHON INOX 1/2" NPTM CODE:VP50S OLIVER</t>
  </si>
  <si>
    <t>ROBINET BS 1/4" NPTF CODE:B6FX25S OLIVER</t>
  </si>
  <si>
    <t>ROBINET BS 1/2" NPTF CODE:B6FX50S OLIVER</t>
  </si>
  <si>
    <t>UNION INOX 1/4" NTPF CODE : 10CF4316ME</t>
  </si>
  <si>
    <t>COUDE 90° 1/2" INOX CODE : 10LM8316ME</t>
  </si>
  <si>
    <t>MEMBRANE CODE : 7656211 GAZFIO</t>
  </si>
  <si>
    <t>CLAPET MOBILE CODE : 7686181 GAZFIO</t>
  </si>
  <si>
    <t>SEGMENT GUIDAGE 70 CODE : 2623020 GAZFIO</t>
  </si>
  <si>
    <t>JOINT TORE 208 CODE :  2622216 GAZFIO</t>
  </si>
  <si>
    <t>JOINT 59,70 X 5,33 CODE : 400535 FRANCEL</t>
  </si>
  <si>
    <t>RESSORT + RONDELLE SOUPAPES TYCO 5785</t>
  </si>
  <si>
    <t>JEU JOINTS DRPN CODE : 197128 FRANCEL</t>
  </si>
  <si>
    <t>JEU DE JOINTS ELECTROVANNE DYNATEC</t>
  </si>
  <si>
    <t>PRESSE ETOUPE DRPN CODE: 181036B FRANCEL</t>
  </si>
  <si>
    <t>SIEGE DE SOUPAPE</t>
  </si>
  <si>
    <t>KIT ETANCHEITE PILOTE DN 80</t>
  </si>
  <si>
    <t>SIEGE SOUPLE BUNA-N DN 80</t>
  </si>
  <si>
    <t>SIEGE SOUPAPE DN 80 CODE:9A-45959 DIMAPE</t>
  </si>
  <si>
    <t>BUSE ETANCHE D4 CODE : 181251B FRANCEL</t>
  </si>
  <si>
    <t>TONNELET DE GRAISSE MOLDEN 1 X 50 KG</t>
  </si>
  <si>
    <t>RESSORT CODE : 129692 FRANCEL</t>
  </si>
  <si>
    <t>KIT APERFLUX DN 25 CODE : 4901210 GAZFIO</t>
  </si>
  <si>
    <t>HUILE CARTER EP 220 BIDON 20 LTOTAL</t>
  </si>
  <si>
    <t>HUILE AZOLLA ZS 32 BIDON  20 L TOTAL</t>
  </si>
  <si>
    <t>DETENDEUR EZR DN 50 600 RF CG1800</t>
  </si>
  <si>
    <t>RESTRICTION MPSI CODE : 139572 FRANCEL</t>
  </si>
  <si>
    <t>CENTRAGE RESSORT CODE : 140769 FRANCEL</t>
  </si>
  <si>
    <t>BAGUE POUR MPS 50 CHARPENTIER</t>
  </si>
  <si>
    <t>JOINT MP 100 CODE : 400022 FRANCEL</t>
  </si>
  <si>
    <t>MEMBRANE PILOTE 113 CODE: 7656021 GAZFIO</t>
  </si>
  <si>
    <t>JOINT MP 100 CODE : 400023 FRANCEL</t>
  </si>
  <si>
    <t>ECROU MP 100 REFERENCE 404008</t>
  </si>
  <si>
    <t>JOINT SPS 150 CODE : 401209 FRANCEL</t>
  </si>
  <si>
    <t>CLAPET SPS 150 CODE : 140299 FRANCEL</t>
  </si>
  <si>
    <t>SIEGE PILOTE 113-R13 ST.466</t>
  </si>
  <si>
    <t>ROBINET CODE : 9E-2PY00W2N70611 CAMERON</t>
  </si>
  <si>
    <t>PILOTE 204 A/2/CS CODE : PILO1310 GAZFIO</t>
  </si>
  <si>
    <t>BAGUE GRAISSAGE RENK CODE : 234375856</t>
  </si>
  <si>
    <t>JOINT TORE 4562 CODE : 2620424 GAZFIO</t>
  </si>
  <si>
    <t>SEGMENT GUIDAGE 60 CODE : 2623017 GAZFIO</t>
  </si>
  <si>
    <t>GARNITURE CLAPET CODE : 7121401 GAZFIO</t>
  </si>
  <si>
    <t>MANOMETR 0/40 BAR CODE:MEX5431B270816078</t>
  </si>
  <si>
    <t>JOINT TORE 4137 CODE : 2620080 GAZFIO</t>
  </si>
  <si>
    <t>KIT BASEPLATE DIGITAL INPUT 24VDC</t>
  </si>
  <si>
    <t>KIT BASEPLATE ANALOG INPUT 4-20MA</t>
  </si>
  <si>
    <t>KIT BASEPLATE DIGITAL OUTPUT 24VDC</t>
  </si>
  <si>
    <t>PILOTE P17/M CODE : PILO1600 GAZFIO</t>
  </si>
  <si>
    <t>REDUCTION M/F3/8x1/4 INOX CODE:T6RBP4316</t>
  </si>
  <si>
    <t>/PC</t>
  </si>
  <si>
    <t>ROBINET LAMINAGE DN 50 RJ SB82VLM GAZFIO</t>
  </si>
  <si>
    <t>MANCHON SOUDE DN80 PMS 80 BAR L400MM</t>
  </si>
  <si>
    <t>JOINT TORIQUE  CODE : 2620032 GAZFIO</t>
  </si>
  <si>
    <t>JOINT TORIQUE  CODE : 2620456 GAZFIO</t>
  </si>
  <si>
    <t>ADAPTATEUR INOX 1"Mx1/2F CODE:T16RBP8316</t>
  </si>
  <si>
    <t>MANIFOLD OLIVER CODE : B6XGM1FS</t>
  </si>
  <si>
    <t>AEROSOL IMPEC MOUSSE NETTOYANTE CMPC</t>
  </si>
  <si>
    <t>TIGE FILETEE ZINC IRISE M14x80 X110U</t>
  </si>
  <si>
    <t>KIT VALVOLA DN 80 CODE : 4901811 GAZFIO</t>
  </si>
  <si>
    <t>KIT JOINT FARRIS CODE:JKIT/4KPCF3180</t>
  </si>
  <si>
    <t>JOINT PILOTE RMG 650 CODE: 2-111W2 METRA</t>
  </si>
  <si>
    <t>CLAPET PILOTE RMG 650 CODE:1001353 METRA</t>
  </si>
  <si>
    <t>KIT DETENDEUR RMG 512-50/150-650 METRA</t>
  </si>
  <si>
    <t>KIT DETENDEUR RMG 512-50/50-650 METRA</t>
  </si>
  <si>
    <t>KIT DETENDEUR RMG 502-50/100-630 METRA</t>
  </si>
  <si>
    <t>KIT CLAPET RMG 711-80-K16 METRA</t>
  </si>
  <si>
    <t>KIT DETENDEUR RMG 214-25 METRA</t>
  </si>
  <si>
    <t>KIT CLAPET RMG 711-150-K16 METRA</t>
  </si>
  <si>
    <t>KIT TETE BECHE DN 80 CODE:4901770 GAZFIO</t>
  </si>
  <si>
    <t>KIT TETE BECHE DN 50 CODE:4901765 GAZFIO</t>
  </si>
  <si>
    <t>KIT SBC+SB104 DN 100 CODE:4901818 GAZFIO</t>
  </si>
  <si>
    <t>KIT REFLUX DN 150 CODE : 4902360 GAZFIO</t>
  </si>
  <si>
    <t>KIT HBC 975 DN 150 CODE : 4903278 GAZFIO</t>
  </si>
  <si>
    <t>KIT SBC+SB102 DN 50 CODE: 4901801 GAZFIO</t>
  </si>
  <si>
    <t>GARNITURE P13 CODE : 7600003 GAZFIO</t>
  </si>
  <si>
    <t>RESSORT D4 L100 CODE : 2701541 GAZFIO</t>
  </si>
  <si>
    <t>RESSORT D4.5 L100 CODE : 2701800 GAZFIO</t>
  </si>
  <si>
    <t>RESSORT D5 L100 CODE : 2702080 GAZFIO</t>
  </si>
  <si>
    <t>JOINT EZH 80 CODE : 400293 FRANCEL</t>
  </si>
  <si>
    <t>JOINT EZH 50 CODE : 400294 FRANCEL</t>
  </si>
  <si>
    <t>JOINT DRPN CODE : 401203 FRANCEL</t>
  </si>
  <si>
    <t>JOINT CODE : 400089 FRANCEL</t>
  </si>
  <si>
    <t>JOINT CODE : 400034 FRANCEL</t>
  </si>
  <si>
    <t>CAPOT CODE : 24B1301X012 FRANCEL</t>
  </si>
  <si>
    <t>CAPOT CODE : 29B2269X012 FRANCEL</t>
  </si>
  <si>
    <t>KIT SOUPAPE FARRIS CODE:JKIT/4K38VF1</t>
  </si>
  <si>
    <t>SIEGE APERFLUX DN 50 CODE:7770470 GAZFIO</t>
  </si>
  <si>
    <t>KIT REVAL DN 50 CODE : 4902514 GAZFIO</t>
  </si>
  <si>
    <t>KIT REVAL DB DN 50 CODE : 4902515 GAZFIO</t>
  </si>
  <si>
    <t>SIEGE REVAL DN 50 CODE : 7121252 GAZFIO</t>
  </si>
  <si>
    <t>CARTOUCHE FILTRE CODE:12F 16" + KIT</t>
  </si>
  <si>
    <t>JOINT FOND BMP114DR CODE: 400522 FRANCEL</t>
  </si>
  <si>
    <t>JOINT EZH 80 CODE: 6010247 SIEGE FRANCEL</t>
  </si>
  <si>
    <t>KIT DETENDEUR RMG 512_200-400_650 METRA</t>
  </si>
  <si>
    <t>MEMBRANE PILOTE 207 CODE:7656098 GAZFIO</t>
  </si>
  <si>
    <t>KIT AFFICHEUR DIGITAL 2088 EMERSON</t>
  </si>
  <si>
    <t>KIT AFFICHEUR TRANSMETTEUR TYPE 2088</t>
  </si>
  <si>
    <t>MANOMETRE DETENDEUR 0-100 BAR 1/4" RMG</t>
  </si>
  <si>
    <t>ROBINET 4 VOIES 1/4"NPT CAI</t>
  </si>
  <si>
    <t>J2</t>
  </si>
  <si>
    <t>E5</t>
  </si>
  <si>
    <t>E2</t>
  </si>
  <si>
    <t>B14</t>
  </si>
  <si>
    <t>C3</t>
  </si>
  <si>
    <t>ARM1</t>
  </si>
  <si>
    <t>0</t>
  </si>
  <si>
    <t>LOCAL</t>
  </si>
  <si>
    <t>J3</t>
  </si>
  <si>
    <t>I12</t>
  </si>
  <si>
    <t>A1</t>
  </si>
  <si>
    <t>K5</t>
  </si>
  <si>
    <t>G3</t>
  </si>
  <si>
    <t>G7</t>
  </si>
  <si>
    <t>C4</t>
  </si>
  <si>
    <t>J11</t>
  </si>
  <si>
    <t>C1</t>
  </si>
  <si>
    <t>D9</t>
  </si>
  <si>
    <t>D18</t>
  </si>
  <si>
    <t>C5</t>
  </si>
  <si>
    <t>B12</t>
  </si>
  <si>
    <t>E6</t>
  </si>
  <si>
    <t>F4</t>
  </si>
  <si>
    <t>A11</t>
  </si>
  <si>
    <t>RACK EXT</t>
  </si>
  <si>
    <t>B5</t>
  </si>
  <si>
    <t>B8</t>
  </si>
  <si>
    <t>B11</t>
  </si>
  <si>
    <t>A12</t>
  </si>
  <si>
    <t>B10</t>
  </si>
  <si>
    <t>B9</t>
  </si>
  <si>
    <t>F7</t>
  </si>
  <si>
    <t>I1</t>
  </si>
  <si>
    <t>A7</t>
  </si>
  <si>
    <t>D14</t>
  </si>
  <si>
    <t>C10</t>
  </si>
  <si>
    <t>A13</t>
  </si>
  <si>
    <t>E3</t>
  </si>
  <si>
    <t>E1</t>
  </si>
  <si>
    <t>C12</t>
  </si>
  <si>
    <t>G2</t>
  </si>
  <si>
    <t>D3</t>
  </si>
  <si>
    <t>F2</t>
  </si>
  <si>
    <t>A15</t>
  </si>
  <si>
    <t>A5</t>
  </si>
  <si>
    <t/>
  </si>
  <si>
    <t>K7</t>
  </si>
  <si>
    <t>H5</t>
  </si>
  <si>
    <t>D11</t>
  </si>
  <si>
    <t>D10</t>
  </si>
  <si>
    <t>D16</t>
  </si>
  <si>
    <t>D17</t>
  </si>
  <si>
    <t>C2</t>
  </si>
  <si>
    <t>G4</t>
  </si>
  <si>
    <t>A2</t>
  </si>
  <si>
    <t>H3</t>
  </si>
  <si>
    <t>B2</t>
  </si>
  <si>
    <t>C9</t>
  </si>
  <si>
    <t>A6</t>
  </si>
  <si>
    <t>K1</t>
  </si>
  <si>
    <t>C8</t>
  </si>
  <si>
    <t>J6</t>
  </si>
  <si>
    <t>F1</t>
  </si>
  <si>
    <t>F3</t>
  </si>
  <si>
    <t>G15</t>
  </si>
  <si>
    <t>CASIER</t>
  </si>
  <si>
    <t>B16</t>
  </si>
  <si>
    <t>B15</t>
  </si>
  <si>
    <t>B17</t>
  </si>
  <si>
    <t>F5</t>
  </si>
  <si>
    <t>B7</t>
  </si>
  <si>
    <t>D7</t>
  </si>
  <si>
    <t>B1</t>
  </si>
  <si>
    <t>D13</t>
  </si>
  <si>
    <t>G6</t>
  </si>
  <si>
    <t>I5</t>
  </si>
  <si>
    <t>J</t>
  </si>
  <si>
    <t>B13</t>
  </si>
  <si>
    <t>D5</t>
  </si>
  <si>
    <t>I2</t>
  </si>
  <si>
    <t>E10</t>
  </si>
  <si>
    <t>I3</t>
  </si>
  <si>
    <t>G17</t>
  </si>
  <si>
    <t>I7</t>
  </si>
  <si>
    <t>D8</t>
  </si>
  <si>
    <t>D2</t>
  </si>
  <si>
    <t>H4</t>
  </si>
  <si>
    <t>H6</t>
  </si>
  <si>
    <t>I9</t>
  </si>
  <si>
    <t>O</t>
  </si>
  <si>
    <t>F6</t>
  </si>
  <si>
    <t>D1</t>
  </si>
  <si>
    <t>I10</t>
  </si>
  <si>
    <t>G16</t>
  </si>
  <si>
    <t>E11</t>
  </si>
  <si>
    <t>E9</t>
  </si>
  <si>
    <t>E12</t>
  </si>
  <si>
    <t>G14</t>
  </si>
  <si>
    <t>G13</t>
  </si>
  <si>
    <t>G12</t>
  </si>
  <si>
    <t>G11</t>
  </si>
  <si>
    <t>G10</t>
  </si>
  <si>
    <t>G9</t>
  </si>
  <si>
    <t>I8</t>
  </si>
  <si>
    <t>LOCCONSO</t>
  </si>
  <si>
    <t>LOCEIA</t>
  </si>
  <si>
    <t>K4</t>
  </si>
  <si>
    <t>I11</t>
  </si>
  <si>
    <t>A14</t>
  </si>
  <si>
    <t>A3</t>
  </si>
  <si>
    <t>ARM2</t>
  </si>
  <si>
    <t>I4</t>
  </si>
  <si>
    <t>J7</t>
  </si>
  <si>
    <t>A10</t>
  </si>
  <si>
    <t>B18</t>
  </si>
  <si>
    <t>C11</t>
  </si>
  <si>
    <t>C17</t>
  </si>
  <si>
    <t>D6</t>
  </si>
  <si>
    <t>D12</t>
  </si>
  <si>
    <t>C18</t>
  </si>
  <si>
    <t>C16</t>
  </si>
  <si>
    <t>C15</t>
  </si>
  <si>
    <t>A9</t>
  </si>
  <si>
    <t>A16</t>
  </si>
  <si>
    <t>C6</t>
  </si>
  <si>
    <t>J1</t>
  </si>
  <si>
    <t>D4</t>
  </si>
  <si>
    <t>B4</t>
  </si>
  <si>
    <t>ARM GAZFIO</t>
  </si>
  <si>
    <t>C14</t>
  </si>
  <si>
    <t>RACK INT</t>
  </si>
  <si>
    <t>C13</t>
  </si>
  <si>
    <t>H7</t>
  </si>
  <si>
    <t>D15</t>
  </si>
  <si>
    <t>E4</t>
  </si>
  <si>
    <t>E7</t>
  </si>
  <si>
    <t>A8</t>
  </si>
  <si>
    <t>A4</t>
  </si>
  <si>
    <t>B3</t>
  </si>
  <si>
    <t>INVENTAIRE MAGASIN PAU</t>
  </si>
  <si>
    <t>ROBINET ARGUS DN 20 NPT CODE : 590422</t>
  </si>
  <si>
    <t>MEMBRANE REFLUX CODE : 7656215 GAZFIO</t>
  </si>
  <si>
    <t>JOINT R PB 701 CODE : 400538 FRANCEL</t>
  </si>
  <si>
    <t>TIGE FILETEE ZINC IRISE M30x180 x14U</t>
  </si>
  <si>
    <t>TIGE FILETEE ZINC IRISE M52x390 x3U</t>
  </si>
  <si>
    <t>TIGE FILETEE ZINC IRISE M16x180 x45U</t>
  </si>
  <si>
    <t>TIGE FILETEE ZINC IRISE M30x260 x10U</t>
  </si>
  <si>
    <t>TIGE FILETEE ZINC IRISE M16x115 x65U</t>
  </si>
  <si>
    <t>TIGE FILETEE ZINC IRISE M20x135 x35U</t>
  </si>
  <si>
    <t>TIGE FILETEE ZINC IRISE M22x160 x30U</t>
  </si>
  <si>
    <t>TIGE FILETEE ZINC IRISE M30X210 x12U</t>
  </si>
  <si>
    <t>TIGE FILETEE ZINC IRISE M33x230 x8U</t>
  </si>
  <si>
    <t>TIGE FILETEE ZINC IRISE M16x280 x45U</t>
  </si>
  <si>
    <t>TIGE FILETEE ZINC IRISE M20x120 x40U</t>
  </si>
  <si>
    <t>TIGE FILETEE ZINC IRISE M20x140 x30U</t>
  </si>
  <si>
    <t>TIGE FILETEE ZINC IRISE M36X260 x8U</t>
  </si>
  <si>
    <t>TIGE FILETEE ZINC IRISE M39X295 x8U</t>
  </si>
  <si>
    <t>TIGE FILETEE ZINC IRISE M24x180 x20U</t>
  </si>
  <si>
    <t>TIGE FILETEE ZINC IRISE M22x220 x25U</t>
  </si>
  <si>
    <t>TIGE FILETEE ZINC IRISE M22x200 x45U</t>
  </si>
  <si>
    <t>TIGE FILETEE ZINC IRISE M22x180 x25U</t>
  </si>
  <si>
    <t>TIGE FILETEE ZINC IRISE M22x145 x30U</t>
  </si>
  <si>
    <t>TIGE FILETEE ZINC IRISE M22x120 x30U</t>
  </si>
  <si>
    <t>ROBINET ARGUS DN 10 NPT CODE : 594771</t>
  </si>
  <si>
    <t>ROBINET ARGUS DN 15 NPT CODE : BK 590858</t>
  </si>
  <si>
    <t>ROBINET ARGUS DN 25 NPT CODE : 590860</t>
  </si>
  <si>
    <t>TIGE FILETEE ZINC IRISE M14x60 x150U</t>
  </si>
  <si>
    <t>ROBINET BS BARR DN 15 NPT</t>
  </si>
  <si>
    <t>TIGE FILETEE ZINC IRISE M48x350 x4U</t>
  </si>
  <si>
    <t>TIGE FILETEE ZINC IRISE M24X140 x30U</t>
  </si>
  <si>
    <t>TIGE FILETEE ZINC IRISE M33x225 x8U</t>
  </si>
  <si>
    <t>TIGE FILETEE ZINC IRISE M33x240 x8U</t>
  </si>
  <si>
    <t>SIEGE CODE : 129616 FRANCEL</t>
  </si>
  <si>
    <t>RESSORT 16-50 BAR CODE : 129621 FRANCEL</t>
  </si>
  <si>
    <t>CARTOUCHE FILTRE CODE : 118926 FRANCEL</t>
  </si>
  <si>
    <t>TUYERE P372 PILOTE RJGN 180373 FRANCEL</t>
  </si>
  <si>
    <t>RESTRICTION 60 EZR50 CODE:18B2144FRANCEL</t>
  </si>
  <si>
    <t>EMBOUT MANOMETRE CODE : 130101A FRANCEL</t>
  </si>
  <si>
    <t>JOINT DE POINTEAU CODE : 400506 FRANCEL</t>
  </si>
  <si>
    <t>SOUPAPE PILOTAGE CODE:460064 FRANCEL/SWA</t>
  </si>
  <si>
    <t>SOUPAPE 24/40 CODE : 460065 FRANCEL/SWA</t>
  </si>
  <si>
    <t>SOUPAPE AR 20-70 CODE:181257 FRANCEL/SWA</t>
  </si>
  <si>
    <t>SOUPAPE PILO.1/4 CODE:460063 FRANCEL/SWA</t>
  </si>
  <si>
    <t>JOINT DE CHAPEAU 1R3484X0082 FISHER</t>
  </si>
  <si>
    <t>JOINT DE SIEGE CODE : 1R3481X0102 FISHER</t>
  </si>
  <si>
    <t>JOINT D'ETANCHEITE 10A7768X012 FISHER</t>
  </si>
  <si>
    <t>JOINT D'ETANCHEITE 13A3764X012 FISHER</t>
  </si>
  <si>
    <t>KIT FILTRES VOR 12" 310 x 245 x 135</t>
  </si>
  <si>
    <t>GLYCERINE BH1 CODE : ZGL51730U BIDON 5L</t>
  </si>
  <si>
    <t>CAGE LINEAIRE DN 25 2U215633272 FISHER</t>
  </si>
  <si>
    <t>MANOMETRE 0/25 BAR CODE : MG5-7D33.B26</t>
  </si>
  <si>
    <t>DISQUE ETANCHEITE 1V710106242 FISHER</t>
  </si>
  <si>
    <t>BAGUE D'APPUI CODE : 1V659005292 FISHER</t>
  </si>
  <si>
    <t>AEROSOL PEINTURE VISUAL JAUNE 500ML</t>
  </si>
  <si>
    <t>BAGUE RETENUE CODE : 1V710035072 FISHER</t>
  </si>
  <si>
    <t>JOINT ETANCHEITE REF.1V550805092 FISHER</t>
  </si>
  <si>
    <t>GOUPILLE TYPE C CODE : 1B599635072</t>
  </si>
  <si>
    <t>BAGUE D'APPUI CODE : 1V550705292 FISHER</t>
  </si>
  <si>
    <t>SIEGE CODE : 1V710635072 FISHER</t>
  </si>
  <si>
    <t>CONTRE-PIECE EZH+OS2 50 27275X012FRANCEL</t>
  </si>
  <si>
    <t>SIEGE S.GI 50&gt;20.3 CODE: 130284U FRANCEL</t>
  </si>
  <si>
    <t>TUBE INOX 1/4 EPAISSEUR 1MM 304L 10 X 12</t>
  </si>
  <si>
    <t>AEROSOL GRAISSE SILCOLUB 500ML RCI</t>
  </si>
  <si>
    <t>INDICATEUR POSITION EZH 25 ERSA0 FRANCEL</t>
  </si>
  <si>
    <t>INDICATEUR POSITION EZH 50 FRANCEL</t>
  </si>
  <si>
    <t>SEGMENT CODE : 1U234105092 FISHER</t>
  </si>
  <si>
    <t>KIT REGULATEUR MP DN100 197794 FRANCEL</t>
  </si>
  <si>
    <t>KIT BMP 114 DA CODE : RELAYKIMB FRANCEL</t>
  </si>
  <si>
    <t>ROBINET BS BARR DN 50 150 RF A CLE</t>
  </si>
  <si>
    <t>SEGMENT GUIDAGE 95 CODE : 2623025 GAZFIO</t>
  </si>
  <si>
    <t>KIT MAINTENANCE PILOTE RMG 650 METRA</t>
  </si>
  <si>
    <t>KIT MAINTENANCE PILOTE RMG 670 METRA</t>
  </si>
  <si>
    <t>INDICATEUR COLMATAGE 1/4" 0-1 BAR D/G</t>
  </si>
  <si>
    <t>PISTON PILOTE RMG 650 10000186 METRA</t>
  </si>
  <si>
    <t>SIEGE RMG 512-25 10013483 METRA</t>
  </si>
  <si>
    <t>POINTEAU RMG 650 CODE : 10000145 METRA</t>
  </si>
  <si>
    <t>KIT BMP 114 DR CODE : SCP09027 FRANCEL</t>
  </si>
  <si>
    <t>CARTOUCHE FILTRE GG15 A221164 80/125/402</t>
  </si>
  <si>
    <t>ROBINET BS BARR DN 20 NPT x NPT DARCO</t>
  </si>
  <si>
    <t>ROBINET BS SBB DN 15 NPTF x BW BE</t>
  </si>
  <si>
    <t>ROBINET BS BARR DN 50 600 RJ</t>
  </si>
  <si>
    <t>ROBINET BS BARR DN 15 BW x BW</t>
  </si>
  <si>
    <t>ROBINET BS BARR DN 12 NPT x NPT</t>
  </si>
  <si>
    <t>ROBINET BS DBB DN 15 NPTF x BW</t>
  </si>
  <si>
    <t>ROBINET BS BARR DN 15 NPT x NPT</t>
  </si>
  <si>
    <t>PILOTE APERFLUX 851 MOD304/A GAZFIO</t>
  </si>
  <si>
    <t>KIT PILOTAGE P17/M CODE : 4900462 GAZFIO</t>
  </si>
  <si>
    <t>CLAPET ETANCHEITE 214 CODE: 10014764 RMG</t>
  </si>
  <si>
    <t>KIT SOUPAPE FARRIS CODE:JKIT/4K38VE1</t>
  </si>
  <si>
    <t>CARTOUCHE FILTRE A221151GG1.5 125*80*201</t>
  </si>
  <si>
    <t>LIMITEUR DEBIT MICROMETRIQUE 1/4"NPT</t>
  </si>
  <si>
    <t>DIST.+ LEV HBC 975 CODE : 2861197 GAZFIO</t>
  </si>
  <si>
    <t>VIDE</t>
  </si>
  <si>
    <t>KIT BMP 114 MD CODE : RELAYKIT FRANCEL</t>
  </si>
  <si>
    <t>Inventaire Tournant magasin PAU 2017</t>
  </si>
  <si>
    <t>A - B</t>
  </si>
  <si>
    <t>C - D - G</t>
  </si>
  <si>
    <t>E - F - 
bac de rétantion</t>
  </si>
  <si>
    <t>G - H - 
Local déchets</t>
  </si>
  <si>
    <t>I - J - K
Armoires</t>
  </si>
  <si>
    <t>E - F -
bac de rétention</t>
  </si>
  <si>
    <t>Local Déchets</t>
  </si>
  <si>
    <t>K</t>
  </si>
  <si>
    <t>Bac de
retention</t>
  </si>
  <si>
    <t>Armoire
2</t>
  </si>
  <si>
    <t>Armoire
1</t>
  </si>
  <si>
    <t xml:space="preserve"> </t>
  </si>
  <si>
    <t>KIT PVS 782 DN25 CODE : 4900822 GAZFIO</t>
  </si>
  <si>
    <t>Stock mag</t>
  </si>
  <si>
    <t xml:space="preserve">Coût total magasin : </t>
  </si>
  <si>
    <t>Ecart négatif :</t>
  </si>
  <si>
    <t>% écart :</t>
  </si>
  <si>
    <t>urrugne</t>
  </si>
  <si>
    <t>Adrien 2</t>
  </si>
  <si>
    <t>CARTOUCHE FILTRE GGR A221165 160/105/504</t>
  </si>
  <si>
    <t>TE DN 1/4 BRIGGS TUBE 1/4" CADMIE</t>
  </si>
  <si>
    <t>TE DN 1/4" NPT SERIE 3000 LB</t>
  </si>
  <si>
    <t>TE DN 15 NPT SERIE 3000 LB</t>
  </si>
  <si>
    <t>TE DN 20 NPT SERIE 3000 LB</t>
  </si>
  <si>
    <t>TE DN 25 NPT SERIE 3000 LB</t>
  </si>
  <si>
    <t>SIEGE CODE : 1U222546172 FISHER=11004001</t>
  </si>
  <si>
    <t>JOINT SPIRALE CODE : 1R286099282 FISHER</t>
  </si>
  <si>
    <t>CLAPET CODE : 1U288846172 FISHER</t>
  </si>
  <si>
    <t>SIEGE CODE : 1U222546172 FISHER</t>
  </si>
  <si>
    <r>
      <t xml:space="preserve">Inventaire 20/09/2017    </t>
    </r>
    <r>
      <rPr>
        <sz val="10"/>
        <color rgb="FFFF0000"/>
        <rFont val="Arial"/>
        <family val="2"/>
      </rPr>
      <t>A B</t>
    </r>
  </si>
  <si>
    <r>
      <t xml:space="preserve">Inventaire 09/17                </t>
    </r>
    <r>
      <rPr>
        <sz val="10"/>
        <color rgb="FFFF0000"/>
        <rFont val="Arial"/>
        <family val="2"/>
      </rPr>
      <t>E G H</t>
    </r>
  </si>
  <si>
    <r>
      <t xml:space="preserve">Inventaire 17/10/2017 </t>
    </r>
    <r>
      <rPr>
        <sz val="10"/>
        <color rgb="FFFF0000"/>
        <rFont val="Arial"/>
        <family val="2"/>
      </rPr>
      <t>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</si>
</sst>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0"/>
  </numFmts>
  <fonts count="3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i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6">
    <xf numFmtId="0" fontId="0" fillId="0" borderId="0"/>
    <xf numFmtId="44" fontId="4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6" fillId="0" borderId="0" applyNumberFormat="0" applyFill="0" applyBorder="0" applyAlignment="0" applyProtection="0"/>
    <xf numFmtId="0" fontId="17" fillId="7" borderId="0" applyNumberFormat="0" applyBorder="0" applyAlignment="0" applyProtection="0"/>
    <xf numFmtId="0" fontId="18" fillId="8" borderId="0" applyNumberFormat="0" applyBorder="0" applyAlignment="0" applyProtection="0"/>
    <xf numFmtId="0" fontId="19" fillId="9" borderId="0" applyNumberFormat="0" applyBorder="0" applyAlignment="0" applyProtection="0"/>
    <xf numFmtId="0" fontId="20" fillId="10" borderId="5" applyNumberFormat="0" applyAlignment="0" applyProtection="0"/>
    <xf numFmtId="0" fontId="21" fillId="11" borderId="6" applyNumberFormat="0" applyAlignment="0" applyProtection="0"/>
    <xf numFmtId="0" fontId="22" fillId="11" borderId="5" applyNumberFormat="0" applyAlignment="0" applyProtection="0"/>
    <xf numFmtId="0" fontId="23" fillId="0" borderId="7" applyNumberFormat="0" applyFill="0" applyAlignment="0" applyProtection="0"/>
    <xf numFmtId="0" fontId="24" fillId="12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6" fillId="0" borderId="10" applyNumberFormat="0" applyFill="0" applyAlignment="0" applyProtection="0"/>
    <xf numFmtId="0" fontId="27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7" fillId="17" borderId="0" applyNumberFormat="0" applyBorder="0" applyAlignment="0" applyProtection="0"/>
    <xf numFmtId="0" fontId="27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7" fillId="21" borderId="0" applyNumberFormat="0" applyBorder="0" applyAlignment="0" applyProtection="0"/>
    <xf numFmtId="0" fontId="27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7" fillId="25" borderId="0" applyNumberFormat="0" applyBorder="0" applyAlignment="0" applyProtection="0"/>
    <xf numFmtId="0" fontId="27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7" fillId="29" borderId="0" applyNumberFormat="0" applyBorder="0" applyAlignment="0" applyProtection="0"/>
    <xf numFmtId="0" fontId="27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7" fillId="33" borderId="0" applyNumberFormat="0" applyBorder="0" applyAlignment="0" applyProtection="0"/>
    <xf numFmtId="0" fontId="27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27" fillId="37" borderId="0" applyNumberFormat="0" applyBorder="0" applyAlignment="0" applyProtection="0"/>
    <xf numFmtId="0" fontId="2" fillId="13" borderId="9" applyNumberFormat="0" applyFont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34">
    <xf numFmtId="0" fontId="0" fillId="0" borderId="0" xfId="0" applyAlignment="1">
      <alignment vertical="top"/>
    </xf>
    <xf numFmtId="44" fontId="0" fillId="0" borderId="0" xfId="1" applyFont="1" applyAlignment="1">
      <alignment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3" borderId="1" xfId="0" applyFill="1" applyBorder="1" applyAlignment="1">
      <alignment horizontal="center" vertical="center"/>
    </xf>
    <xf numFmtId="3" fontId="0" fillId="3" borderId="1" xfId="0" applyNumberFormat="1" applyFill="1" applyBorder="1" applyAlignment="1">
      <alignment horizontal="center" vertical="top"/>
    </xf>
    <xf numFmtId="0" fontId="0" fillId="0" borderId="0" xfId="0" applyFill="1" applyAlignment="1">
      <alignment vertical="top"/>
    </xf>
    <xf numFmtId="44" fontId="0" fillId="0" borderId="0" xfId="1" applyFont="1" applyFill="1" applyAlignment="1">
      <alignment vertical="top"/>
    </xf>
    <xf numFmtId="0" fontId="0" fillId="5" borderId="1" xfId="0" applyFill="1" applyBorder="1" applyAlignment="1">
      <alignment vertical="top"/>
    </xf>
    <xf numFmtId="164" fontId="0" fillId="0" borderId="0" xfId="0" applyNumberFormat="1" applyAlignment="1">
      <alignment vertical="center"/>
    </xf>
    <xf numFmtId="0" fontId="0" fillId="6" borderId="1" xfId="0" applyFill="1" applyBorder="1" applyAlignment="1">
      <alignment horizontal="center" vertical="center" wrapText="1"/>
    </xf>
    <xf numFmtId="14" fontId="10" fillId="0" borderId="0" xfId="0" applyNumberFormat="1" applyFont="1" applyFill="1" applyAlignment="1">
      <alignment horizontal="center" vertical="center"/>
    </xf>
    <xf numFmtId="0" fontId="7" fillId="6" borderId="1" xfId="0" applyFont="1" applyFill="1" applyBorder="1" applyAlignment="1">
      <alignment horizontal="center" vertical="center" wrapText="1"/>
    </xf>
    <xf numFmtId="44" fontId="7" fillId="3" borderId="1" xfId="1" applyFont="1" applyFill="1" applyBorder="1" applyAlignment="1">
      <alignment horizontal="center" vertical="center"/>
    </xf>
    <xf numFmtId="44" fontId="0" fillId="3" borderId="1" xfId="1" applyFont="1" applyFill="1" applyBorder="1" applyAlignment="1">
      <alignment horizontal="right" vertical="top"/>
    </xf>
    <xf numFmtId="44" fontId="0" fillId="0" borderId="1" xfId="1" applyFont="1" applyBorder="1" applyAlignment="1">
      <alignment horizontal="center" vertical="center"/>
    </xf>
    <xf numFmtId="44" fontId="7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vertical="top"/>
    </xf>
    <xf numFmtId="0" fontId="7" fillId="3" borderId="1" xfId="0" applyFont="1" applyFill="1" applyBorder="1" applyAlignment="1">
      <alignment horizontal="center" vertical="center" wrapText="1"/>
    </xf>
    <xf numFmtId="0" fontId="0" fillId="38" borderId="1" xfId="0" applyFill="1" applyBorder="1" applyAlignment="1">
      <alignment horizontal="center" vertical="center"/>
    </xf>
    <xf numFmtId="0" fontId="0" fillId="38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5" fillId="0" borderId="1" xfId="0" applyNumberFormat="1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top"/>
    </xf>
    <xf numFmtId="164" fontId="8" fillId="2" borderId="1" xfId="0" applyNumberFormat="1" applyFont="1" applyFill="1" applyBorder="1" applyAlignment="1">
      <alignment horizontal="center" vertical="center" wrapText="1"/>
    </xf>
    <xf numFmtId="44" fontId="0" fillId="0" borderId="0" xfId="0" applyNumberFormat="1" applyAlignment="1">
      <alignment vertical="top"/>
    </xf>
    <xf numFmtId="0" fontId="0" fillId="3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 wrapText="1"/>
    </xf>
    <xf numFmtId="0" fontId="0" fillId="39" borderId="1" xfId="0" applyNumberFormat="1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 wrapText="1"/>
    </xf>
    <xf numFmtId="44" fontId="0" fillId="39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top"/>
    </xf>
    <xf numFmtId="3" fontId="0" fillId="5" borderId="1" xfId="0" applyNumberFormat="1" applyFill="1" applyBorder="1" applyAlignment="1">
      <alignment horizontal="center" vertical="center"/>
    </xf>
    <xf numFmtId="0" fontId="0" fillId="42" borderId="1" xfId="0" applyNumberFormat="1" applyFill="1" applyBorder="1"/>
    <xf numFmtId="0" fontId="0" fillId="43" borderId="12" xfId="0" applyNumberFormat="1" applyFill="1" applyBorder="1" applyAlignment="1">
      <alignment horizontal="center" vertical="center"/>
    </xf>
    <xf numFmtId="0" fontId="29" fillId="41" borderId="1" xfId="0" applyFont="1" applyFill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45" borderId="1" xfId="0" applyFont="1" applyFill="1" applyBorder="1" applyAlignment="1">
      <alignment horizontal="center" vertical="center"/>
    </xf>
    <xf numFmtId="0" fontId="29" fillId="5" borderId="1" xfId="0" applyFont="1" applyFill="1" applyBorder="1" applyAlignment="1">
      <alignment horizontal="center" vertical="center"/>
    </xf>
    <xf numFmtId="0" fontId="29" fillId="46" borderId="1" xfId="0" applyFont="1" applyFill="1" applyBorder="1" applyAlignment="1">
      <alignment horizontal="center" vertical="center" wrapText="1"/>
    </xf>
    <xf numFmtId="0" fontId="29" fillId="40" borderId="1" xfId="0" applyFont="1" applyFill="1" applyBorder="1" applyAlignment="1">
      <alignment horizontal="center" vertical="center" wrapText="1"/>
    </xf>
    <xf numFmtId="0" fontId="29" fillId="44" borderId="1" xfId="0" applyFont="1" applyFill="1" applyBorder="1" applyAlignment="1">
      <alignment horizontal="center" vertical="center" wrapText="1"/>
    </xf>
    <xf numFmtId="0" fontId="29" fillId="2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vertical="top"/>
    </xf>
    <xf numFmtId="0" fontId="4" fillId="0" borderId="27" xfId="0" applyFont="1" applyBorder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2" fontId="0" fillId="0" borderId="27" xfId="1" applyNumberFormat="1" applyFont="1" applyBorder="1" applyAlignment="1">
      <alignment horizontal="center" vertical="center"/>
    </xf>
    <xf numFmtId="49" fontId="0" fillId="42" borderId="1" xfId="0" applyNumberFormat="1" applyFill="1" applyBorder="1"/>
    <xf numFmtId="0" fontId="0" fillId="43" borderId="1" xfId="0" applyFill="1" applyBorder="1" applyAlignment="1">
      <alignment vertical="top"/>
    </xf>
    <xf numFmtId="0" fontId="0" fillId="40" borderId="1" xfId="0" applyFill="1" applyBorder="1" applyAlignment="1">
      <alignment vertical="top"/>
    </xf>
    <xf numFmtId="49" fontId="0" fillId="0" borderId="1" xfId="0" applyNumberFormat="1" applyBorder="1"/>
    <xf numFmtId="2" fontId="0" fillId="0" borderId="1" xfId="0" applyNumberFormat="1" applyBorder="1"/>
    <xf numFmtId="0" fontId="0" fillId="0" borderId="1" xfId="0" applyNumberFormat="1" applyBorder="1"/>
    <xf numFmtId="0" fontId="4" fillId="0" borderId="0" xfId="0" applyFont="1" applyAlignment="1">
      <alignment vertical="top"/>
    </xf>
    <xf numFmtId="0" fontId="0" fillId="4" borderId="1" xfId="0" applyFill="1" applyBorder="1" applyAlignment="1">
      <alignment vertical="top"/>
    </xf>
    <xf numFmtId="0" fontId="4" fillId="0" borderId="1" xfId="0" applyFont="1" applyBorder="1" applyAlignment="1">
      <alignment horizontal="center" vertical="top" wrapText="1"/>
    </xf>
    <xf numFmtId="0" fontId="0" fillId="3" borderId="1" xfId="0" applyFill="1" applyBorder="1" applyAlignment="1">
      <alignment vertical="top"/>
    </xf>
    <xf numFmtId="0" fontId="0" fillId="40" borderId="1" xfId="0" applyFill="1" applyBorder="1" applyAlignment="1">
      <alignment horizontal="center" vertical="top"/>
    </xf>
    <xf numFmtId="0" fontId="0" fillId="47" borderId="1" xfId="0" applyNumberFormat="1" applyFill="1" applyBorder="1"/>
    <xf numFmtId="0" fontId="9" fillId="0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8" fillId="4" borderId="0" xfId="0" applyFont="1" applyFill="1" applyBorder="1" applyAlignment="1">
      <alignment horizontal="center" vertical="center" textRotation="255"/>
    </xf>
    <xf numFmtId="0" fontId="8" fillId="46" borderId="16" xfId="0" applyFont="1" applyFill="1" applyBorder="1" applyAlignment="1">
      <alignment horizontal="center" vertical="center" wrapText="1"/>
    </xf>
    <xf numFmtId="0" fontId="8" fillId="46" borderId="18" xfId="0" applyFont="1" applyFill="1" applyBorder="1" applyAlignment="1">
      <alignment horizontal="center" vertical="center"/>
    </xf>
    <xf numFmtId="0" fontId="8" fillId="46" borderId="19" xfId="0" applyFont="1" applyFill="1" applyBorder="1" applyAlignment="1">
      <alignment horizontal="center" vertical="center"/>
    </xf>
    <xf numFmtId="0" fontId="8" fillId="46" borderId="20" xfId="0" applyFont="1" applyFill="1" applyBorder="1" applyAlignment="1">
      <alignment horizontal="center" vertical="center"/>
    </xf>
    <xf numFmtId="0" fontId="8" fillId="46" borderId="21" xfId="0" applyFont="1" applyFill="1" applyBorder="1" applyAlignment="1">
      <alignment horizontal="center" vertical="center"/>
    </xf>
    <xf numFmtId="0" fontId="8" fillId="46" borderId="23" xfId="0" applyFont="1" applyFill="1" applyBorder="1" applyAlignment="1">
      <alignment horizontal="center" vertical="center"/>
    </xf>
    <xf numFmtId="0" fontId="8" fillId="40" borderId="13" xfId="0" applyFont="1" applyFill="1" applyBorder="1" applyAlignment="1">
      <alignment horizontal="center" vertical="center"/>
    </xf>
    <xf numFmtId="0" fontId="8" fillId="40" borderId="14" xfId="0" applyFont="1" applyFill="1" applyBorder="1" applyAlignment="1">
      <alignment horizontal="center" vertical="center"/>
    </xf>
    <xf numFmtId="0" fontId="8" fillId="40" borderId="15" xfId="0" applyFont="1" applyFill="1" applyBorder="1" applyAlignment="1">
      <alignment horizontal="center" vertical="center"/>
    </xf>
    <xf numFmtId="0" fontId="8" fillId="47" borderId="13" xfId="0" applyFont="1" applyFill="1" applyBorder="1" applyAlignment="1">
      <alignment horizontal="center" vertical="center"/>
    </xf>
    <xf numFmtId="0" fontId="8" fillId="47" borderId="14" xfId="0" applyFont="1" applyFill="1" applyBorder="1" applyAlignment="1">
      <alignment horizontal="center" vertical="center"/>
    </xf>
    <xf numFmtId="0" fontId="8" fillId="47" borderId="15" xfId="0" applyFont="1" applyFill="1" applyBorder="1" applyAlignment="1">
      <alignment horizontal="center" vertical="center"/>
    </xf>
    <xf numFmtId="0" fontId="8" fillId="46" borderId="13" xfId="0" applyFont="1" applyFill="1" applyBorder="1" applyAlignment="1">
      <alignment horizontal="center" vertical="center"/>
    </xf>
    <xf numFmtId="0" fontId="8" fillId="46" borderId="14" xfId="0" applyFont="1" applyFill="1" applyBorder="1" applyAlignment="1">
      <alignment horizontal="center" vertical="center"/>
    </xf>
    <xf numFmtId="0" fontId="8" fillId="46" borderId="15" xfId="0" applyFont="1" applyFill="1" applyBorder="1" applyAlignment="1">
      <alignment horizontal="center" vertical="center"/>
    </xf>
    <xf numFmtId="0" fontId="8" fillId="44" borderId="13" xfId="0" applyFont="1" applyFill="1" applyBorder="1" applyAlignment="1">
      <alignment horizontal="center" vertical="center" wrapText="1"/>
    </xf>
    <xf numFmtId="0" fontId="8" fillId="44" borderId="14" xfId="0" applyFont="1" applyFill="1" applyBorder="1" applyAlignment="1">
      <alignment horizontal="center" vertical="center"/>
    </xf>
    <xf numFmtId="0" fontId="8" fillId="44" borderId="15" xfId="0" applyFont="1" applyFill="1" applyBorder="1" applyAlignment="1">
      <alignment horizontal="center" vertical="center"/>
    </xf>
    <xf numFmtId="0" fontId="8" fillId="44" borderId="14" xfId="0" applyFont="1" applyFill="1" applyBorder="1" applyAlignment="1">
      <alignment horizontal="center" vertical="center" wrapText="1"/>
    </xf>
    <xf numFmtId="0" fontId="8" fillId="44" borderId="15" xfId="0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8" fillId="5" borderId="23" xfId="0" applyFont="1" applyFill="1" applyBorder="1" applyAlignment="1">
      <alignment horizontal="center" vertical="center"/>
    </xf>
    <xf numFmtId="0" fontId="8" fillId="40" borderId="16" xfId="0" applyFont="1" applyFill="1" applyBorder="1" applyAlignment="1">
      <alignment horizontal="center" vertical="center"/>
    </xf>
    <xf numFmtId="0" fontId="8" fillId="40" borderId="18" xfId="0" applyFont="1" applyFill="1" applyBorder="1" applyAlignment="1">
      <alignment horizontal="center" vertical="center"/>
    </xf>
    <xf numFmtId="0" fontId="8" fillId="40" borderId="19" xfId="0" applyFont="1" applyFill="1" applyBorder="1" applyAlignment="1">
      <alignment horizontal="center" vertical="center"/>
    </xf>
    <xf numFmtId="0" fontId="8" fillId="40" borderId="20" xfId="0" applyFont="1" applyFill="1" applyBorder="1" applyAlignment="1">
      <alignment horizontal="center" vertical="center"/>
    </xf>
    <xf numFmtId="0" fontId="8" fillId="40" borderId="21" xfId="0" applyFont="1" applyFill="1" applyBorder="1" applyAlignment="1">
      <alignment horizontal="center" vertical="center"/>
    </xf>
    <xf numFmtId="0" fontId="8" fillId="40" borderId="23" xfId="0" applyFont="1" applyFill="1" applyBorder="1" applyAlignment="1">
      <alignment horizontal="center" vertical="center"/>
    </xf>
    <xf numFmtId="0" fontId="5" fillId="47" borderId="13" xfId="0" applyFont="1" applyFill="1" applyBorder="1" applyAlignment="1">
      <alignment horizontal="center" vertical="center"/>
    </xf>
    <xf numFmtId="0" fontId="5" fillId="47" borderId="14" xfId="0" applyFont="1" applyFill="1" applyBorder="1" applyAlignment="1">
      <alignment horizontal="center" vertical="center"/>
    </xf>
    <xf numFmtId="0" fontId="5" fillId="47" borderId="15" xfId="0" applyFont="1" applyFill="1" applyBorder="1" applyAlignment="1">
      <alignment horizontal="center" vertical="center"/>
    </xf>
    <xf numFmtId="0" fontId="8" fillId="44" borderId="16" xfId="0" applyFont="1" applyFill="1" applyBorder="1" applyAlignment="1">
      <alignment horizontal="center" vertical="center"/>
    </xf>
    <xf numFmtId="0" fontId="8" fillId="44" borderId="17" xfId="0" applyFont="1" applyFill="1" applyBorder="1" applyAlignment="1">
      <alignment horizontal="center" vertical="center"/>
    </xf>
    <xf numFmtId="0" fontId="8" fillId="44" borderId="18" xfId="0" applyFont="1" applyFill="1" applyBorder="1" applyAlignment="1">
      <alignment horizontal="center" vertical="center"/>
    </xf>
    <xf numFmtId="0" fontId="8" fillId="44" borderId="19" xfId="0" applyFont="1" applyFill="1" applyBorder="1" applyAlignment="1">
      <alignment horizontal="center" vertical="center"/>
    </xf>
    <xf numFmtId="0" fontId="8" fillId="44" borderId="0" xfId="0" applyFont="1" applyFill="1" applyBorder="1" applyAlignment="1">
      <alignment horizontal="center" vertical="center"/>
    </xf>
    <xf numFmtId="0" fontId="8" fillId="44" borderId="20" xfId="0" applyFont="1" applyFill="1" applyBorder="1" applyAlignment="1">
      <alignment horizontal="center" vertical="center"/>
    </xf>
    <xf numFmtId="0" fontId="8" fillId="44" borderId="21" xfId="0" applyFont="1" applyFill="1" applyBorder="1" applyAlignment="1">
      <alignment horizontal="center" vertical="center"/>
    </xf>
    <xf numFmtId="0" fontId="8" fillId="44" borderId="22" xfId="0" applyFont="1" applyFill="1" applyBorder="1" applyAlignment="1">
      <alignment horizontal="center" vertical="center"/>
    </xf>
    <xf numFmtId="0" fontId="8" fillId="44" borderId="23" xfId="0" applyFont="1" applyFill="1" applyBorder="1" applyAlignment="1">
      <alignment horizontal="center" vertical="center"/>
    </xf>
    <xf numFmtId="0" fontId="8" fillId="45" borderId="13" xfId="0" applyFont="1" applyFill="1" applyBorder="1" applyAlignment="1">
      <alignment horizontal="center" vertical="center"/>
    </xf>
    <xf numFmtId="0" fontId="8" fillId="45" borderId="14" xfId="0" applyFont="1" applyFill="1" applyBorder="1" applyAlignment="1">
      <alignment horizontal="center" vertical="center"/>
    </xf>
    <xf numFmtId="0" fontId="8" fillId="45" borderId="15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 vertical="top"/>
    </xf>
    <xf numFmtId="0" fontId="4" fillId="5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48" borderId="1" xfId="0" applyFill="1" applyBorder="1" applyAlignment="1">
      <alignment vertical="top"/>
    </xf>
    <xf numFmtId="44" fontId="0" fillId="0" borderId="27" xfId="1" applyFont="1" applyBorder="1" applyAlignment="1">
      <alignment vertical="top"/>
    </xf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 2" xfId="43"/>
    <cellStyle name="Entrée" xfId="11" builtinId="20" customBuiltin="1"/>
    <cellStyle name="Insatisfaisant" xfId="9" builtinId="27" customBuiltin="1"/>
    <cellStyle name="Monétaire" xfId="1" builtinId="4"/>
    <cellStyle name="Monétaire 2" xfId="45"/>
    <cellStyle name="Neutre" xfId="10" builtinId="28" customBuiltin="1"/>
    <cellStyle name="Normal" xfId="0" builtinId="0"/>
    <cellStyle name="Normal 2" xfId="2"/>
    <cellStyle name="Normal 3" xfId="44"/>
    <cellStyle name="Satisfaisant" xfId="8" builtinId="26" customBuiltin="1"/>
    <cellStyle name="Sortie" xfId="12" builtinId="21" customBuiltin="1"/>
    <cellStyle name="Texte explicatif" xfId="17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8" builtinId="25" customBuiltin="1"/>
    <cellStyle name="Vérification" xfId="15" builtinId="23" customBuiltin="1"/>
  </cellStyles>
  <dxfs count="7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FF99"/>
      <color rgb="FFFF33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</xdr:row>
      <xdr:rowOff>95250</xdr:rowOff>
    </xdr:from>
    <xdr:to>
      <xdr:col>0</xdr:col>
      <xdr:colOff>1047750</xdr:colOff>
      <xdr:row>4</xdr:row>
      <xdr:rowOff>28575</xdr:rowOff>
    </xdr:to>
    <xdr:sp macro="[0]!FILTRER" textlink="">
      <xdr:nvSpPr>
        <xdr:cNvPr id="2" name="Rectangle à coins arrondis 1"/>
        <xdr:cNvSpPr/>
      </xdr:nvSpPr>
      <xdr:spPr>
        <a:xfrm>
          <a:off x="38100" y="514350"/>
          <a:ext cx="1009650" cy="68580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FILTRER</a:t>
          </a:r>
        </a:p>
      </xdr:txBody>
    </xdr:sp>
    <xdr:clientData/>
  </xdr:twoCellAnchor>
  <xdr:twoCellAnchor>
    <xdr:from>
      <xdr:col>13</xdr:col>
      <xdr:colOff>161925</xdr:colOff>
      <xdr:row>1</xdr:row>
      <xdr:rowOff>152400</xdr:rowOff>
    </xdr:from>
    <xdr:to>
      <xdr:col>14</xdr:col>
      <xdr:colOff>581025</xdr:colOff>
      <xdr:row>4</xdr:row>
      <xdr:rowOff>85725</xdr:rowOff>
    </xdr:to>
    <xdr:sp macro="[0]!EffacerFiltre" textlink="">
      <xdr:nvSpPr>
        <xdr:cNvPr id="6" name="Rectangle à coins arrondis 5"/>
        <xdr:cNvSpPr/>
      </xdr:nvSpPr>
      <xdr:spPr>
        <a:xfrm>
          <a:off x="16630650" y="571500"/>
          <a:ext cx="1028700" cy="6858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FILTRE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576942</xdr:colOff>
      <xdr:row>14</xdr:row>
      <xdr:rowOff>54881</xdr:rowOff>
    </xdr:from>
    <xdr:to>
      <xdr:col>3</xdr:col>
      <xdr:colOff>912132</xdr:colOff>
      <xdr:row>36</xdr:row>
      <xdr:rowOff>17236</xdr:rowOff>
    </xdr:to>
    <xdr:sp macro="" textlink="">
      <xdr:nvSpPr>
        <xdr:cNvPr id="19" name="Rectangle 18"/>
        <xdr:cNvSpPr/>
      </xdr:nvSpPr>
      <xdr:spPr>
        <a:xfrm>
          <a:off x="576942" y="3264806"/>
          <a:ext cx="2868840" cy="4372430"/>
        </a:xfrm>
        <a:prstGeom prst="rect">
          <a:avLst/>
        </a:prstGeom>
        <a:noFill/>
        <a:ln w="57150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864508</xdr:colOff>
      <xdr:row>37</xdr:row>
      <xdr:rowOff>32655</xdr:rowOff>
    </xdr:from>
    <xdr:to>
      <xdr:col>4</xdr:col>
      <xdr:colOff>788306</xdr:colOff>
      <xdr:row>38</xdr:row>
      <xdr:rowOff>131079</xdr:rowOff>
    </xdr:to>
    <xdr:sp macro="" textlink="">
      <xdr:nvSpPr>
        <xdr:cNvPr id="20" name="Flèche courbée vers le haut 19"/>
        <xdr:cNvSpPr/>
      </xdr:nvSpPr>
      <xdr:spPr>
        <a:xfrm>
          <a:off x="2521858" y="7862205"/>
          <a:ext cx="1714498" cy="288924"/>
        </a:xfrm>
        <a:prstGeom prst="curvedUp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919844</xdr:colOff>
      <xdr:row>9</xdr:row>
      <xdr:rowOff>9071</xdr:rowOff>
    </xdr:from>
    <xdr:to>
      <xdr:col>7</xdr:col>
      <xdr:colOff>1</xdr:colOff>
      <xdr:row>36</xdr:row>
      <xdr:rowOff>15421</xdr:rowOff>
    </xdr:to>
    <xdr:sp macro="" textlink="">
      <xdr:nvSpPr>
        <xdr:cNvPr id="21" name="Rectangle 20"/>
        <xdr:cNvSpPr/>
      </xdr:nvSpPr>
      <xdr:spPr>
        <a:xfrm>
          <a:off x="3443969" y="2428421"/>
          <a:ext cx="2690132" cy="5207000"/>
        </a:xfrm>
        <a:prstGeom prst="rect">
          <a:avLst/>
        </a:prstGeom>
        <a:noFill/>
        <a:ln w="57150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18141</xdr:colOff>
      <xdr:row>14</xdr:row>
      <xdr:rowOff>9072</xdr:rowOff>
    </xdr:from>
    <xdr:to>
      <xdr:col>10</xdr:col>
      <xdr:colOff>934356</xdr:colOff>
      <xdr:row>36</xdr:row>
      <xdr:rowOff>27216</xdr:rowOff>
    </xdr:to>
    <xdr:sp macro="" textlink="">
      <xdr:nvSpPr>
        <xdr:cNvPr id="22" name="Forme en L 21"/>
        <xdr:cNvSpPr/>
      </xdr:nvSpPr>
      <xdr:spPr>
        <a:xfrm rot="5400000">
          <a:off x="5720214" y="3651024"/>
          <a:ext cx="4428219" cy="3564165"/>
        </a:xfrm>
        <a:prstGeom prst="corner">
          <a:avLst>
            <a:gd name="adj1" fmla="val 74331"/>
            <a:gd name="adj2" fmla="val 34965"/>
          </a:avLst>
        </a:prstGeom>
        <a:noFill/>
        <a:ln w="57150" cmpd="sng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925287</xdr:colOff>
      <xdr:row>14</xdr:row>
      <xdr:rowOff>27213</xdr:rowOff>
    </xdr:from>
    <xdr:to>
      <xdr:col>13</xdr:col>
      <xdr:colOff>18143</xdr:colOff>
      <xdr:row>36</xdr:row>
      <xdr:rowOff>9074</xdr:rowOff>
    </xdr:to>
    <xdr:cxnSp macro="">
      <xdr:nvCxnSpPr>
        <xdr:cNvPr id="23" name="Connecteur en angle 22"/>
        <xdr:cNvCxnSpPr/>
      </xdr:nvCxnSpPr>
      <xdr:spPr>
        <a:xfrm rot="16200000" flipH="1">
          <a:off x="8424635" y="4529365"/>
          <a:ext cx="4391936" cy="1807481"/>
        </a:xfrm>
        <a:prstGeom prst="bentConnector3">
          <a:avLst>
            <a:gd name="adj1" fmla="val -19102"/>
          </a:avLst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27213</xdr:colOff>
      <xdr:row>8</xdr:row>
      <xdr:rowOff>127000</xdr:rowOff>
    </xdr:from>
    <xdr:to>
      <xdr:col>20</xdr:col>
      <xdr:colOff>208646</xdr:colOff>
      <xdr:row>14</xdr:row>
      <xdr:rowOff>18142</xdr:rowOff>
    </xdr:to>
    <xdr:cxnSp macro="">
      <xdr:nvCxnSpPr>
        <xdr:cNvPr id="24" name="Connecteur en angle 23"/>
        <xdr:cNvCxnSpPr/>
      </xdr:nvCxnSpPr>
      <xdr:spPr>
        <a:xfrm flipV="1">
          <a:off x="11533413" y="2384425"/>
          <a:ext cx="5648783" cy="843642"/>
        </a:xfrm>
        <a:prstGeom prst="bentConnector3">
          <a:avLst>
            <a:gd name="adj1" fmla="val 22409"/>
          </a:avLst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925286</xdr:colOff>
      <xdr:row>36</xdr:row>
      <xdr:rowOff>18144</xdr:rowOff>
    </xdr:from>
    <xdr:to>
      <xdr:col>13</xdr:col>
      <xdr:colOff>0</xdr:colOff>
      <xdr:row>36</xdr:row>
      <xdr:rowOff>27214</xdr:rowOff>
    </xdr:to>
    <xdr:cxnSp macro="">
      <xdr:nvCxnSpPr>
        <xdr:cNvPr id="25" name="Connecteur droit 24"/>
        <xdr:cNvCxnSpPr/>
      </xdr:nvCxnSpPr>
      <xdr:spPr>
        <a:xfrm>
          <a:off x="8821511" y="7638144"/>
          <a:ext cx="2684689" cy="9070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526143</xdr:colOff>
      <xdr:row>36</xdr:row>
      <xdr:rowOff>0</xdr:rowOff>
    </xdr:from>
    <xdr:to>
      <xdr:col>11</xdr:col>
      <xdr:colOff>553358</xdr:colOff>
      <xdr:row>42</xdr:row>
      <xdr:rowOff>63500</xdr:rowOff>
    </xdr:to>
    <xdr:cxnSp macro="">
      <xdr:nvCxnSpPr>
        <xdr:cNvPr id="26" name="Connecteur droit 25"/>
        <xdr:cNvCxnSpPr/>
      </xdr:nvCxnSpPr>
      <xdr:spPr>
        <a:xfrm>
          <a:off x="10241643" y="7620000"/>
          <a:ext cx="27215" cy="1187450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553358</xdr:colOff>
      <xdr:row>42</xdr:row>
      <xdr:rowOff>54428</xdr:rowOff>
    </xdr:from>
    <xdr:to>
      <xdr:col>14</xdr:col>
      <xdr:colOff>344714</xdr:colOff>
      <xdr:row>42</xdr:row>
      <xdr:rowOff>90714</xdr:rowOff>
    </xdr:to>
    <xdr:cxnSp macro="">
      <xdr:nvCxnSpPr>
        <xdr:cNvPr id="27" name="Connecteur droit 26"/>
        <xdr:cNvCxnSpPr/>
      </xdr:nvCxnSpPr>
      <xdr:spPr>
        <a:xfrm flipV="1">
          <a:off x="10268858" y="8798378"/>
          <a:ext cx="2477406" cy="36286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399143</xdr:colOff>
      <xdr:row>22</xdr:row>
      <xdr:rowOff>145143</xdr:rowOff>
    </xdr:from>
    <xdr:to>
      <xdr:col>14</xdr:col>
      <xdr:colOff>399144</xdr:colOff>
      <xdr:row>42</xdr:row>
      <xdr:rowOff>108857</xdr:rowOff>
    </xdr:to>
    <xdr:cxnSp macro="">
      <xdr:nvCxnSpPr>
        <xdr:cNvPr id="28" name="Connecteur droit 27"/>
        <xdr:cNvCxnSpPr/>
      </xdr:nvCxnSpPr>
      <xdr:spPr>
        <a:xfrm flipH="1">
          <a:off x="12800693" y="4945743"/>
          <a:ext cx="1" cy="3907064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408214</xdr:colOff>
      <xdr:row>15</xdr:row>
      <xdr:rowOff>116114</xdr:rowOff>
    </xdr:from>
    <xdr:to>
      <xdr:col>16</xdr:col>
      <xdr:colOff>424545</xdr:colOff>
      <xdr:row>22</xdr:row>
      <xdr:rowOff>190500</xdr:rowOff>
    </xdr:to>
    <xdr:cxnSp macro="">
      <xdr:nvCxnSpPr>
        <xdr:cNvPr id="29" name="Connecteur droit 28"/>
        <xdr:cNvCxnSpPr/>
      </xdr:nvCxnSpPr>
      <xdr:spPr>
        <a:xfrm flipH="1">
          <a:off x="14333764" y="3497489"/>
          <a:ext cx="16331" cy="1493611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208643</xdr:colOff>
      <xdr:row>8</xdr:row>
      <xdr:rowOff>96157</xdr:rowOff>
    </xdr:from>
    <xdr:to>
      <xdr:col>20</xdr:col>
      <xdr:colOff>214089</xdr:colOff>
      <xdr:row>15</xdr:row>
      <xdr:rowOff>72571</xdr:rowOff>
    </xdr:to>
    <xdr:cxnSp macro="">
      <xdr:nvCxnSpPr>
        <xdr:cNvPr id="30" name="Connecteur droit 29"/>
        <xdr:cNvCxnSpPr/>
      </xdr:nvCxnSpPr>
      <xdr:spPr>
        <a:xfrm flipH="1">
          <a:off x="17182193" y="2353582"/>
          <a:ext cx="5446" cy="1100364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390071</xdr:colOff>
      <xdr:row>15</xdr:row>
      <xdr:rowOff>127000</xdr:rowOff>
    </xdr:from>
    <xdr:to>
      <xdr:col>20</xdr:col>
      <xdr:colOff>208643</xdr:colOff>
      <xdr:row>15</xdr:row>
      <xdr:rowOff>154214</xdr:rowOff>
    </xdr:to>
    <xdr:cxnSp macro="">
      <xdr:nvCxnSpPr>
        <xdr:cNvPr id="31" name="Connecteur droit 30"/>
        <xdr:cNvCxnSpPr/>
      </xdr:nvCxnSpPr>
      <xdr:spPr>
        <a:xfrm>
          <a:off x="14315621" y="3508375"/>
          <a:ext cx="2866572" cy="27214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406400</xdr:colOff>
      <xdr:row>22</xdr:row>
      <xdr:rowOff>170543</xdr:rowOff>
    </xdr:from>
    <xdr:to>
      <xdr:col>16</xdr:col>
      <xdr:colOff>408214</xdr:colOff>
      <xdr:row>22</xdr:row>
      <xdr:rowOff>190500</xdr:rowOff>
    </xdr:to>
    <xdr:cxnSp macro="">
      <xdr:nvCxnSpPr>
        <xdr:cNvPr id="32" name="Connecteur droit 31"/>
        <xdr:cNvCxnSpPr/>
      </xdr:nvCxnSpPr>
      <xdr:spPr>
        <a:xfrm>
          <a:off x="12807950" y="4971143"/>
          <a:ext cx="1525814" cy="19957"/>
        </a:xfrm>
        <a:prstGeom prst="line">
          <a:avLst/>
        </a:prstGeom>
        <a:ln w="57150">
          <a:solidFill>
            <a:srgbClr val="FF000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28122</xdr:colOff>
      <xdr:row>37</xdr:row>
      <xdr:rowOff>21769</xdr:rowOff>
    </xdr:from>
    <xdr:to>
      <xdr:col>7</xdr:col>
      <xdr:colOff>886277</xdr:colOff>
      <xdr:row>38</xdr:row>
      <xdr:rowOff>120193</xdr:rowOff>
    </xdr:to>
    <xdr:sp macro="" textlink="">
      <xdr:nvSpPr>
        <xdr:cNvPr id="33" name="Flèche courbée vers le haut 32"/>
        <xdr:cNvSpPr/>
      </xdr:nvSpPr>
      <xdr:spPr>
        <a:xfrm>
          <a:off x="5266872" y="7851319"/>
          <a:ext cx="1753505" cy="288924"/>
        </a:xfrm>
        <a:prstGeom prst="curvedUp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742951</xdr:colOff>
      <xdr:row>37</xdr:row>
      <xdr:rowOff>1812</xdr:rowOff>
    </xdr:from>
    <xdr:to>
      <xdr:col>10</xdr:col>
      <xdr:colOff>666749</xdr:colOff>
      <xdr:row>38</xdr:row>
      <xdr:rowOff>100236</xdr:rowOff>
    </xdr:to>
    <xdr:sp macro="" textlink="">
      <xdr:nvSpPr>
        <xdr:cNvPr id="34" name="Flèche courbée vers le haut 33"/>
        <xdr:cNvSpPr/>
      </xdr:nvSpPr>
      <xdr:spPr>
        <a:xfrm>
          <a:off x="7772401" y="7831362"/>
          <a:ext cx="1714498" cy="288924"/>
        </a:xfrm>
        <a:prstGeom prst="curvedUp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462221</xdr:colOff>
      <xdr:row>39</xdr:row>
      <xdr:rowOff>68128</xdr:rowOff>
    </xdr:from>
    <xdr:to>
      <xdr:col>12</xdr:col>
      <xdr:colOff>386018</xdr:colOff>
      <xdr:row>44</xdr:row>
      <xdr:rowOff>76604</xdr:rowOff>
    </xdr:to>
    <xdr:sp macro="" textlink="">
      <xdr:nvSpPr>
        <xdr:cNvPr id="35" name="Flèche courbée vers le haut 34"/>
        <xdr:cNvSpPr/>
      </xdr:nvSpPr>
      <xdr:spPr>
        <a:xfrm rot="2475993">
          <a:off x="9282371" y="8288203"/>
          <a:ext cx="1714497" cy="856201"/>
        </a:xfrm>
        <a:prstGeom prst="curvedUpArrow">
          <a:avLst>
            <a:gd name="adj1" fmla="val 3192"/>
            <a:gd name="adj2" fmla="val 23693"/>
            <a:gd name="adj3" fmla="val 25000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-0.249977111117893"/>
    <pageSetUpPr fitToPage="1"/>
  </sheetPr>
  <dimension ref="A1:S1045"/>
  <sheetViews>
    <sheetView showGridLines="0" tabSelected="1" topLeftCell="C998" zoomScale="60" zoomScaleNormal="60" workbookViewId="0">
      <selection activeCell="F1035" sqref="F1035"/>
    </sheetView>
  </sheetViews>
  <sheetFormatPr baseColWidth="10" defaultColWidth="9.140625" defaultRowHeight="12.75" x14ac:dyDescent="0.2"/>
  <cols>
    <col min="1" max="1" width="16.42578125" customWidth="1"/>
    <col min="2" max="2" width="16.7109375" style="4" customWidth="1"/>
    <col min="3" max="3" width="11.28515625" style="23" customWidth="1"/>
    <col min="4" max="4" width="56.85546875" customWidth="1"/>
    <col min="5" max="5" width="7.28515625" style="2" customWidth="1"/>
    <col min="6" max="6" width="16.42578125" style="1" customWidth="1"/>
    <col min="7" max="7" width="14.85546875" style="34" customWidth="1"/>
    <col min="8" max="8" width="17" style="2" customWidth="1"/>
    <col min="9" max="9" width="14.42578125" style="34" customWidth="1"/>
    <col min="10" max="10" width="14.5703125" style="1" customWidth="1"/>
    <col min="11" max="11" width="12.5703125" style="1" customWidth="1"/>
    <col min="12" max="12" width="20.7109375" style="4" customWidth="1"/>
    <col min="13" max="13" width="15.140625" customWidth="1"/>
    <col min="17" max="17" width="11.7109375" bestFit="1" customWidth="1"/>
  </cols>
  <sheetData>
    <row r="1" spans="1:19" s="7" customFormat="1" ht="33" customHeight="1" x14ac:dyDescent="0.2">
      <c r="A1" s="12"/>
      <c r="B1" s="66" t="s">
        <v>1130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</row>
    <row r="2" spans="1:19" ht="14.25" customHeight="1" x14ac:dyDescent="0.2">
      <c r="L2" s="8"/>
    </row>
    <row r="3" spans="1:19" ht="21" customHeight="1" x14ac:dyDescent="0.2">
      <c r="B3" s="5" t="s">
        <v>542</v>
      </c>
      <c r="C3" s="30" t="s">
        <v>521</v>
      </c>
      <c r="D3" s="31" t="s">
        <v>522</v>
      </c>
      <c r="E3" s="32" t="s">
        <v>526</v>
      </c>
      <c r="F3" s="33" t="s">
        <v>523</v>
      </c>
      <c r="G3" s="32" t="s">
        <v>525</v>
      </c>
      <c r="H3" s="11" t="s">
        <v>524</v>
      </c>
      <c r="I3" s="13" t="s">
        <v>545</v>
      </c>
      <c r="J3" s="14" t="s">
        <v>546</v>
      </c>
      <c r="K3" s="14" t="s">
        <v>547</v>
      </c>
      <c r="L3" s="5" t="s">
        <v>543</v>
      </c>
      <c r="M3" s="11" t="s">
        <v>544</v>
      </c>
      <c r="O3" s="10"/>
      <c r="P3" s="10"/>
      <c r="Q3" s="10"/>
      <c r="R3" s="10"/>
      <c r="S3" s="10"/>
    </row>
    <row r="4" spans="1:19" ht="24" customHeight="1" x14ac:dyDescent="0.2">
      <c r="B4" s="26"/>
      <c r="C4" s="24"/>
      <c r="D4" s="3"/>
      <c r="E4" s="3"/>
      <c r="F4" s="16"/>
      <c r="G4" s="3"/>
      <c r="H4" s="3"/>
      <c r="I4" s="3"/>
      <c r="J4" s="16"/>
      <c r="K4" s="16"/>
      <c r="L4" s="17"/>
      <c r="M4" s="16"/>
      <c r="O4" s="10"/>
      <c r="P4" s="10"/>
      <c r="Q4" s="10"/>
      <c r="R4" s="10"/>
      <c r="S4" s="10"/>
    </row>
    <row r="5" spans="1:19" x14ac:dyDescent="0.2">
      <c r="B5" s="7"/>
      <c r="L5" s="8"/>
    </row>
    <row r="6" spans="1:19" x14ac:dyDescent="0.2">
      <c r="B6" s="7"/>
      <c r="L6" s="8"/>
    </row>
    <row r="7" spans="1:19" ht="25.5" x14ac:dyDescent="0.2">
      <c r="B7" s="28" t="s">
        <v>542</v>
      </c>
      <c r="C7" s="30" t="s">
        <v>521</v>
      </c>
      <c r="D7" s="31" t="s">
        <v>522</v>
      </c>
      <c r="E7" s="32" t="s">
        <v>526</v>
      </c>
      <c r="F7" s="33" t="s">
        <v>523</v>
      </c>
      <c r="G7" s="32" t="s">
        <v>525</v>
      </c>
      <c r="H7" s="29" t="s">
        <v>562</v>
      </c>
      <c r="I7" s="13" t="s">
        <v>545</v>
      </c>
      <c r="J7" s="14" t="s">
        <v>546</v>
      </c>
      <c r="K7" s="14" t="s">
        <v>547</v>
      </c>
      <c r="L7" s="19" t="s">
        <v>543</v>
      </c>
      <c r="M7" s="11" t="s">
        <v>544</v>
      </c>
    </row>
    <row r="8" spans="1:19" ht="12.75" customHeight="1" x14ac:dyDescent="0.2">
      <c r="B8" s="25" t="str">
        <f t="shared" ref="B8:B25" si="0">RIGHT(C8,4)</f>
        <v>0031</v>
      </c>
      <c r="C8" s="40">
        <v>11000031</v>
      </c>
      <c r="D8" s="54" t="s">
        <v>0</v>
      </c>
      <c r="E8" s="57" t="s">
        <v>1</v>
      </c>
      <c r="F8" s="58">
        <v>798.13</v>
      </c>
      <c r="G8" s="59">
        <v>7</v>
      </c>
      <c r="H8" s="41">
        <f>VLOOKUP(C8,Casiers!A:C,3,FALSE)</f>
        <v>7</v>
      </c>
      <c r="I8" s="39">
        <f t="shared" ref="I8:I12" si="1">H8-G8</f>
        <v>0</v>
      </c>
      <c r="J8" s="15">
        <f>IFERROR(F8/G8,"0")</f>
        <v>114.01857142857143</v>
      </c>
      <c r="K8" s="15">
        <f>(I8*J8)</f>
        <v>0</v>
      </c>
      <c r="L8" s="6" t="str">
        <f>VLOOKUP(C8,Casiers!A:D,4,FALSE)</f>
        <v>J2</v>
      </c>
      <c r="M8" s="9"/>
    </row>
    <row r="9" spans="1:19" x14ac:dyDescent="0.2">
      <c r="B9" s="25" t="str">
        <f t="shared" si="0"/>
        <v>0032</v>
      </c>
      <c r="C9" s="40">
        <v>11000032</v>
      </c>
      <c r="D9" s="54" t="s">
        <v>2</v>
      </c>
      <c r="E9" s="57" t="s">
        <v>1</v>
      </c>
      <c r="F9" s="58">
        <v>323.2</v>
      </c>
      <c r="G9" s="59">
        <v>13</v>
      </c>
      <c r="H9" s="41">
        <f>VLOOKUP(C9,Casiers!A:C,3,FALSE)</f>
        <v>13</v>
      </c>
      <c r="I9" s="39">
        <f t="shared" si="1"/>
        <v>0</v>
      </c>
      <c r="J9" s="15">
        <f t="shared" ref="J9:J72" si="2">IFERROR(F9/G9,"0")</f>
        <v>24.861538461538462</v>
      </c>
      <c r="K9" s="15">
        <f t="shared" ref="K9:K12" si="3">I9*J9</f>
        <v>0</v>
      </c>
      <c r="L9" s="6" t="str">
        <f>VLOOKUP(C9,Casiers!A:D,4,FALSE)</f>
        <v>J2</v>
      </c>
      <c r="M9" s="9"/>
    </row>
    <row r="10" spans="1:19" ht="12.75" customHeight="1" x14ac:dyDescent="0.2">
      <c r="B10" s="25" t="str">
        <f t="shared" si="0"/>
        <v>0037</v>
      </c>
      <c r="C10" s="40">
        <v>11000037</v>
      </c>
      <c r="D10" s="54" t="s">
        <v>602</v>
      </c>
      <c r="E10" s="57" t="s">
        <v>1</v>
      </c>
      <c r="F10" s="58">
        <v>12.21</v>
      </c>
      <c r="G10" s="59">
        <v>1</v>
      </c>
      <c r="H10" s="41">
        <f>VLOOKUP(C10,Casiers!A:C,3,FALSE)</f>
        <v>1</v>
      </c>
      <c r="I10" s="39">
        <f t="shared" si="1"/>
        <v>0</v>
      </c>
      <c r="J10" s="15">
        <f t="shared" si="2"/>
        <v>12.21</v>
      </c>
      <c r="K10" s="15">
        <f t="shared" si="3"/>
        <v>0</v>
      </c>
      <c r="L10" s="6" t="str">
        <f>VLOOKUP(C10,Casiers!A:D,4,FALSE)</f>
        <v>E5</v>
      </c>
      <c r="M10" s="9"/>
    </row>
    <row r="11" spans="1:19" ht="12.75" customHeight="1" x14ac:dyDescent="0.2">
      <c r="B11" s="25" t="str">
        <f t="shared" si="0"/>
        <v>0042</v>
      </c>
      <c r="C11" s="40">
        <v>11000042</v>
      </c>
      <c r="D11" s="54" t="s">
        <v>3</v>
      </c>
      <c r="E11" s="57" t="s">
        <v>1</v>
      </c>
      <c r="F11" s="58">
        <v>0</v>
      </c>
      <c r="G11" s="59">
        <v>0</v>
      </c>
      <c r="H11" s="41">
        <f>VLOOKUP(C11,Casiers!A:C,3,FALSE)</f>
        <v>0</v>
      </c>
      <c r="I11" s="39">
        <f t="shared" si="1"/>
        <v>0</v>
      </c>
      <c r="J11" s="15" t="str">
        <f t="shared" si="2"/>
        <v>0</v>
      </c>
      <c r="K11" s="15">
        <f t="shared" si="3"/>
        <v>0</v>
      </c>
      <c r="L11" s="6" t="str">
        <f>VLOOKUP(C11,Casiers!A:D,4,FALSE)</f>
        <v>E5</v>
      </c>
      <c r="M11" s="9"/>
    </row>
    <row r="12" spans="1:19" ht="12.75" customHeight="1" x14ac:dyDescent="0.2">
      <c r="B12" s="25" t="str">
        <f t="shared" si="0"/>
        <v>0043</v>
      </c>
      <c r="C12" s="40">
        <v>11000043</v>
      </c>
      <c r="D12" s="54" t="s">
        <v>4</v>
      </c>
      <c r="E12" s="57" t="s">
        <v>1</v>
      </c>
      <c r="F12" s="58">
        <v>1187.8399999999999</v>
      </c>
      <c r="G12" s="59">
        <v>58</v>
      </c>
      <c r="H12" s="41">
        <f>VLOOKUP(C12,Casiers!A:C,3,FALSE)</f>
        <v>58</v>
      </c>
      <c r="I12" s="39">
        <f t="shared" si="1"/>
        <v>0</v>
      </c>
      <c r="J12" s="15">
        <f t="shared" si="2"/>
        <v>20.479999999999997</v>
      </c>
      <c r="K12" s="15">
        <f t="shared" si="3"/>
        <v>0</v>
      </c>
      <c r="L12" s="6" t="str">
        <f>VLOOKUP(C12,Casiers!A:D,4,FALSE)</f>
        <v>E2</v>
      </c>
      <c r="M12" s="9"/>
    </row>
    <row r="13" spans="1:19" ht="12.75" customHeight="1" x14ac:dyDescent="0.2">
      <c r="B13" s="25" t="str">
        <f t="shared" si="0"/>
        <v>0044</v>
      </c>
      <c r="C13" s="40">
        <v>11000044</v>
      </c>
      <c r="D13" s="54" t="s">
        <v>5</v>
      </c>
      <c r="E13" s="57" t="s">
        <v>1</v>
      </c>
      <c r="F13" s="58">
        <v>634.70000000000005</v>
      </c>
      <c r="G13" s="59">
        <v>26</v>
      </c>
      <c r="H13" s="41">
        <f>VLOOKUP(C13,Casiers!A:C,3,FALSE)</f>
        <v>26</v>
      </c>
      <c r="I13" s="39">
        <f t="shared" ref="I13:I76" si="4">H13-G13</f>
        <v>0</v>
      </c>
      <c r="J13" s="15">
        <f t="shared" si="2"/>
        <v>24.411538461538463</v>
      </c>
      <c r="K13" s="15">
        <f t="shared" ref="K13:K25" si="5">I13*J13</f>
        <v>0</v>
      </c>
      <c r="L13" s="6" t="str">
        <f>VLOOKUP(C13,Casiers!A:D,4,FALSE)</f>
        <v>B14</v>
      </c>
      <c r="M13" s="9"/>
    </row>
    <row r="14" spans="1:19" ht="12.75" customHeight="1" x14ac:dyDescent="0.2">
      <c r="B14" s="25" t="str">
        <f t="shared" si="0"/>
        <v>0045</v>
      </c>
      <c r="C14" s="40">
        <v>11000045</v>
      </c>
      <c r="D14" s="54" t="s">
        <v>6</v>
      </c>
      <c r="E14" s="57" t="s">
        <v>1</v>
      </c>
      <c r="F14" s="58">
        <v>939.01</v>
      </c>
      <c r="G14" s="59">
        <v>81</v>
      </c>
      <c r="H14" s="41">
        <f>VLOOKUP(C14,Casiers!A:C,3,FALSE)</f>
        <v>81</v>
      </c>
      <c r="I14" s="39">
        <f t="shared" si="4"/>
        <v>0</v>
      </c>
      <c r="J14" s="15">
        <f t="shared" si="2"/>
        <v>11.592716049382716</v>
      </c>
      <c r="K14" s="15">
        <f t="shared" si="5"/>
        <v>0</v>
      </c>
      <c r="L14" s="6" t="str">
        <f>VLOOKUP(C14,Casiers!A:D,4,FALSE)</f>
        <v>C3</v>
      </c>
      <c r="M14" s="9"/>
    </row>
    <row r="15" spans="1:19" ht="12.75" customHeight="1" x14ac:dyDescent="0.2">
      <c r="B15" s="25" t="str">
        <f t="shared" si="0"/>
        <v>0046</v>
      </c>
      <c r="C15" s="40">
        <v>11000046</v>
      </c>
      <c r="D15" s="54" t="s">
        <v>629</v>
      </c>
      <c r="E15" s="57" t="s">
        <v>1</v>
      </c>
      <c r="F15" s="58">
        <v>0</v>
      </c>
      <c r="G15" s="59">
        <v>0</v>
      </c>
      <c r="H15" s="41">
        <f>VLOOKUP(C15,Casiers!A:C,3,FALSE)</f>
        <v>0</v>
      </c>
      <c r="I15" s="39">
        <f t="shared" si="4"/>
        <v>0</v>
      </c>
      <c r="J15" s="15" t="str">
        <f t="shared" si="2"/>
        <v>0</v>
      </c>
      <c r="K15" s="15">
        <f t="shared" si="5"/>
        <v>0</v>
      </c>
      <c r="L15" s="6" t="str">
        <f>VLOOKUP(C15,Casiers!A:D,4,FALSE)</f>
        <v>ARM1</v>
      </c>
      <c r="M15" s="9"/>
    </row>
    <row r="16" spans="1:19" ht="12.75" customHeight="1" x14ac:dyDescent="0.2">
      <c r="B16" s="25" t="str">
        <f t="shared" si="0"/>
        <v>0048</v>
      </c>
      <c r="C16" s="40">
        <v>11000048</v>
      </c>
      <c r="D16" s="54" t="s">
        <v>7</v>
      </c>
      <c r="E16" s="57" t="s">
        <v>1</v>
      </c>
      <c r="F16" s="58">
        <v>129.76</v>
      </c>
      <c r="G16" s="59">
        <v>4</v>
      </c>
      <c r="H16" s="41">
        <f>VLOOKUP(C16,Casiers!A:C,3,FALSE)</f>
        <v>4</v>
      </c>
      <c r="I16" s="39">
        <f t="shared" si="4"/>
        <v>0</v>
      </c>
      <c r="J16" s="15">
        <f t="shared" si="2"/>
        <v>32.44</v>
      </c>
      <c r="K16" s="15">
        <f t="shared" si="5"/>
        <v>0</v>
      </c>
      <c r="L16" s="6" t="str">
        <f>VLOOKUP(C16,Casiers!A:D,4,FALSE)</f>
        <v>ARM1</v>
      </c>
      <c r="M16" s="9"/>
    </row>
    <row r="17" spans="2:13" ht="12.75" customHeight="1" x14ac:dyDescent="0.2">
      <c r="B17" s="25" t="str">
        <f t="shared" si="0"/>
        <v>0049</v>
      </c>
      <c r="C17" s="40">
        <v>11000049</v>
      </c>
      <c r="D17" s="54" t="s">
        <v>8</v>
      </c>
      <c r="E17" s="57" t="s">
        <v>1</v>
      </c>
      <c r="F17" s="58">
        <v>245.52</v>
      </c>
      <c r="G17" s="59">
        <v>9</v>
      </c>
      <c r="H17" s="41">
        <f>VLOOKUP(C17,Casiers!A:C,3,FALSE)</f>
        <v>9</v>
      </c>
      <c r="I17" s="39">
        <f t="shared" si="4"/>
        <v>0</v>
      </c>
      <c r="J17" s="15">
        <f t="shared" si="2"/>
        <v>27.28</v>
      </c>
      <c r="K17" s="15">
        <f t="shared" si="5"/>
        <v>0</v>
      </c>
      <c r="L17" s="6" t="str">
        <f>VLOOKUP(C17,Casiers!A:D,4,FALSE)</f>
        <v>ARM1</v>
      </c>
      <c r="M17" s="9"/>
    </row>
    <row r="18" spans="2:13" ht="12.75" customHeight="1" x14ac:dyDescent="0.2">
      <c r="B18" s="25" t="str">
        <f t="shared" si="0"/>
        <v>0050</v>
      </c>
      <c r="C18" s="40">
        <v>11000050</v>
      </c>
      <c r="D18" s="54" t="s">
        <v>630</v>
      </c>
      <c r="E18" s="57" t="s">
        <v>1</v>
      </c>
      <c r="F18" s="58">
        <v>0</v>
      </c>
      <c r="G18" s="59">
        <v>0</v>
      </c>
      <c r="H18" s="41">
        <f>VLOOKUP(C18,Casiers!A:C,3,FALSE)</f>
        <v>0</v>
      </c>
      <c r="I18" s="39">
        <f t="shared" si="4"/>
        <v>0</v>
      </c>
      <c r="J18" s="15" t="str">
        <f t="shared" si="2"/>
        <v>0</v>
      </c>
      <c r="K18" s="15">
        <f t="shared" si="5"/>
        <v>0</v>
      </c>
      <c r="L18" s="6" t="str">
        <f>VLOOKUP(C18,Casiers!A:D,4,FALSE)</f>
        <v>ARM1</v>
      </c>
      <c r="M18" s="9"/>
    </row>
    <row r="19" spans="2:13" ht="12.75" customHeight="1" x14ac:dyDescent="0.2">
      <c r="B19" s="25" t="str">
        <f t="shared" si="0"/>
        <v>0057</v>
      </c>
      <c r="C19" s="40">
        <v>11000057</v>
      </c>
      <c r="D19" s="54" t="s">
        <v>10</v>
      </c>
      <c r="E19" s="57" t="s">
        <v>1</v>
      </c>
      <c r="F19" s="58">
        <v>0</v>
      </c>
      <c r="G19" s="59">
        <v>0</v>
      </c>
      <c r="H19" s="41">
        <f>VLOOKUP(C19,Casiers!A:C,3,FALSE)</f>
        <v>0</v>
      </c>
      <c r="I19" s="39">
        <f t="shared" si="4"/>
        <v>0</v>
      </c>
      <c r="J19" s="15" t="str">
        <f t="shared" si="2"/>
        <v>0</v>
      </c>
      <c r="K19" s="15">
        <f t="shared" si="5"/>
        <v>0</v>
      </c>
      <c r="L19" s="6" t="str">
        <f>VLOOKUP(C19,Casiers!A:D,4,FALSE)</f>
        <v>ATELIER</v>
      </c>
      <c r="M19" s="9"/>
    </row>
    <row r="20" spans="2:13" ht="12.75" customHeight="1" x14ac:dyDescent="0.2">
      <c r="B20" s="25" t="str">
        <f t="shared" si="0"/>
        <v>0061</v>
      </c>
      <c r="C20" s="40">
        <v>11000061</v>
      </c>
      <c r="D20" s="54" t="s">
        <v>11</v>
      </c>
      <c r="E20" s="57" t="s">
        <v>9</v>
      </c>
      <c r="F20" s="58">
        <v>0</v>
      </c>
      <c r="G20" s="59">
        <v>0</v>
      </c>
      <c r="H20" s="41">
        <f>VLOOKUP(C20,Casiers!A:C,3,FALSE)</f>
        <v>0</v>
      </c>
      <c r="I20" s="39">
        <f t="shared" si="4"/>
        <v>0</v>
      </c>
      <c r="J20" s="15" t="str">
        <f t="shared" si="2"/>
        <v>0</v>
      </c>
      <c r="K20" s="15">
        <f t="shared" si="5"/>
        <v>0</v>
      </c>
      <c r="L20" s="6" t="str">
        <f>VLOOKUP(C20,Casiers!A:D,4,FALSE)</f>
        <v>0</v>
      </c>
      <c r="M20" s="9"/>
    </row>
    <row r="21" spans="2:13" ht="12.75" customHeight="1" x14ac:dyDescent="0.2">
      <c r="B21" s="25" t="str">
        <f t="shared" si="0"/>
        <v>0062</v>
      </c>
      <c r="C21" s="40">
        <v>11000062</v>
      </c>
      <c r="D21" s="54" t="s">
        <v>631</v>
      </c>
      <c r="E21" s="57" t="s">
        <v>1</v>
      </c>
      <c r="F21" s="58">
        <v>313.2</v>
      </c>
      <c r="G21" s="59">
        <v>4</v>
      </c>
      <c r="H21" s="41">
        <f>VLOOKUP(C21,Casiers!A:C,3,FALSE)</f>
        <v>4</v>
      </c>
      <c r="I21" s="39">
        <f t="shared" si="4"/>
        <v>0</v>
      </c>
      <c r="J21" s="15">
        <f t="shared" si="2"/>
        <v>78.3</v>
      </c>
      <c r="K21" s="15">
        <f t="shared" si="5"/>
        <v>0</v>
      </c>
      <c r="L21" s="6" t="str">
        <f>VLOOKUP(C21,Casiers!A:D,4,FALSE)</f>
        <v>ARM1</v>
      </c>
      <c r="M21" s="9"/>
    </row>
    <row r="22" spans="2:13" ht="12.75" customHeight="1" x14ac:dyDescent="0.2">
      <c r="B22" s="25" t="str">
        <f t="shared" si="0"/>
        <v>0063</v>
      </c>
      <c r="C22" s="40">
        <v>11000063</v>
      </c>
      <c r="D22" s="54" t="s">
        <v>12</v>
      </c>
      <c r="E22" s="57" t="s">
        <v>1</v>
      </c>
      <c r="F22" s="58">
        <v>424.64</v>
      </c>
      <c r="G22" s="59">
        <v>7</v>
      </c>
      <c r="H22" s="41">
        <f>VLOOKUP(C22,Casiers!A:C,3,FALSE)</f>
        <v>7</v>
      </c>
      <c r="I22" s="39">
        <f t="shared" si="4"/>
        <v>0</v>
      </c>
      <c r="J22" s="15">
        <f t="shared" si="2"/>
        <v>60.662857142857142</v>
      </c>
      <c r="K22" s="15">
        <f t="shared" si="5"/>
        <v>0</v>
      </c>
      <c r="L22" s="6" t="str">
        <f>VLOOKUP(C22,Casiers!A:D,4,FALSE)</f>
        <v>ARM1</v>
      </c>
      <c r="M22" s="9"/>
    </row>
    <row r="23" spans="2:13" ht="12.75" customHeight="1" x14ac:dyDescent="0.2">
      <c r="B23" s="25" t="str">
        <f t="shared" si="0"/>
        <v>0064</v>
      </c>
      <c r="C23" s="40">
        <v>11000064</v>
      </c>
      <c r="D23" s="54" t="s">
        <v>13</v>
      </c>
      <c r="E23" s="57" t="s">
        <v>1</v>
      </c>
      <c r="F23" s="58">
        <v>103.53</v>
      </c>
      <c r="G23" s="59">
        <v>51</v>
      </c>
      <c r="H23" s="41">
        <f>VLOOKUP(C23,Casiers!A:C,3,FALSE)</f>
        <v>51</v>
      </c>
      <c r="I23" s="39">
        <f t="shared" si="4"/>
        <v>0</v>
      </c>
      <c r="J23" s="15">
        <f t="shared" si="2"/>
        <v>2.0299999999999998</v>
      </c>
      <c r="K23" s="15">
        <f t="shared" si="5"/>
        <v>0</v>
      </c>
      <c r="L23" s="6" t="str">
        <f>VLOOKUP(C23,Casiers!A:D,4,FALSE)</f>
        <v>LOCAL</v>
      </c>
      <c r="M23" s="9"/>
    </row>
    <row r="24" spans="2:13" ht="12.75" customHeight="1" x14ac:dyDescent="0.2">
      <c r="B24" s="25" t="str">
        <f t="shared" si="0"/>
        <v>0065</v>
      </c>
      <c r="C24" s="40">
        <v>11000065</v>
      </c>
      <c r="D24" s="54" t="s">
        <v>14</v>
      </c>
      <c r="E24" s="57" t="s">
        <v>1</v>
      </c>
      <c r="F24" s="58">
        <v>67.03</v>
      </c>
      <c r="G24" s="59">
        <v>1998</v>
      </c>
      <c r="H24" s="41">
        <f>VLOOKUP(C24,Casiers!A:C,3,FALSE)</f>
        <v>1998</v>
      </c>
      <c r="I24" s="39">
        <f t="shared" si="4"/>
        <v>0</v>
      </c>
      <c r="J24" s="15">
        <f t="shared" si="2"/>
        <v>3.3548548548548551E-2</v>
      </c>
      <c r="K24" s="15">
        <f t="shared" si="5"/>
        <v>0</v>
      </c>
      <c r="L24" s="6" t="str">
        <f>VLOOKUP(C24,Casiers!A:D,4,FALSE)</f>
        <v>J3</v>
      </c>
      <c r="M24" s="9"/>
    </row>
    <row r="25" spans="2:13" ht="12.75" customHeight="1" x14ac:dyDescent="0.2">
      <c r="B25" s="25" t="str">
        <f t="shared" si="0"/>
        <v>0066</v>
      </c>
      <c r="C25" s="40">
        <v>11000066</v>
      </c>
      <c r="D25" s="54" t="s">
        <v>603</v>
      </c>
      <c r="E25" s="57" t="s">
        <v>1</v>
      </c>
      <c r="F25" s="58">
        <v>0</v>
      </c>
      <c r="G25" s="59">
        <v>0</v>
      </c>
      <c r="H25" s="41">
        <f>VLOOKUP(C25,Casiers!A:C,3,FALSE)</f>
        <v>0</v>
      </c>
      <c r="I25" s="39">
        <f t="shared" si="4"/>
        <v>0</v>
      </c>
      <c r="J25" s="15" t="str">
        <f t="shared" si="2"/>
        <v>0</v>
      </c>
      <c r="K25" s="15">
        <f t="shared" si="5"/>
        <v>0</v>
      </c>
      <c r="L25" s="6" t="str">
        <f>VLOOKUP(C25,Casiers!A:D,4,FALSE)</f>
        <v>J3</v>
      </c>
      <c r="M25" s="9"/>
    </row>
    <row r="26" spans="2:13" ht="12.75" customHeight="1" x14ac:dyDescent="0.2">
      <c r="B26" s="25" t="str">
        <f t="shared" ref="B26:B89" si="6">RIGHT(C26,4)</f>
        <v>0067</v>
      </c>
      <c r="C26" s="40">
        <v>11000067</v>
      </c>
      <c r="D26" s="54" t="s">
        <v>15</v>
      </c>
      <c r="E26" s="57" t="s">
        <v>1</v>
      </c>
      <c r="F26" s="58">
        <v>35.29</v>
      </c>
      <c r="G26" s="59">
        <v>12</v>
      </c>
      <c r="H26" s="41">
        <f>VLOOKUP(C26,Casiers!A:C,3,FALSE)</f>
        <v>12</v>
      </c>
      <c r="I26" s="39">
        <f t="shared" si="4"/>
        <v>0</v>
      </c>
      <c r="J26" s="15">
        <f t="shared" si="2"/>
        <v>2.9408333333333334</v>
      </c>
      <c r="K26" s="15">
        <f>IF(I26&lt;0,I26*J26,0)</f>
        <v>0</v>
      </c>
      <c r="L26" s="6" t="str">
        <f>VLOOKUP(C26,Casiers!A:D,4,FALSE)</f>
        <v>I12</v>
      </c>
      <c r="M26" s="9"/>
    </row>
    <row r="27" spans="2:13" ht="12.75" customHeight="1" x14ac:dyDescent="0.2">
      <c r="B27" s="25" t="str">
        <f t="shared" si="6"/>
        <v>0068</v>
      </c>
      <c r="C27" s="40">
        <v>11000068</v>
      </c>
      <c r="D27" s="54" t="s">
        <v>16</v>
      </c>
      <c r="E27" s="57" t="s">
        <v>1</v>
      </c>
      <c r="F27" s="58">
        <v>79.239999999999995</v>
      </c>
      <c r="G27" s="59">
        <v>10</v>
      </c>
      <c r="H27" s="41">
        <f>VLOOKUP(C27,Casiers!A:C,3,FALSE)</f>
        <v>10</v>
      </c>
      <c r="I27" s="39">
        <f t="shared" si="4"/>
        <v>0</v>
      </c>
      <c r="J27" s="15">
        <f t="shared" si="2"/>
        <v>7.9239999999999995</v>
      </c>
      <c r="K27" s="15">
        <f t="shared" ref="K27:K60" si="7">I27*J27</f>
        <v>0</v>
      </c>
      <c r="L27" s="6" t="str">
        <f>VLOOKUP(C27,Casiers!A:D,4,FALSE)</f>
        <v>I12</v>
      </c>
      <c r="M27" s="9"/>
    </row>
    <row r="28" spans="2:13" ht="12.75" customHeight="1" x14ac:dyDescent="0.2">
      <c r="B28" s="25" t="str">
        <f t="shared" si="6"/>
        <v>0069</v>
      </c>
      <c r="C28" s="40">
        <v>11000069</v>
      </c>
      <c r="D28" s="54" t="s">
        <v>17</v>
      </c>
      <c r="E28" s="57" t="s">
        <v>1</v>
      </c>
      <c r="F28" s="58">
        <v>168.22</v>
      </c>
      <c r="G28" s="59">
        <v>6</v>
      </c>
      <c r="H28" s="41">
        <f>VLOOKUP(C28,Casiers!A:C,3,FALSE)</f>
        <v>6</v>
      </c>
      <c r="I28" s="39">
        <f t="shared" si="4"/>
        <v>0</v>
      </c>
      <c r="J28" s="15">
        <f t="shared" si="2"/>
        <v>28.036666666666665</v>
      </c>
      <c r="K28" s="15">
        <f t="shared" si="7"/>
        <v>0</v>
      </c>
      <c r="L28" s="6" t="str">
        <f>VLOOKUP(C28,Casiers!A:D,4,FALSE)</f>
        <v>A1</v>
      </c>
      <c r="M28" s="9"/>
    </row>
    <row r="29" spans="2:13" ht="12.75" customHeight="1" x14ac:dyDescent="0.2">
      <c r="B29" s="25" t="str">
        <f t="shared" si="6"/>
        <v>0072</v>
      </c>
      <c r="C29" s="40">
        <v>11000072</v>
      </c>
      <c r="D29" s="54" t="s">
        <v>18</v>
      </c>
      <c r="E29" s="57" t="s">
        <v>1</v>
      </c>
      <c r="F29" s="58">
        <v>0</v>
      </c>
      <c r="G29" s="59">
        <v>0</v>
      </c>
      <c r="H29" s="41">
        <f>VLOOKUP(C29,Casiers!A:C,3,FALSE)</f>
        <v>0</v>
      </c>
      <c r="I29" s="39">
        <f t="shared" si="4"/>
        <v>0</v>
      </c>
      <c r="J29" s="15" t="str">
        <f t="shared" si="2"/>
        <v>0</v>
      </c>
      <c r="K29" s="15">
        <f t="shared" si="7"/>
        <v>0</v>
      </c>
      <c r="L29" s="6" t="str">
        <f>VLOOKUP(C29,Casiers!A:D,4,FALSE)</f>
        <v>H</v>
      </c>
      <c r="M29" s="9"/>
    </row>
    <row r="30" spans="2:13" ht="12.75" customHeight="1" x14ac:dyDescent="0.2">
      <c r="B30" s="25" t="str">
        <f t="shared" si="6"/>
        <v>0073</v>
      </c>
      <c r="C30" s="40">
        <v>11000073</v>
      </c>
      <c r="D30" s="54" t="s">
        <v>19</v>
      </c>
      <c r="E30" s="57" t="s">
        <v>1</v>
      </c>
      <c r="F30" s="58">
        <v>0</v>
      </c>
      <c r="G30" s="59">
        <v>0</v>
      </c>
      <c r="H30" s="41">
        <f>VLOOKUP(C30,Casiers!A:C,3,FALSE)</f>
        <v>0</v>
      </c>
      <c r="I30" s="39">
        <f t="shared" si="4"/>
        <v>0</v>
      </c>
      <c r="J30" s="15" t="str">
        <f t="shared" si="2"/>
        <v>0</v>
      </c>
      <c r="K30" s="15">
        <f t="shared" si="7"/>
        <v>0</v>
      </c>
      <c r="L30" s="6" t="str">
        <f>VLOOKUP(C30,Casiers!A:D,4,FALSE)</f>
        <v>K5</v>
      </c>
      <c r="M30" s="9"/>
    </row>
    <row r="31" spans="2:13" ht="12.75" customHeight="1" x14ac:dyDescent="0.2">
      <c r="B31" s="25" t="str">
        <f t="shared" si="6"/>
        <v>0077</v>
      </c>
      <c r="C31" s="40">
        <v>11000077</v>
      </c>
      <c r="D31" s="54" t="s">
        <v>20</v>
      </c>
      <c r="E31" s="57" t="s">
        <v>1</v>
      </c>
      <c r="F31" s="58">
        <v>0</v>
      </c>
      <c r="G31" s="59">
        <v>0</v>
      </c>
      <c r="H31" s="41">
        <f>VLOOKUP(C31,Casiers!A:C,3,FALSE)</f>
        <v>0</v>
      </c>
      <c r="I31" s="39">
        <f t="shared" si="4"/>
        <v>0</v>
      </c>
      <c r="J31" s="15" t="str">
        <f t="shared" si="2"/>
        <v>0</v>
      </c>
      <c r="K31" s="15">
        <f t="shared" si="7"/>
        <v>0</v>
      </c>
      <c r="L31" s="6" t="str">
        <f>VLOOKUP(C31,Casiers!A:D,4,FALSE)</f>
        <v>G3</v>
      </c>
      <c r="M31" s="9"/>
    </row>
    <row r="32" spans="2:13" ht="12.75" customHeight="1" x14ac:dyDescent="0.2">
      <c r="B32" s="25" t="str">
        <f t="shared" si="6"/>
        <v>0080</v>
      </c>
      <c r="C32" s="40">
        <v>11000080</v>
      </c>
      <c r="D32" s="54" t="s">
        <v>632</v>
      </c>
      <c r="E32" s="57" t="s">
        <v>1</v>
      </c>
      <c r="F32" s="58">
        <v>0</v>
      </c>
      <c r="G32" s="59">
        <v>0</v>
      </c>
      <c r="H32" s="41">
        <f>VLOOKUP(C32,Casiers!A:C,3,FALSE)</f>
        <v>0</v>
      </c>
      <c r="I32" s="39">
        <f t="shared" si="4"/>
        <v>0</v>
      </c>
      <c r="J32" s="15" t="str">
        <f t="shared" si="2"/>
        <v>0</v>
      </c>
      <c r="K32" s="15">
        <f t="shared" si="7"/>
        <v>0</v>
      </c>
      <c r="L32" s="6" t="str">
        <f>VLOOKUP(C32,Casiers!A:D,4,FALSE)</f>
        <v>0</v>
      </c>
      <c r="M32" s="9"/>
    </row>
    <row r="33" spans="2:13" ht="12.75" customHeight="1" x14ac:dyDescent="0.2">
      <c r="B33" s="25" t="str">
        <f t="shared" si="6"/>
        <v>0081</v>
      </c>
      <c r="C33" s="40">
        <v>11000081</v>
      </c>
      <c r="D33" s="54" t="s">
        <v>633</v>
      </c>
      <c r="E33" s="57" t="s">
        <v>1</v>
      </c>
      <c r="F33" s="58">
        <v>0</v>
      </c>
      <c r="G33" s="59">
        <v>0</v>
      </c>
      <c r="H33" s="41">
        <f>VLOOKUP(C33,Casiers!A:C,3,FALSE)</f>
        <v>0</v>
      </c>
      <c r="I33" s="39">
        <f t="shared" si="4"/>
        <v>0</v>
      </c>
      <c r="J33" s="15" t="str">
        <f t="shared" si="2"/>
        <v>0</v>
      </c>
      <c r="K33" s="15">
        <f t="shared" si="7"/>
        <v>0</v>
      </c>
      <c r="L33" s="6" t="str">
        <f>VLOOKUP(C33,Casiers!A:D,4,FALSE)</f>
        <v>0</v>
      </c>
      <c r="M33" s="9"/>
    </row>
    <row r="34" spans="2:13" ht="12.75" customHeight="1" x14ac:dyDescent="0.2">
      <c r="B34" s="25" t="str">
        <f t="shared" si="6"/>
        <v>0082</v>
      </c>
      <c r="C34" s="40">
        <v>11000082</v>
      </c>
      <c r="D34" s="54" t="s">
        <v>634</v>
      </c>
      <c r="E34" s="57" t="s">
        <v>1</v>
      </c>
      <c r="F34" s="58">
        <v>159.72999999999999</v>
      </c>
      <c r="G34" s="59">
        <v>27</v>
      </c>
      <c r="H34" s="41">
        <f>VLOOKUP(C34,Casiers!A:C,3,FALSE)</f>
        <v>27</v>
      </c>
      <c r="I34" s="39">
        <f t="shared" si="4"/>
        <v>0</v>
      </c>
      <c r="J34" s="15">
        <f t="shared" si="2"/>
        <v>5.9159259259259258</v>
      </c>
      <c r="K34" s="15">
        <f t="shared" si="7"/>
        <v>0</v>
      </c>
      <c r="L34" s="6" t="str">
        <f>VLOOKUP(C34,Casiers!A:D,4,FALSE)</f>
        <v>G7</v>
      </c>
      <c r="M34" s="9"/>
    </row>
    <row r="35" spans="2:13" ht="12.75" customHeight="1" x14ac:dyDescent="0.2">
      <c r="B35" s="25" t="str">
        <f t="shared" si="6"/>
        <v>0083</v>
      </c>
      <c r="C35" s="40">
        <v>11000083</v>
      </c>
      <c r="D35" s="54" t="s">
        <v>635</v>
      </c>
      <c r="E35" s="57" t="s">
        <v>1</v>
      </c>
      <c r="F35" s="58">
        <v>62.83</v>
      </c>
      <c r="G35" s="59">
        <v>21</v>
      </c>
      <c r="H35" s="41">
        <f>VLOOKUP(C35,Casiers!A:C,3,FALSE)</f>
        <v>21</v>
      </c>
      <c r="I35" s="39">
        <f t="shared" si="4"/>
        <v>0</v>
      </c>
      <c r="J35" s="15">
        <f t="shared" si="2"/>
        <v>2.9919047619047618</v>
      </c>
      <c r="K35" s="15">
        <f t="shared" si="7"/>
        <v>0</v>
      </c>
      <c r="L35" s="6" t="str">
        <f>VLOOKUP(C35,Casiers!A:D,4,FALSE)</f>
        <v>G7</v>
      </c>
      <c r="M35" s="9"/>
    </row>
    <row r="36" spans="2:13" ht="12.75" customHeight="1" x14ac:dyDescent="0.2">
      <c r="B36" s="25" t="str">
        <f t="shared" si="6"/>
        <v>0085</v>
      </c>
      <c r="C36" s="40">
        <v>11000085</v>
      </c>
      <c r="D36" s="54" t="s">
        <v>636</v>
      </c>
      <c r="E36" s="57" t="s">
        <v>1</v>
      </c>
      <c r="F36" s="58">
        <v>586.53</v>
      </c>
      <c r="G36" s="59">
        <v>6</v>
      </c>
      <c r="H36" s="41">
        <f>VLOOKUP(C36,Casiers!A:C,3,FALSE)</f>
        <v>6</v>
      </c>
      <c r="I36" s="39">
        <f t="shared" si="4"/>
        <v>0</v>
      </c>
      <c r="J36" s="15">
        <f t="shared" si="2"/>
        <v>97.754999999999995</v>
      </c>
      <c r="K36" s="15">
        <f t="shared" si="7"/>
        <v>0</v>
      </c>
      <c r="L36" s="6" t="str">
        <f>VLOOKUP(C36,Casiers!A:D,4,FALSE)</f>
        <v>C4</v>
      </c>
      <c r="M36" s="9"/>
    </row>
    <row r="37" spans="2:13" ht="12.75" customHeight="1" x14ac:dyDescent="0.2">
      <c r="B37" s="25" t="str">
        <f t="shared" si="6"/>
        <v>0086</v>
      </c>
      <c r="C37" s="40">
        <v>11000086</v>
      </c>
      <c r="D37" s="54" t="s">
        <v>21</v>
      </c>
      <c r="E37" s="57" t="s">
        <v>1</v>
      </c>
      <c r="F37" s="58">
        <v>0</v>
      </c>
      <c r="G37" s="59">
        <v>0</v>
      </c>
      <c r="H37" s="41">
        <f>VLOOKUP(C37,Casiers!A:C,3,FALSE)</f>
        <v>0</v>
      </c>
      <c r="I37" s="39">
        <f t="shared" si="4"/>
        <v>0</v>
      </c>
      <c r="J37" s="15" t="str">
        <f t="shared" si="2"/>
        <v>0</v>
      </c>
      <c r="K37" s="15">
        <f t="shared" si="7"/>
        <v>0</v>
      </c>
      <c r="L37" s="6" t="str">
        <f>VLOOKUP(C37,Casiers!A:D,4,FALSE)</f>
        <v>J11</v>
      </c>
      <c r="M37" s="9"/>
    </row>
    <row r="38" spans="2:13" ht="12.75" customHeight="1" x14ac:dyDescent="0.2">
      <c r="B38" s="25" t="str">
        <f t="shared" si="6"/>
        <v>0091</v>
      </c>
      <c r="C38" s="40">
        <v>11000091</v>
      </c>
      <c r="D38" s="54" t="s">
        <v>22</v>
      </c>
      <c r="E38" s="57" t="s">
        <v>1</v>
      </c>
      <c r="F38" s="58">
        <v>0</v>
      </c>
      <c r="G38" s="59">
        <v>0</v>
      </c>
      <c r="H38" s="41">
        <f>VLOOKUP(C38,Casiers!A:C,3,FALSE)</f>
        <v>0</v>
      </c>
      <c r="I38" s="39">
        <f t="shared" si="4"/>
        <v>0</v>
      </c>
      <c r="J38" s="15" t="str">
        <f t="shared" si="2"/>
        <v>0</v>
      </c>
      <c r="K38" s="15">
        <f t="shared" si="7"/>
        <v>0</v>
      </c>
      <c r="L38" s="6" t="str">
        <f>VLOOKUP(C38,Casiers!A:D,4,FALSE)</f>
        <v>C1</v>
      </c>
      <c r="M38" s="9"/>
    </row>
    <row r="39" spans="2:13" ht="12.75" customHeight="1" x14ac:dyDescent="0.2">
      <c r="B39" s="25" t="str">
        <f t="shared" si="6"/>
        <v>0093</v>
      </c>
      <c r="C39" s="40">
        <v>11000093</v>
      </c>
      <c r="D39" s="54" t="s">
        <v>23</v>
      </c>
      <c r="E39" s="57" t="s">
        <v>1</v>
      </c>
      <c r="F39" s="58">
        <v>42.81</v>
      </c>
      <c r="G39" s="59">
        <v>20</v>
      </c>
      <c r="H39" s="41">
        <f>VLOOKUP(C39,Casiers!A:C,3,FALSE)</f>
        <v>20</v>
      </c>
      <c r="I39" s="39">
        <f t="shared" si="4"/>
        <v>0</v>
      </c>
      <c r="J39" s="15">
        <f t="shared" si="2"/>
        <v>2.1405000000000003</v>
      </c>
      <c r="K39" s="15">
        <f t="shared" si="7"/>
        <v>0</v>
      </c>
      <c r="L39" s="6" t="str">
        <f>VLOOKUP(C39,Casiers!A:D,4,FALSE)</f>
        <v>D9</v>
      </c>
      <c r="M39" s="9"/>
    </row>
    <row r="40" spans="2:13" ht="12.75" customHeight="1" x14ac:dyDescent="0.2">
      <c r="B40" s="25" t="str">
        <f t="shared" si="6"/>
        <v>0094</v>
      </c>
      <c r="C40" s="40">
        <v>11000094</v>
      </c>
      <c r="D40" s="54" t="s">
        <v>637</v>
      </c>
      <c r="E40" s="57" t="s">
        <v>1</v>
      </c>
      <c r="F40" s="58">
        <v>0</v>
      </c>
      <c r="G40" s="59">
        <v>0</v>
      </c>
      <c r="H40" s="41">
        <f>VLOOKUP(C40,Casiers!A:C,3,FALSE)</f>
        <v>0</v>
      </c>
      <c r="I40" s="39">
        <f t="shared" si="4"/>
        <v>0</v>
      </c>
      <c r="J40" s="15" t="str">
        <f t="shared" si="2"/>
        <v>0</v>
      </c>
      <c r="K40" s="15">
        <f t="shared" si="7"/>
        <v>0</v>
      </c>
      <c r="L40" s="6" t="str">
        <f>VLOOKUP(C40,Casiers!A:D,4,FALSE)</f>
        <v>D18</v>
      </c>
      <c r="M40" s="9"/>
    </row>
    <row r="41" spans="2:13" ht="12.75" customHeight="1" x14ac:dyDescent="0.2">
      <c r="B41" s="25" t="str">
        <f t="shared" si="6"/>
        <v>0102</v>
      </c>
      <c r="C41" s="40">
        <v>11000102</v>
      </c>
      <c r="D41" s="54" t="s">
        <v>24</v>
      </c>
      <c r="E41" s="57" t="s">
        <v>1</v>
      </c>
      <c r="F41" s="58">
        <v>2889.79</v>
      </c>
      <c r="G41" s="59">
        <v>8</v>
      </c>
      <c r="H41" s="41">
        <f>VLOOKUP(C41,Casiers!A:C,3,FALSE)</f>
        <v>8</v>
      </c>
      <c r="I41" s="39">
        <f t="shared" si="4"/>
        <v>0</v>
      </c>
      <c r="J41" s="15">
        <f t="shared" si="2"/>
        <v>361.22375</v>
      </c>
      <c r="K41" s="15">
        <f t="shared" si="7"/>
        <v>0</v>
      </c>
      <c r="L41" s="6" t="str">
        <f>VLOOKUP(C41,Casiers!A:D,4,FALSE)</f>
        <v>C5</v>
      </c>
      <c r="M41" s="9"/>
    </row>
    <row r="42" spans="2:13" ht="12.75" customHeight="1" x14ac:dyDescent="0.2">
      <c r="B42" s="25" t="str">
        <f t="shared" si="6"/>
        <v>0103</v>
      </c>
      <c r="C42" s="40">
        <v>11000103</v>
      </c>
      <c r="D42" s="54" t="s">
        <v>638</v>
      </c>
      <c r="E42" s="57" t="s">
        <v>1</v>
      </c>
      <c r="F42" s="58">
        <v>0</v>
      </c>
      <c r="G42" s="59">
        <v>0</v>
      </c>
      <c r="H42" s="41">
        <f>VLOOKUP(C42,Casiers!A:C,3,FALSE)</f>
        <v>0</v>
      </c>
      <c r="I42" s="39">
        <f t="shared" si="4"/>
        <v>0</v>
      </c>
      <c r="J42" s="15" t="str">
        <f t="shared" si="2"/>
        <v>0</v>
      </c>
      <c r="K42" s="15">
        <f t="shared" si="7"/>
        <v>0</v>
      </c>
      <c r="L42" s="6" t="str">
        <f>VLOOKUP(C42,Casiers!A:D,4,FALSE)</f>
        <v>0</v>
      </c>
      <c r="M42" s="9"/>
    </row>
    <row r="43" spans="2:13" ht="12.75" customHeight="1" x14ac:dyDescent="0.2">
      <c r="B43" s="25" t="str">
        <f t="shared" si="6"/>
        <v>0107</v>
      </c>
      <c r="C43" s="40">
        <v>11000107</v>
      </c>
      <c r="D43" s="54" t="s">
        <v>639</v>
      </c>
      <c r="E43" s="57" t="s">
        <v>1</v>
      </c>
      <c r="F43" s="58">
        <v>683.19</v>
      </c>
      <c r="G43" s="59">
        <v>3</v>
      </c>
      <c r="H43" s="41">
        <f>VLOOKUP(C43,Casiers!A:C,3,FALSE)</f>
        <v>3</v>
      </c>
      <c r="I43" s="39">
        <f t="shared" si="4"/>
        <v>0</v>
      </c>
      <c r="J43" s="15">
        <f t="shared" si="2"/>
        <v>227.73000000000002</v>
      </c>
      <c r="K43" s="15">
        <f t="shared" si="7"/>
        <v>0</v>
      </c>
      <c r="L43" s="6" t="str">
        <f>VLOOKUP(C43,Casiers!A:D,4,FALSE)</f>
        <v>LOCAL</v>
      </c>
      <c r="M43" s="9"/>
    </row>
    <row r="44" spans="2:13" ht="12.75" customHeight="1" x14ac:dyDescent="0.2">
      <c r="B44" s="25" t="str">
        <f t="shared" si="6"/>
        <v>0108</v>
      </c>
      <c r="C44" s="40">
        <v>11000108</v>
      </c>
      <c r="D44" s="54" t="s">
        <v>25</v>
      </c>
      <c r="E44" s="57" t="s">
        <v>1</v>
      </c>
      <c r="F44" s="58">
        <v>0</v>
      </c>
      <c r="G44" s="59">
        <v>0</v>
      </c>
      <c r="H44" s="41">
        <f>VLOOKUP(C44,Casiers!A:C,3,FALSE)</f>
        <v>0</v>
      </c>
      <c r="I44" s="39">
        <f t="shared" si="4"/>
        <v>0</v>
      </c>
      <c r="J44" s="15" t="str">
        <f t="shared" si="2"/>
        <v>0</v>
      </c>
      <c r="K44" s="15">
        <f t="shared" si="7"/>
        <v>0</v>
      </c>
      <c r="L44" s="6" t="str">
        <f>VLOOKUP(C44,Casiers!A:D,4,FALSE)</f>
        <v>B12</v>
      </c>
      <c r="M44" s="9"/>
    </row>
    <row r="45" spans="2:13" ht="12.75" customHeight="1" x14ac:dyDescent="0.2">
      <c r="B45" s="25" t="str">
        <f t="shared" si="6"/>
        <v>0120</v>
      </c>
      <c r="C45" s="40">
        <v>11000120</v>
      </c>
      <c r="D45" s="54" t="s">
        <v>26</v>
      </c>
      <c r="E45" s="57" t="s">
        <v>1</v>
      </c>
      <c r="F45" s="58">
        <v>159.43</v>
      </c>
      <c r="G45" s="59">
        <v>2</v>
      </c>
      <c r="H45" s="41">
        <f>VLOOKUP(C45,Casiers!A:C,3,FALSE)</f>
        <v>2</v>
      </c>
      <c r="I45" s="39">
        <f t="shared" si="4"/>
        <v>0</v>
      </c>
      <c r="J45" s="15">
        <f t="shared" si="2"/>
        <v>79.715000000000003</v>
      </c>
      <c r="K45" s="15">
        <f t="shared" si="7"/>
        <v>0</v>
      </c>
      <c r="L45" s="6" t="str">
        <f>VLOOKUP(C45,Casiers!A:D,4,FALSE)</f>
        <v>E6</v>
      </c>
      <c r="M45" s="9"/>
    </row>
    <row r="46" spans="2:13" ht="12.75" customHeight="1" x14ac:dyDescent="0.2">
      <c r="B46" s="25" t="str">
        <f t="shared" si="6"/>
        <v>0121</v>
      </c>
      <c r="C46" s="40">
        <v>11000121</v>
      </c>
      <c r="D46" s="54" t="s">
        <v>27</v>
      </c>
      <c r="E46" s="57" t="s">
        <v>1</v>
      </c>
      <c r="F46" s="58">
        <v>434</v>
      </c>
      <c r="G46" s="59">
        <v>20</v>
      </c>
      <c r="H46" s="41">
        <f>VLOOKUP(C46,Casiers!A:C,3,FALSE)</f>
        <v>20</v>
      </c>
      <c r="I46" s="39">
        <f t="shared" si="4"/>
        <v>0</v>
      </c>
      <c r="J46" s="15">
        <f t="shared" si="2"/>
        <v>21.7</v>
      </c>
      <c r="K46" s="15">
        <f t="shared" si="7"/>
        <v>0</v>
      </c>
      <c r="L46" s="6" t="str">
        <f>VLOOKUP(C46,Casiers!A:D,4,FALSE)</f>
        <v>E6</v>
      </c>
      <c r="M46" s="9"/>
    </row>
    <row r="47" spans="2:13" ht="12.75" customHeight="1" x14ac:dyDescent="0.2">
      <c r="B47" s="25" t="str">
        <f t="shared" si="6"/>
        <v>0122</v>
      </c>
      <c r="C47" s="40">
        <v>11000122</v>
      </c>
      <c r="D47" s="54" t="s">
        <v>28</v>
      </c>
      <c r="E47" s="57" t="s">
        <v>1</v>
      </c>
      <c r="F47" s="58">
        <v>435.17</v>
      </c>
      <c r="G47" s="59">
        <v>7</v>
      </c>
      <c r="H47" s="41">
        <f>VLOOKUP(C47,Casiers!A:C,3,FALSE)</f>
        <v>7</v>
      </c>
      <c r="I47" s="39">
        <f t="shared" si="4"/>
        <v>0</v>
      </c>
      <c r="J47" s="15">
        <f t="shared" si="2"/>
        <v>62.167142857142856</v>
      </c>
      <c r="K47" s="15">
        <f t="shared" si="7"/>
        <v>0</v>
      </c>
      <c r="L47" s="6" t="str">
        <f>VLOOKUP(C47,Casiers!A:D,4,FALSE)</f>
        <v>E6</v>
      </c>
      <c r="M47" s="9"/>
    </row>
    <row r="48" spans="2:13" ht="12.75" customHeight="1" x14ac:dyDescent="0.2">
      <c r="B48" s="25" t="str">
        <f t="shared" si="6"/>
        <v>0123</v>
      </c>
      <c r="C48" s="40">
        <v>11000123</v>
      </c>
      <c r="D48" s="54" t="s">
        <v>29</v>
      </c>
      <c r="E48" s="57" t="s">
        <v>1</v>
      </c>
      <c r="F48" s="58">
        <v>289.32</v>
      </c>
      <c r="G48" s="59">
        <v>6</v>
      </c>
      <c r="H48" s="41">
        <f>VLOOKUP(C48,Casiers!A:C,3,FALSE)</f>
        <v>6</v>
      </c>
      <c r="I48" s="39">
        <f t="shared" si="4"/>
        <v>0</v>
      </c>
      <c r="J48" s="15">
        <f t="shared" si="2"/>
        <v>48.22</v>
      </c>
      <c r="K48" s="15">
        <f t="shared" si="7"/>
        <v>0</v>
      </c>
      <c r="L48" s="6" t="str">
        <f>VLOOKUP(C48,Casiers!A:D,4,FALSE)</f>
        <v>E6</v>
      </c>
      <c r="M48" s="9"/>
    </row>
    <row r="49" spans="2:13" ht="12.75" customHeight="1" x14ac:dyDescent="0.2">
      <c r="B49" s="25" t="str">
        <f t="shared" si="6"/>
        <v>0124</v>
      </c>
      <c r="C49" s="40">
        <v>11000124</v>
      </c>
      <c r="D49" s="54" t="s">
        <v>30</v>
      </c>
      <c r="E49" s="57" t="s">
        <v>1</v>
      </c>
      <c r="F49" s="58">
        <v>619.53</v>
      </c>
      <c r="G49" s="59">
        <v>7</v>
      </c>
      <c r="H49" s="41">
        <f>VLOOKUP(C49,Casiers!A:C,3,FALSE)</f>
        <v>7</v>
      </c>
      <c r="I49" s="39">
        <f t="shared" si="4"/>
        <v>0</v>
      </c>
      <c r="J49" s="15">
        <f t="shared" si="2"/>
        <v>88.504285714285714</v>
      </c>
      <c r="K49" s="15">
        <f t="shared" si="7"/>
        <v>0</v>
      </c>
      <c r="L49" s="6" t="str">
        <f>VLOOKUP(C49,Casiers!A:D,4,FALSE)</f>
        <v>E6</v>
      </c>
      <c r="M49" s="9"/>
    </row>
    <row r="50" spans="2:13" ht="12.75" customHeight="1" x14ac:dyDescent="0.2">
      <c r="B50" s="25" t="str">
        <f t="shared" si="6"/>
        <v>0126</v>
      </c>
      <c r="C50" s="40">
        <v>11000126</v>
      </c>
      <c r="D50" s="54" t="s">
        <v>31</v>
      </c>
      <c r="E50" s="57" t="s">
        <v>1</v>
      </c>
      <c r="F50" s="58">
        <v>917.7</v>
      </c>
      <c r="G50" s="59">
        <v>10</v>
      </c>
      <c r="H50" s="41">
        <f>VLOOKUP(C50,Casiers!A:C,3,FALSE)</f>
        <v>10</v>
      </c>
      <c r="I50" s="39">
        <f t="shared" si="4"/>
        <v>0</v>
      </c>
      <c r="J50" s="15">
        <f t="shared" si="2"/>
        <v>91.77000000000001</v>
      </c>
      <c r="K50" s="15">
        <f t="shared" si="7"/>
        <v>0</v>
      </c>
      <c r="L50" s="6" t="str">
        <f>VLOOKUP(C50,Casiers!A:D,4,FALSE)</f>
        <v>F4</v>
      </c>
      <c r="M50" s="9"/>
    </row>
    <row r="51" spans="2:13" ht="12.75" customHeight="1" x14ac:dyDescent="0.2">
      <c r="B51" s="25" t="str">
        <f t="shared" si="6"/>
        <v>0130</v>
      </c>
      <c r="C51" s="40">
        <v>11000130</v>
      </c>
      <c r="D51" s="54" t="s">
        <v>32</v>
      </c>
      <c r="E51" s="57" t="s">
        <v>1</v>
      </c>
      <c r="F51" s="58">
        <v>662.84</v>
      </c>
      <c r="G51" s="59">
        <v>3</v>
      </c>
      <c r="H51" s="41">
        <f>VLOOKUP(C51,Casiers!A:C,3,FALSE)</f>
        <v>3</v>
      </c>
      <c r="I51" s="39">
        <f t="shared" si="4"/>
        <v>0</v>
      </c>
      <c r="J51" s="15">
        <f t="shared" si="2"/>
        <v>220.94666666666669</v>
      </c>
      <c r="K51" s="15">
        <f t="shared" si="7"/>
        <v>0</v>
      </c>
      <c r="L51" s="6" t="str">
        <f>VLOOKUP(C51,Casiers!A:D,4,FALSE)</f>
        <v>A11</v>
      </c>
      <c r="M51" s="9"/>
    </row>
    <row r="52" spans="2:13" ht="12.75" customHeight="1" x14ac:dyDescent="0.2">
      <c r="B52" s="25" t="str">
        <f t="shared" si="6"/>
        <v>0131</v>
      </c>
      <c r="C52" s="40">
        <v>11000131</v>
      </c>
      <c r="D52" s="54" t="s">
        <v>640</v>
      </c>
      <c r="E52" s="57" t="s">
        <v>1</v>
      </c>
      <c r="F52" s="58">
        <v>58.04</v>
      </c>
      <c r="G52" s="59">
        <v>2</v>
      </c>
      <c r="H52" s="41">
        <f>VLOOKUP(C52,Casiers!A:C,3,FALSE)</f>
        <v>2</v>
      </c>
      <c r="I52" s="39">
        <f t="shared" si="4"/>
        <v>0</v>
      </c>
      <c r="J52" s="15">
        <f t="shared" si="2"/>
        <v>29.02</v>
      </c>
      <c r="K52" s="15">
        <f t="shared" si="7"/>
        <v>0</v>
      </c>
      <c r="L52" s="6" t="str">
        <f>VLOOKUP(C52,Casiers!A:D,4,FALSE)</f>
        <v>A11</v>
      </c>
      <c r="M52" s="9"/>
    </row>
    <row r="53" spans="2:13" ht="12.75" customHeight="1" x14ac:dyDescent="0.2">
      <c r="B53" s="25" t="str">
        <f t="shared" si="6"/>
        <v>0134</v>
      </c>
      <c r="C53" s="40">
        <v>11000134</v>
      </c>
      <c r="D53" s="54" t="s">
        <v>33</v>
      </c>
      <c r="E53" s="57" t="s">
        <v>1</v>
      </c>
      <c r="F53" s="58">
        <v>0</v>
      </c>
      <c r="G53" s="59">
        <v>0</v>
      </c>
      <c r="H53" s="41">
        <f>VLOOKUP(C53,Casiers!A:C,3,FALSE)</f>
        <v>0</v>
      </c>
      <c r="I53" s="39">
        <f t="shared" si="4"/>
        <v>0</v>
      </c>
      <c r="J53" s="15" t="str">
        <f t="shared" si="2"/>
        <v>0</v>
      </c>
      <c r="K53" s="15">
        <f t="shared" si="7"/>
        <v>0</v>
      </c>
      <c r="L53" s="6" t="str">
        <f>VLOOKUP(C53,Casiers!A:D,4,FALSE)</f>
        <v>LOCAL</v>
      </c>
      <c r="M53" s="9"/>
    </row>
    <row r="54" spans="2:13" ht="12.75" customHeight="1" x14ac:dyDescent="0.2">
      <c r="B54" s="25" t="str">
        <f t="shared" si="6"/>
        <v>0139</v>
      </c>
      <c r="C54" s="40">
        <v>11000139</v>
      </c>
      <c r="D54" s="54" t="s">
        <v>34</v>
      </c>
      <c r="E54" s="57" t="s">
        <v>9</v>
      </c>
      <c r="F54" s="58">
        <v>2.56</v>
      </c>
      <c r="G54" s="59">
        <v>1</v>
      </c>
      <c r="H54" s="41">
        <f>VLOOKUP(C54,Casiers!A:C,3,FALSE)</f>
        <v>1</v>
      </c>
      <c r="I54" s="39">
        <f t="shared" si="4"/>
        <v>0</v>
      </c>
      <c r="J54" s="15">
        <f t="shared" si="2"/>
        <v>2.56</v>
      </c>
      <c r="K54" s="15">
        <f t="shared" si="7"/>
        <v>0</v>
      </c>
      <c r="L54" s="6" t="str">
        <f>VLOOKUP(C54,Casiers!A:D,4,FALSE)</f>
        <v>RACK EXT</v>
      </c>
      <c r="M54" s="9"/>
    </row>
    <row r="55" spans="2:13" ht="12.75" customHeight="1" x14ac:dyDescent="0.2">
      <c r="B55" s="25" t="str">
        <f t="shared" si="6"/>
        <v>0146</v>
      </c>
      <c r="C55" s="40">
        <v>11000146</v>
      </c>
      <c r="D55" s="54" t="s">
        <v>641</v>
      </c>
      <c r="E55" s="57" t="s">
        <v>1</v>
      </c>
      <c r="F55" s="58">
        <v>0</v>
      </c>
      <c r="G55" s="59">
        <v>0</v>
      </c>
      <c r="H55" s="41">
        <f>VLOOKUP(C55,Casiers!A:C,3,FALSE)</f>
        <v>0</v>
      </c>
      <c r="I55" s="39">
        <f t="shared" si="4"/>
        <v>0</v>
      </c>
      <c r="J55" s="15" t="str">
        <f t="shared" si="2"/>
        <v>0</v>
      </c>
      <c r="K55" s="15">
        <f t="shared" si="7"/>
        <v>0</v>
      </c>
      <c r="L55" s="6" t="str">
        <f>VLOOKUP(C55,Casiers!A:D,4,FALSE)</f>
        <v>B5</v>
      </c>
      <c r="M55" s="9"/>
    </row>
    <row r="56" spans="2:13" ht="12.75" customHeight="1" x14ac:dyDescent="0.2">
      <c r="B56" s="25" t="str">
        <f t="shared" si="6"/>
        <v>0147</v>
      </c>
      <c r="C56" s="40">
        <v>11000147</v>
      </c>
      <c r="D56" s="54" t="s">
        <v>1196</v>
      </c>
      <c r="E56" s="57" t="s">
        <v>1</v>
      </c>
      <c r="F56" s="58">
        <v>55.86</v>
      </c>
      <c r="G56" s="59">
        <v>2</v>
      </c>
      <c r="H56" s="41">
        <f>VLOOKUP(C56,Casiers!A:C,3,FALSE)</f>
        <v>2</v>
      </c>
      <c r="I56" s="39">
        <f t="shared" si="4"/>
        <v>0</v>
      </c>
      <c r="J56" s="15">
        <f t="shared" si="2"/>
        <v>27.93</v>
      </c>
      <c r="K56" s="15">
        <f t="shared" si="7"/>
        <v>0</v>
      </c>
      <c r="L56" s="6" t="str">
        <f>VLOOKUP(C56,Casiers!A:D,4,FALSE)</f>
        <v>B8</v>
      </c>
      <c r="M56" s="9"/>
    </row>
    <row r="57" spans="2:13" ht="12.75" customHeight="1" x14ac:dyDescent="0.2">
      <c r="B57" s="25" t="str">
        <f t="shared" si="6"/>
        <v>0148</v>
      </c>
      <c r="C57" s="40">
        <v>11000148</v>
      </c>
      <c r="D57" s="54" t="s">
        <v>642</v>
      </c>
      <c r="E57" s="57" t="s">
        <v>1</v>
      </c>
      <c r="F57" s="58">
        <v>282.02</v>
      </c>
      <c r="G57" s="59">
        <v>1</v>
      </c>
      <c r="H57" s="41">
        <f>VLOOKUP(C57,Casiers!A:C,3,FALSE)</f>
        <v>1</v>
      </c>
      <c r="I57" s="39">
        <f t="shared" si="4"/>
        <v>0</v>
      </c>
      <c r="J57" s="15">
        <f t="shared" si="2"/>
        <v>282.02</v>
      </c>
      <c r="K57" s="15">
        <f t="shared" si="7"/>
        <v>0</v>
      </c>
      <c r="L57" s="6" t="str">
        <f>VLOOKUP(C57,Casiers!A:D,4,FALSE)</f>
        <v>B11</v>
      </c>
      <c r="M57" s="9"/>
    </row>
    <row r="58" spans="2:13" ht="12.75" customHeight="1" x14ac:dyDescent="0.2">
      <c r="B58" s="25" t="str">
        <f t="shared" si="6"/>
        <v>0150</v>
      </c>
      <c r="C58" s="40">
        <v>11000150</v>
      </c>
      <c r="D58" s="54" t="s">
        <v>35</v>
      </c>
      <c r="E58" s="57" t="s">
        <v>1</v>
      </c>
      <c r="F58" s="58">
        <v>0</v>
      </c>
      <c r="G58" s="59">
        <v>0</v>
      </c>
      <c r="H58" s="41">
        <f>VLOOKUP(C58,Casiers!A:C,3,FALSE)</f>
        <v>0</v>
      </c>
      <c r="I58" s="39">
        <f t="shared" si="4"/>
        <v>0</v>
      </c>
      <c r="J58" s="15" t="str">
        <f t="shared" si="2"/>
        <v>0</v>
      </c>
      <c r="K58" s="15">
        <f t="shared" si="7"/>
        <v>0</v>
      </c>
      <c r="L58" s="6" t="str">
        <f>VLOOKUP(C58,Casiers!A:D,4,FALSE)</f>
        <v>H</v>
      </c>
      <c r="M58" s="9"/>
    </row>
    <row r="59" spans="2:13" ht="12.75" customHeight="1" x14ac:dyDescent="0.2">
      <c r="B59" s="25" t="str">
        <f t="shared" si="6"/>
        <v>0151</v>
      </c>
      <c r="C59" s="40">
        <v>11000151</v>
      </c>
      <c r="D59" s="54" t="s">
        <v>643</v>
      </c>
      <c r="E59" s="57" t="s">
        <v>1</v>
      </c>
      <c r="F59" s="58">
        <v>0</v>
      </c>
      <c r="G59" s="59">
        <v>0</v>
      </c>
      <c r="H59" s="41">
        <f>VLOOKUP(C59,Casiers!A:C,3,FALSE)</f>
        <v>0</v>
      </c>
      <c r="I59" s="39">
        <f t="shared" si="4"/>
        <v>0</v>
      </c>
      <c r="J59" s="15" t="str">
        <f t="shared" si="2"/>
        <v>0</v>
      </c>
      <c r="K59" s="15">
        <f t="shared" si="7"/>
        <v>0</v>
      </c>
      <c r="L59" s="6" t="str">
        <f>VLOOKUP(C59,Casiers!A:D,4,FALSE)</f>
        <v>A12</v>
      </c>
      <c r="M59" s="9"/>
    </row>
    <row r="60" spans="2:13" ht="12.75" customHeight="1" x14ac:dyDescent="0.2">
      <c r="B60" s="25" t="str">
        <f t="shared" si="6"/>
        <v>0152</v>
      </c>
      <c r="C60" s="40">
        <v>11000152</v>
      </c>
      <c r="D60" s="54" t="s">
        <v>644</v>
      </c>
      <c r="E60" s="57" t="s">
        <v>1</v>
      </c>
      <c r="F60" s="58">
        <v>0</v>
      </c>
      <c r="G60" s="59">
        <v>0</v>
      </c>
      <c r="H60" s="41">
        <f>VLOOKUP(C60,Casiers!A:C,3,FALSE)</f>
        <v>0</v>
      </c>
      <c r="I60" s="39">
        <f t="shared" si="4"/>
        <v>0</v>
      </c>
      <c r="J60" s="15" t="str">
        <f t="shared" si="2"/>
        <v>0</v>
      </c>
      <c r="K60" s="15">
        <f t="shared" si="7"/>
        <v>0</v>
      </c>
      <c r="L60" s="6" t="str">
        <f>VLOOKUP(C60,Casiers!A:D,4,FALSE)</f>
        <v>0</v>
      </c>
      <c r="M60" s="9"/>
    </row>
    <row r="61" spans="2:13" ht="12.75" customHeight="1" x14ac:dyDescent="0.2">
      <c r="B61" s="25" t="str">
        <f t="shared" si="6"/>
        <v>0153</v>
      </c>
      <c r="C61" s="40">
        <v>11000153</v>
      </c>
      <c r="D61" s="54" t="s">
        <v>36</v>
      </c>
      <c r="E61" s="57" t="s">
        <v>1</v>
      </c>
      <c r="F61" s="58">
        <v>368.08</v>
      </c>
      <c r="G61" s="59">
        <v>4</v>
      </c>
      <c r="H61" s="41">
        <f>VLOOKUP(C61,Casiers!A:C,3,FALSE)</f>
        <v>4</v>
      </c>
      <c r="I61" s="39">
        <f t="shared" si="4"/>
        <v>0</v>
      </c>
      <c r="J61" s="15">
        <f t="shared" si="2"/>
        <v>92.02</v>
      </c>
      <c r="K61" s="15">
        <f>IF(I61&lt;0,I61*J61,0)</f>
        <v>0</v>
      </c>
      <c r="L61" s="6" t="str">
        <f>VLOOKUP(C61,Casiers!A:D,4,FALSE)</f>
        <v>A11</v>
      </c>
      <c r="M61" s="9"/>
    </row>
    <row r="62" spans="2:13" ht="12.75" customHeight="1" x14ac:dyDescent="0.2">
      <c r="B62" s="25" t="str">
        <f t="shared" si="6"/>
        <v>0155</v>
      </c>
      <c r="C62" s="40">
        <v>11000155</v>
      </c>
      <c r="D62" s="54" t="s">
        <v>645</v>
      </c>
      <c r="E62" s="57" t="s">
        <v>1</v>
      </c>
      <c r="F62" s="58">
        <v>3586.71</v>
      </c>
      <c r="G62" s="59">
        <v>3</v>
      </c>
      <c r="H62" s="41">
        <f>VLOOKUP(C62,Casiers!A:C,3,FALSE)</f>
        <v>3</v>
      </c>
      <c r="I62" s="39">
        <f t="shared" si="4"/>
        <v>0</v>
      </c>
      <c r="J62" s="15">
        <f t="shared" si="2"/>
        <v>1195.57</v>
      </c>
      <c r="K62" s="15">
        <f t="shared" ref="K62:K67" si="8">I62*J62</f>
        <v>0</v>
      </c>
      <c r="L62" s="6" t="str">
        <f>VLOOKUP(C62,Casiers!A:D,4,FALSE)</f>
        <v>B11</v>
      </c>
      <c r="M62" s="9"/>
    </row>
    <row r="63" spans="2:13" ht="12.75" customHeight="1" x14ac:dyDescent="0.2">
      <c r="B63" s="25" t="str">
        <f t="shared" si="6"/>
        <v>0156</v>
      </c>
      <c r="C63" s="40">
        <v>11000156</v>
      </c>
      <c r="D63" s="54" t="s">
        <v>646</v>
      </c>
      <c r="E63" s="57" t="s">
        <v>1</v>
      </c>
      <c r="F63" s="58">
        <v>3543.45</v>
      </c>
      <c r="G63" s="59">
        <v>3</v>
      </c>
      <c r="H63" s="41">
        <f>VLOOKUP(C63,Casiers!A:C,3,FALSE)</f>
        <v>3</v>
      </c>
      <c r="I63" s="39">
        <f t="shared" si="4"/>
        <v>0</v>
      </c>
      <c r="J63" s="15">
        <f t="shared" si="2"/>
        <v>1181.1499999999999</v>
      </c>
      <c r="K63" s="15">
        <f t="shared" si="8"/>
        <v>0</v>
      </c>
      <c r="L63" s="6" t="str">
        <f>VLOOKUP(C63,Casiers!A:D,4,FALSE)</f>
        <v>B5</v>
      </c>
      <c r="M63" s="9"/>
    </row>
    <row r="64" spans="2:13" ht="12.75" customHeight="1" x14ac:dyDescent="0.2">
      <c r="B64" s="25" t="str">
        <f t="shared" si="6"/>
        <v>0157</v>
      </c>
      <c r="C64" s="40">
        <v>11000157</v>
      </c>
      <c r="D64" s="54" t="s">
        <v>647</v>
      </c>
      <c r="E64" s="57" t="s">
        <v>1</v>
      </c>
      <c r="F64" s="58">
        <v>1365.27</v>
      </c>
      <c r="G64" s="59">
        <v>3</v>
      </c>
      <c r="H64" s="41">
        <f>VLOOKUP(C64,Casiers!A:C,3,FALSE)</f>
        <v>3</v>
      </c>
      <c r="I64" s="39">
        <f t="shared" si="4"/>
        <v>0</v>
      </c>
      <c r="J64" s="15">
        <f t="shared" si="2"/>
        <v>455.09</v>
      </c>
      <c r="K64" s="15">
        <f t="shared" si="8"/>
        <v>0</v>
      </c>
      <c r="L64" s="6" t="str">
        <f>VLOOKUP(C64,Casiers!A:D,4,FALSE)</f>
        <v>B5</v>
      </c>
      <c r="M64" s="9"/>
    </row>
    <row r="65" spans="2:13" ht="12.75" customHeight="1" x14ac:dyDescent="0.2">
      <c r="B65" s="25" t="str">
        <f t="shared" si="6"/>
        <v>0158</v>
      </c>
      <c r="C65" s="40">
        <v>11000158</v>
      </c>
      <c r="D65" s="54" t="s">
        <v>648</v>
      </c>
      <c r="E65" s="57" t="s">
        <v>1</v>
      </c>
      <c r="F65" s="58">
        <v>2541.54</v>
      </c>
      <c r="G65" s="59">
        <v>3</v>
      </c>
      <c r="H65" s="41">
        <f>VLOOKUP(C65,Casiers!A:C,3,FALSE)</f>
        <v>3</v>
      </c>
      <c r="I65" s="39">
        <f t="shared" si="4"/>
        <v>0</v>
      </c>
      <c r="J65" s="15">
        <f t="shared" si="2"/>
        <v>847.18</v>
      </c>
      <c r="K65" s="15">
        <f t="shared" si="8"/>
        <v>0</v>
      </c>
      <c r="L65" s="6" t="str">
        <f>VLOOKUP(C65,Casiers!A:D,4,FALSE)</f>
        <v>B5</v>
      </c>
      <c r="M65" s="9"/>
    </row>
    <row r="66" spans="2:13" ht="12.75" customHeight="1" x14ac:dyDescent="0.2">
      <c r="B66" s="25" t="str">
        <f t="shared" si="6"/>
        <v>0159</v>
      </c>
      <c r="C66" s="40">
        <v>11000159</v>
      </c>
      <c r="D66" s="54" t="s">
        <v>649</v>
      </c>
      <c r="E66" s="57" t="s">
        <v>1</v>
      </c>
      <c r="F66" s="58">
        <v>91.63</v>
      </c>
      <c r="G66" s="59">
        <v>1</v>
      </c>
      <c r="H66" s="41">
        <f>VLOOKUP(C66,Casiers!A:C,3,FALSE)</f>
        <v>1</v>
      </c>
      <c r="I66" s="39">
        <f t="shared" si="4"/>
        <v>0</v>
      </c>
      <c r="J66" s="15">
        <f t="shared" si="2"/>
        <v>91.63</v>
      </c>
      <c r="K66" s="15">
        <f t="shared" si="8"/>
        <v>0</v>
      </c>
      <c r="L66" s="6" t="str">
        <f>VLOOKUP(C66,Casiers!A:D,4,FALSE)</f>
        <v>B10</v>
      </c>
      <c r="M66" s="9"/>
    </row>
    <row r="67" spans="2:13" ht="12.75" customHeight="1" x14ac:dyDescent="0.2">
      <c r="B67" s="25" t="str">
        <f t="shared" si="6"/>
        <v>0160</v>
      </c>
      <c r="C67" s="40">
        <v>11000160</v>
      </c>
      <c r="D67" s="54" t="s">
        <v>650</v>
      </c>
      <c r="E67" s="57" t="s">
        <v>1</v>
      </c>
      <c r="F67" s="58">
        <v>300.91000000000003</v>
      </c>
      <c r="G67" s="59">
        <v>5</v>
      </c>
      <c r="H67" s="41">
        <f>VLOOKUP(C67,Casiers!A:C,3,FALSE)</f>
        <v>5</v>
      </c>
      <c r="I67" s="39">
        <f t="shared" si="4"/>
        <v>0</v>
      </c>
      <c r="J67" s="15">
        <f t="shared" si="2"/>
        <v>60.182000000000002</v>
      </c>
      <c r="K67" s="15">
        <f t="shared" si="8"/>
        <v>0</v>
      </c>
      <c r="L67" s="6" t="str">
        <f>VLOOKUP(C67,Casiers!A:D,4,FALSE)</f>
        <v>B8</v>
      </c>
      <c r="M67" s="9"/>
    </row>
    <row r="68" spans="2:13" ht="12.75" customHeight="1" x14ac:dyDescent="0.2">
      <c r="B68" s="25" t="str">
        <f t="shared" si="6"/>
        <v>0161</v>
      </c>
      <c r="C68" s="40">
        <v>11000161</v>
      </c>
      <c r="D68" s="54" t="s">
        <v>651</v>
      </c>
      <c r="E68" s="57" t="s">
        <v>1</v>
      </c>
      <c r="F68" s="58">
        <v>121.69</v>
      </c>
      <c r="G68" s="59">
        <v>7</v>
      </c>
      <c r="H68" s="41">
        <f>VLOOKUP(C68,Casiers!A:C,3,FALSE)</f>
        <v>7</v>
      </c>
      <c r="I68" s="39">
        <f t="shared" si="4"/>
        <v>0</v>
      </c>
      <c r="J68" s="15">
        <f t="shared" si="2"/>
        <v>17.384285714285713</v>
      </c>
      <c r="K68" s="15">
        <f>IF(I68&lt;0,I68*J68,0)</f>
        <v>0</v>
      </c>
      <c r="L68" s="6" t="str">
        <f>VLOOKUP(C68,Casiers!A:D,4,FALSE)</f>
        <v>B8</v>
      </c>
      <c r="M68" s="9"/>
    </row>
    <row r="69" spans="2:13" ht="12.75" customHeight="1" x14ac:dyDescent="0.2">
      <c r="B69" s="25" t="str">
        <f t="shared" si="6"/>
        <v>0162</v>
      </c>
      <c r="C69" s="40">
        <v>11000162</v>
      </c>
      <c r="D69" s="54" t="s">
        <v>1174</v>
      </c>
      <c r="E69" s="57" t="s">
        <v>1</v>
      </c>
      <c r="F69" s="58">
        <v>116.37</v>
      </c>
      <c r="G69" s="59">
        <v>4</v>
      </c>
      <c r="H69" s="41">
        <f>VLOOKUP(C69,Casiers!A:C,3,FALSE)</f>
        <v>4</v>
      </c>
      <c r="I69" s="39">
        <f t="shared" si="4"/>
        <v>0</v>
      </c>
      <c r="J69" s="15">
        <f t="shared" si="2"/>
        <v>29.092500000000001</v>
      </c>
      <c r="K69" s="15">
        <f t="shared" ref="K69:K98" si="9">I69*J69</f>
        <v>0</v>
      </c>
      <c r="L69" s="6" t="str">
        <f>VLOOKUP(C69,Casiers!A:D,4,FALSE)</f>
        <v>B9</v>
      </c>
      <c r="M69" s="9"/>
    </row>
    <row r="70" spans="2:13" ht="12.75" customHeight="1" x14ac:dyDescent="0.2">
      <c r="B70" s="25" t="str">
        <f t="shared" si="6"/>
        <v>0163</v>
      </c>
      <c r="C70" s="40">
        <v>11000163</v>
      </c>
      <c r="D70" s="54" t="s">
        <v>652</v>
      </c>
      <c r="E70" s="57" t="s">
        <v>1</v>
      </c>
      <c r="F70" s="58">
        <v>1289.8</v>
      </c>
      <c r="G70" s="59">
        <v>20</v>
      </c>
      <c r="H70" s="41">
        <f>VLOOKUP(C70,Casiers!A:C,3,FALSE)</f>
        <v>20</v>
      </c>
      <c r="I70" s="39">
        <f t="shared" si="4"/>
        <v>0</v>
      </c>
      <c r="J70" s="15">
        <f t="shared" si="2"/>
        <v>64.489999999999995</v>
      </c>
      <c r="K70" s="15">
        <f t="shared" si="9"/>
        <v>0</v>
      </c>
      <c r="L70" s="6" t="str">
        <f>VLOOKUP(C70,Casiers!A:D,4,FALSE)</f>
        <v>B8</v>
      </c>
      <c r="M70" s="9"/>
    </row>
    <row r="71" spans="2:13" ht="12.75" customHeight="1" x14ac:dyDescent="0.2">
      <c r="B71" s="25" t="str">
        <f t="shared" si="6"/>
        <v>0165</v>
      </c>
      <c r="C71" s="40">
        <v>11000165</v>
      </c>
      <c r="D71" s="54" t="s">
        <v>1175</v>
      </c>
      <c r="E71" s="57" t="s">
        <v>1</v>
      </c>
      <c r="F71" s="58">
        <v>53.18</v>
      </c>
      <c r="G71" s="59">
        <v>4</v>
      </c>
      <c r="H71" s="41">
        <f>VLOOKUP(C71,Casiers!A:C,3,FALSE)</f>
        <v>4</v>
      </c>
      <c r="I71" s="39">
        <f t="shared" si="4"/>
        <v>0</v>
      </c>
      <c r="J71" s="15">
        <f t="shared" si="2"/>
        <v>13.295</v>
      </c>
      <c r="K71" s="15">
        <f t="shared" si="9"/>
        <v>0</v>
      </c>
      <c r="L71" s="6" t="str">
        <f>VLOOKUP(C71,Casiers!A:D,4,FALSE)</f>
        <v>B9</v>
      </c>
      <c r="M71" s="9"/>
    </row>
    <row r="72" spans="2:13" ht="12.75" customHeight="1" x14ac:dyDescent="0.2">
      <c r="B72" s="25" t="str">
        <f t="shared" si="6"/>
        <v>0166</v>
      </c>
      <c r="C72" s="40">
        <v>11000166</v>
      </c>
      <c r="D72" s="54" t="s">
        <v>1176</v>
      </c>
      <c r="E72" s="57" t="s">
        <v>1</v>
      </c>
      <c r="F72" s="58">
        <v>141.30000000000001</v>
      </c>
      <c r="G72" s="59">
        <v>4</v>
      </c>
      <c r="H72" s="41">
        <f>VLOOKUP(C72,Casiers!A:C,3,FALSE)</f>
        <v>4</v>
      </c>
      <c r="I72" s="39">
        <f t="shared" si="4"/>
        <v>0</v>
      </c>
      <c r="J72" s="15">
        <f t="shared" si="2"/>
        <v>35.325000000000003</v>
      </c>
      <c r="K72" s="15">
        <f t="shared" si="9"/>
        <v>0</v>
      </c>
      <c r="L72" s="6" t="str">
        <f>VLOOKUP(C72,Casiers!A:D,4,FALSE)</f>
        <v>B8</v>
      </c>
      <c r="M72" s="9"/>
    </row>
    <row r="73" spans="2:13" ht="12.75" customHeight="1" x14ac:dyDescent="0.2">
      <c r="B73" s="25" t="str">
        <f t="shared" si="6"/>
        <v>0167</v>
      </c>
      <c r="C73" s="40">
        <v>11000167</v>
      </c>
      <c r="D73" s="54" t="s">
        <v>1177</v>
      </c>
      <c r="E73" s="57" t="s">
        <v>1</v>
      </c>
      <c r="F73" s="58">
        <v>308.87</v>
      </c>
      <c r="G73" s="59">
        <v>3</v>
      </c>
      <c r="H73" s="41">
        <f>VLOOKUP(C73,Casiers!A:C,3,FALSE)</f>
        <v>3</v>
      </c>
      <c r="I73" s="39">
        <f t="shared" si="4"/>
        <v>0</v>
      </c>
      <c r="J73" s="15">
        <f t="shared" ref="J73:J136" si="10">IFERROR(F73/G73,"0")</f>
        <v>102.95666666666666</v>
      </c>
      <c r="K73" s="15">
        <f t="shared" si="9"/>
        <v>0</v>
      </c>
      <c r="L73" s="6" t="str">
        <f>VLOOKUP(C73,Casiers!A:D,4,FALSE)</f>
        <v>B9</v>
      </c>
      <c r="M73" s="9"/>
    </row>
    <row r="74" spans="2:13" ht="12.75" customHeight="1" x14ac:dyDescent="0.2">
      <c r="B74" s="25" t="str">
        <f t="shared" si="6"/>
        <v>0168</v>
      </c>
      <c r="C74" s="40">
        <v>11000168</v>
      </c>
      <c r="D74" s="54" t="s">
        <v>37</v>
      </c>
      <c r="E74" s="57" t="s">
        <v>1</v>
      </c>
      <c r="F74" s="58">
        <v>77.89</v>
      </c>
      <c r="G74" s="59">
        <v>4</v>
      </c>
      <c r="H74" s="41">
        <f>VLOOKUP(C74,Casiers!A:C,3,FALSE)</f>
        <v>4</v>
      </c>
      <c r="I74" s="39">
        <f t="shared" si="4"/>
        <v>0</v>
      </c>
      <c r="J74" s="15">
        <f t="shared" si="10"/>
        <v>19.4725</v>
      </c>
      <c r="K74" s="15">
        <f t="shared" si="9"/>
        <v>0</v>
      </c>
      <c r="L74" s="6" t="str">
        <f>VLOOKUP(C74,Casiers!A:D,4,FALSE)</f>
        <v>B14</v>
      </c>
      <c r="M74" s="9"/>
    </row>
    <row r="75" spans="2:13" ht="12.75" customHeight="1" x14ac:dyDescent="0.2">
      <c r="B75" s="25" t="str">
        <f t="shared" si="6"/>
        <v>0175</v>
      </c>
      <c r="C75" s="40">
        <v>11000175</v>
      </c>
      <c r="D75" s="54" t="s">
        <v>38</v>
      </c>
      <c r="E75" s="57" t="s">
        <v>1</v>
      </c>
      <c r="F75" s="58">
        <v>153.94</v>
      </c>
      <c r="G75" s="59">
        <v>2</v>
      </c>
      <c r="H75" s="41">
        <f>VLOOKUP(C75,Casiers!A:C,3,FALSE)</f>
        <v>2</v>
      </c>
      <c r="I75" s="39">
        <f t="shared" si="4"/>
        <v>0</v>
      </c>
      <c r="J75" s="15">
        <f t="shared" si="10"/>
        <v>76.97</v>
      </c>
      <c r="K75" s="15">
        <f t="shared" si="9"/>
        <v>0</v>
      </c>
      <c r="L75" s="6" t="str">
        <f>VLOOKUP(C75,Casiers!A:D,4,FALSE)</f>
        <v>E6</v>
      </c>
      <c r="M75" s="9"/>
    </row>
    <row r="76" spans="2:13" ht="12.75" customHeight="1" x14ac:dyDescent="0.2">
      <c r="B76" s="25" t="str">
        <f t="shared" si="6"/>
        <v>0176</v>
      </c>
      <c r="C76" s="40">
        <v>11000176</v>
      </c>
      <c r="D76" s="54" t="s">
        <v>39</v>
      </c>
      <c r="E76" s="57" t="s">
        <v>1</v>
      </c>
      <c r="F76" s="58">
        <v>266.68</v>
      </c>
      <c r="G76" s="59">
        <v>4</v>
      </c>
      <c r="H76" s="41">
        <f>VLOOKUP(C76,Casiers!A:C,3,FALSE)</f>
        <v>4</v>
      </c>
      <c r="I76" s="39">
        <f t="shared" si="4"/>
        <v>0</v>
      </c>
      <c r="J76" s="15">
        <f t="shared" si="10"/>
        <v>66.67</v>
      </c>
      <c r="K76" s="15">
        <f t="shared" si="9"/>
        <v>0</v>
      </c>
      <c r="L76" s="6" t="str">
        <f>VLOOKUP(C76,Casiers!A:D,4,FALSE)</f>
        <v>E6</v>
      </c>
      <c r="M76" s="9"/>
    </row>
    <row r="77" spans="2:13" ht="12.75" customHeight="1" x14ac:dyDescent="0.2">
      <c r="B77" s="25" t="str">
        <f t="shared" si="6"/>
        <v>0177</v>
      </c>
      <c r="C77" s="40">
        <v>11000177</v>
      </c>
      <c r="D77" s="54" t="s">
        <v>40</v>
      </c>
      <c r="E77" s="57" t="s">
        <v>1</v>
      </c>
      <c r="F77" s="58">
        <v>50.46</v>
      </c>
      <c r="G77" s="59">
        <v>1</v>
      </c>
      <c r="H77" s="41">
        <f>VLOOKUP(C77,Casiers!A:C,3,FALSE)</f>
        <v>1</v>
      </c>
      <c r="I77" s="39">
        <f t="shared" ref="I77:I141" si="11">H77-G77</f>
        <v>0</v>
      </c>
      <c r="J77" s="15">
        <f t="shared" si="10"/>
        <v>50.46</v>
      </c>
      <c r="K77" s="15">
        <f t="shared" si="9"/>
        <v>0</v>
      </c>
      <c r="L77" s="6" t="str">
        <f>VLOOKUP(C77,Casiers!A:D,4,FALSE)</f>
        <v>E6</v>
      </c>
      <c r="M77" s="9" t="s">
        <v>531</v>
      </c>
    </row>
    <row r="78" spans="2:13" ht="12.75" customHeight="1" x14ac:dyDescent="0.2">
      <c r="B78" s="25" t="str">
        <f t="shared" si="6"/>
        <v>0178</v>
      </c>
      <c r="C78" s="40">
        <v>11000178</v>
      </c>
      <c r="D78" s="54" t="s">
        <v>41</v>
      </c>
      <c r="E78" s="57" t="s">
        <v>1</v>
      </c>
      <c r="F78" s="58">
        <v>464.62</v>
      </c>
      <c r="G78" s="59">
        <v>10</v>
      </c>
      <c r="H78" s="41">
        <f>VLOOKUP(C78,Casiers!A:C,3,FALSE)</f>
        <v>10</v>
      </c>
      <c r="I78" s="39">
        <f t="shared" si="11"/>
        <v>0</v>
      </c>
      <c r="J78" s="15">
        <f t="shared" si="10"/>
        <v>46.462000000000003</v>
      </c>
      <c r="K78" s="15">
        <f t="shared" si="9"/>
        <v>0</v>
      </c>
      <c r="L78" s="6" t="str">
        <f>VLOOKUP(C78,Casiers!A:D,4,FALSE)</f>
        <v>E6</v>
      </c>
      <c r="M78" s="9"/>
    </row>
    <row r="79" spans="2:13" ht="12.75" customHeight="1" x14ac:dyDescent="0.2">
      <c r="B79" s="25" t="str">
        <f t="shared" si="6"/>
        <v>0182</v>
      </c>
      <c r="C79" s="40">
        <v>11000182</v>
      </c>
      <c r="D79" s="54" t="s">
        <v>42</v>
      </c>
      <c r="E79" s="57" t="s">
        <v>1</v>
      </c>
      <c r="F79" s="58">
        <v>129.31</v>
      </c>
      <c r="G79" s="59">
        <v>16</v>
      </c>
      <c r="H79" s="41">
        <f>VLOOKUP(C79,Casiers!A:C,3,FALSE)</f>
        <v>16</v>
      </c>
      <c r="I79" s="39">
        <f t="shared" si="11"/>
        <v>0</v>
      </c>
      <c r="J79" s="15">
        <f t="shared" si="10"/>
        <v>8.0818750000000001</v>
      </c>
      <c r="K79" s="15">
        <f t="shared" si="9"/>
        <v>0</v>
      </c>
      <c r="L79" s="6" t="str">
        <f>VLOOKUP(C79,Casiers!A:D,4,FALSE)</f>
        <v>F7</v>
      </c>
      <c r="M79" s="9"/>
    </row>
    <row r="80" spans="2:13" ht="12.75" customHeight="1" x14ac:dyDescent="0.2">
      <c r="B80" s="25" t="str">
        <f t="shared" si="6"/>
        <v>0183</v>
      </c>
      <c r="C80" s="40">
        <v>11000183</v>
      </c>
      <c r="D80" s="54" t="s">
        <v>1131</v>
      </c>
      <c r="E80" s="57" t="s">
        <v>1</v>
      </c>
      <c r="F80" s="58">
        <v>0</v>
      </c>
      <c r="G80" s="59">
        <v>0</v>
      </c>
      <c r="H80" s="41">
        <f>VLOOKUP(C80,Casiers!A:C,3,FALSE)</f>
        <v>0</v>
      </c>
      <c r="I80" s="39">
        <f t="shared" si="11"/>
        <v>0</v>
      </c>
      <c r="J80" s="15" t="str">
        <f t="shared" si="10"/>
        <v>0</v>
      </c>
      <c r="K80" s="15">
        <f t="shared" si="9"/>
        <v>0</v>
      </c>
      <c r="L80" s="6" t="str">
        <f>VLOOKUP(C80,Casiers!A:D,4,FALSE)</f>
        <v>I1</v>
      </c>
      <c r="M80" s="9"/>
    </row>
    <row r="81" spans="2:13" ht="12.75" customHeight="1" x14ac:dyDescent="0.2">
      <c r="B81" s="25" t="str">
        <f t="shared" si="6"/>
        <v>0185</v>
      </c>
      <c r="C81" s="40">
        <v>11000185</v>
      </c>
      <c r="D81" s="54" t="s">
        <v>653</v>
      </c>
      <c r="E81" s="57" t="s">
        <v>1</v>
      </c>
      <c r="F81" s="58">
        <v>0</v>
      </c>
      <c r="G81" s="59">
        <v>0</v>
      </c>
      <c r="H81" s="41">
        <f>VLOOKUP(C81,Casiers!A:C,3,FALSE)</f>
        <v>0</v>
      </c>
      <c r="I81" s="39">
        <f t="shared" si="11"/>
        <v>0</v>
      </c>
      <c r="J81" s="15" t="str">
        <f t="shared" si="10"/>
        <v>0</v>
      </c>
      <c r="K81" s="15">
        <f t="shared" si="9"/>
        <v>0</v>
      </c>
      <c r="L81" s="6" t="str">
        <f>VLOOKUP(C81,Casiers!A:D,4,FALSE)</f>
        <v>E</v>
      </c>
      <c r="M81" s="9"/>
    </row>
    <row r="82" spans="2:13" ht="12.75" customHeight="1" x14ac:dyDescent="0.2">
      <c r="B82" s="25" t="str">
        <f t="shared" si="6"/>
        <v>0186</v>
      </c>
      <c r="C82" s="40">
        <v>11000186</v>
      </c>
      <c r="D82" s="54" t="s">
        <v>654</v>
      </c>
      <c r="E82" s="57" t="s">
        <v>1</v>
      </c>
      <c r="F82" s="58">
        <v>0</v>
      </c>
      <c r="G82" s="59">
        <v>0</v>
      </c>
      <c r="H82" s="41">
        <f>VLOOKUP(C82,Casiers!A:C,3,FALSE)</f>
        <v>0</v>
      </c>
      <c r="I82" s="39">
        <f t="shared" si="11"/>
        <v>0</v>
      </c>
      <c r="J82" s="15" t="str">
        <f t="shared" si="10"/>
        <v>0</v>
      </c>
      <c r="K82" s="15">
        <f t="shared" si="9"/>
        <v>0</v>
      </c>
      <c r="L82" s="6" t="str">
        <f>VLOOKUP(C82,Casiers!A:D,4,FALSE)</f>
        <v>E</v>
      </c>
      <c r="M82" s="9"/>
    </row>
    <row r="83" spans="2:13" ht="12.75" customHeight="1" x14ac:dyDescent="0.2">
      <c r="B83" s="25" t="str">
        <f t="shared" si="6"/>
        <v>0193</v>
      </c>
      <c r="C83" s="40">
        <v>11000193</v>
      </c>
      <c r="D83" s="54" t="s">
        <v>655</v>
      </c>
      <c r="E83" s="57" t="s">
        <v>1</v>
      </c>
      <c r="F83" s="58">
        <v>0</v>
      </c>
      <c r="G83" s="59">
        <v>0</v>
      </c>
      <c r="H83" s="41">
        <f>VLOOKUP(C83,Casiers!A:C,3,FALSE)</f>
        <v>0</v>
      </c>
      <c r="I83" s="39">
        <f t="shared" si="11"/>
        <v>0</v>
      </c>
      <c r="J83" s="15" t="str">
        <f t="shared" si="10"/>
        <v>0</v>
      </c>
      <c r="K83" s="15">
        <f t="shared" si="9"/>
        <v>0</v>
      </c>
      <c r="L83" s="6" t="str">
        <f>VLOOKUP(C83,Casiers!A:D,4,FALSE)</f>
        <v>G7</v>
      </c>
      <c r="M83" s="9" t="s">
        <v>535</v>
      </c>
    </row>
    <row r="84" spans="2:13" ht="12.75" customHeight="1" x14ac:dyDescent="0.2">
      <c r="B84" s="25" t="str">
        <f t="shared" si="6"/>
        <v>0194</v>
      </c>
      <c r="C84" s="40">
        <v>11000194</v>
      </c>
      <c r="D84" s="54" t="s">
        <v>656</v>
      </c>
      <c r="E84" s="57" t="s">
        <v>1</v>
      </c>
      <c r="F84" s="58">
        <v>124.91</v>
      </c>
      <c r="G84" s="59">
        <v>12</v>
      </c>
      <c r="H84" s="41">
        <f>VLOOKUP(C84,Casiers!A:C,3,FALSE)</f>
        <v>12</v>
      </c>
      <c r="I84" s="39">
        <f t="shared" si="11"/>
        <v>0</v>
      </c>
      <c r="J84" s="15">
        <f t="shared" si="10"/>
        <v>10.409166666666666</v>
      </c>
      <c r="K84" s="15">
        <f t="shared" si="9"/>
        <v>0</v>
      </c>
      <c r="L84" s="6" t="str">
        <f>VLOOKUP(C84,Casiers!A:D,4,FALSE)</f>
        <v>G7</v>
      </c>
      <c r="M84" s="9"/>
    </row>
    <row r="85" spans="2:13" ht="12.75" customHeight="1" x14ac:dyDescent="0.2">
      <c r="B85" s="25" t="str">
        <f t="shared" si="6"/>
        <v>0196</v>
      </c>
      <c r="C85" s="40">
        <v>11000196</v>
      </c>
      <c r="D85" s="54" t="s">
        <v>43</v>
      </c>
      <c r="E85" s="57" t="s">
        <v>1</v>
      </c>
      <c r="F85" s="58">
        <v>0</v>
      </c>
      <c r="G85" s="59">
        <v>0</v>
      </c>
      <c r="H85" s="41">
        <f>VLOOKUP(C85,Casiers!A:C,3,FALSE)</f>
        <v>0</v>
      </c>
      <c r="I85" s="39">
        <f t="shared" si="11"/>
        <v>0</v>
      </c>
      <c r="J85" s="15" t="str">
        <f t="shared" si="10"/>
        <v>0</v>
      </c>
      <c r="K85" s="15">
        <f t="shared" si="9"/>
        <v>0</v>
      </c>
      <c r="L85" s="6" t="str">
        <f>VLOOKUP(C85,Casiers!A:D,4,FALSE)</f>
        <v>D</v>
      </c>
      <c r="M85" s="9"/>
    </row>
    <row r="86" spans="2:13" ht="12.75" customHeight="1" x14ac:dyDescent="0.2">
      <c r="B86" s="25" t="str">
        <f t="shared" si="6"/>
        <v>0200</v>
      </c>
      <c r="C86" s="40">
        <v>11000200</v>
      </c>
      <c r="D86" s="54" t="s">
        <v>1132</v>
      </c>
      <c r="E86" s="57" t="s">
        <v>1</v>
      </c>
      <c r="F86" s="58">
        <v>1328.09</v>
      </c>
      <c r="G86" s="59">
        <v>4</v>
      </c>
      <c r="H86" s="41">
        <f>VLOOKUP(C86,Casiers!A:C,3,FALSE)</f>
        <v>4</v>
      </c>
      <c r="I86" s="39">
        <f t="shared" si="11"/>
        <v>0</v>
      </c>
      <c r="J86" s="15">
        <f t="shared" si="10"/>
        <v>332.02249999999998</v>
      </c>
      <c r="K86" s="15">
        <f t="shared" si="9"/>
        <v>0</v>
      </c>
      <c r="L86" s="6" t="str">
        <f>VLOOKUP(C86,Casiers!A:D,4,FALSE)</f>
        <v>A7</v>
      </c>
      <c r="M86" s="9"/>
    </row>
    <row r="87" spans="2:13" ht="12.75" customHeight="1" x14ac:dyDescent="0.2">
      <c r="B87" s="25" t="str">
        <f t="shared" si="6"/>
        <v>0204</v>
      </c>
      <c r="C87" s="40">
        <v>11000204</v>
      </c>
      <c r="D87" s="54" t="s">
        <v>657</v>
      </c>
      <c r="E87" s="57" t="s">
        <v>1</v>
      </c>
      <c r="F87" s="58">
        <v>161.62</v>
      </c>
      <c r="G87" s="59">
        <v>34</v>
      </c>
      <c r="H87" s="41">
        <f>VLOOKUP(C87,Casiers!A:C,3,FALSE)</f>
        <v>34</v>
      </c>
      <c r="I87" s="39">
        <f t="shared" si="11"/>
        <v>0</v>
      </c>
      <c r="J87" s="15">
        <f t="shared" si="10"/>
        <v>4.7535294117647062</v>
      </c>
      <c r="K87" s="15">
        <f t="shared" si="9"/>
        <v>0</v>
      </c>
      <c r="L87" s="6" t="str">
        <f>VLOOKUP(C87,Casiers!A:D,4,FALSE)</f>
        <v>D14</v>
      </c>
      <c r="M87" s="9"/>
    </row>
    <row r="88" spans="2:13" ht="12.75" customHeight="1" x14ac:dyDescent="0.2">
      <c r="B88" s="25" t="str">
        <f t="shared" si="6"/>
        <v>0205</v>
      </c>
      <c r="C88" s="40">
        <v>11000205</v>
      </c>
      <c r="D88" s="54" t="s">
        <v>658</v>
      </c>
      <c r="E88" s="57" t="s">
        <v>1</v>
      </c>
      <c r="F88" s="58">
        <v>464.53</v>
      </c>
      <c r="G88" s="59">
        <v>11</v>
      </c>
      <c r="H88" s="41">
        <f>VLOOKUP(C88,Casiers!A:C,3,FALSE)</f>
        <v>11</v>
      </c>
      <c r="I88" s="39">
        <f t="shared" si="11"/>
        <v>0</v>
      </c>
      <c r="J88" s="15">
        <f t="shared" si="10"/>
        <v>42.23</v>
      </c>
      <c r="K88" s="15">
        <f t="shared" si="9"/>
        <v>0</v>
      </c>
      <c r="L88" s="6" t="str">
        <f>VLOOKUP(C88,Casiers!A:D,4,FALSE)</f>
        <v>C10</v>
      </c>
      <c r="M88" s="9"/>
    </row>
    <row r="89" spans="2:13" ht="12.75" customHeight="1" x14ac:dyDescent="0.2">
      <c r="B89" s="25" t="str">
        <f t="shared" si="6"/>
        <v>0207</v>
      </c>
      <c r="C89" s="40">
        <v>11000207</v>
      </c>
      <c r="D89" s="54" t="s">
        <v>659</v>
      </c>
      <c r="E89" s="57" t="s">
        <v>1</v>
      </c>
      <c r="F89" s="58">
        <v>7117.29</v>
      </c>
      <c r="G89" s="59">
        <v>5</v>
      </c>
      <c r="H89" s="41">
        <f>VLOOKUP(C89,Casiers!A:C,3,FALSE)</f>
        <v>5</v>
      </c>
      <c r="I89" s="39">
        <f t="shared" si="11"/>
        <v>0</v>
      </c>
      <c r="J89" s="15">
        <f t="shared" si="10"/>
        <v>1423.4580000000001</v>
      </c>
      <c r="K89" s="15">
        <f t="shared" si="9"/>
        <v>0</v>
      </c>
      <c r="L89" s="6" t="str">
        <f>VLOOKUP(C89,Casiers!A:D,4,FALSE)</f>
        <v>A13</v>
      </c>
      <c r="M89" s="9"/>
    </row>
    <row r="90" spans="2:13" ht="12.75" customHeight="1" x14ac:dyDescent="0.2">
      <c r="B90" s="25" t="str">
        <f t="shared" ref="B90:B154" si="12">RIGHT(C90,4)</f>
        <v>0208</v>
      </c>
      <c r="C90" s="40">
        <v>11000208</v>
      </c>
      <c r="D90" s="54" t="s">
        <v>660</v>
      </c>
      <c r="E90" s="57" t="s">
        <v>1</v>
      </c>
      <c r="F90" s="58">
        <v>169.74</v>
      </c>
      <c r="G90" s="59">
        <v>10</v>
      </c>
      <c r="H90" s="41">
        <f>VLOOKUP(C90,Casiers!A:C,3,FALSE)</f>
        <v>10</v>
      </c>
      <c r="I90" s="39">
        <f t="shared" si="11"/>
        <v>0</v>
      </c>
      <c r="J90" s="15">
        <f t="shared" si="10"/>
        <v>16.974</v>
      </c>
      <c r="K90" s="15">
        <f t="shared" si="9"/>
        <v>0</v>
      </c>
      <c r="L90" s="6" t="str">
        <f>VLOOKUP(C90,Casiers!A:D,4,FALSE)</f>
        <v>G7</v>
      </c>
      <c r="M90" s="9"/>
    </row>
    <row r="91" spans="2:13" ht="12.75" customHeight="1" x14ac:dyDescent="0.2">
      <c r="B91" s="25" t="str">
        <f t="shared" si="12"/>
        <v>0209</v>
      </c>
      <c r="C91" s="40">
        <v>11000209</v>
      </c>
      <c r="D91" s="54" t="s">
        <v>661</v>
      </c>
      <c r="E91" s="57" t="s">
        <v>1</v>
      </c>
      <c r="F91" s="58">
        <v>267.60000000000002</v>
      </c>
      <c r="G91" s="59">
        <v>16</v>
      </c>
      <c r="H91" s="41">
        <f>VLOOKUP(C91,Casiers!A:C,3,FALSE)</f>
        <v>16</v>
      </c>
      <c r="I91" s="39">
        <f t="shared" si="11"/>
        <v>0</v>
      </c>
      <c r="J91" s="15">
        <f t="shared" si="10"/>
        <v>16.725000000000001</v>
      </c>
      <c r="K91" s="15">
        <f t="shared" si="9"/>
        <v>0</v>
      </c>
      <c r="L91" s="6" t="str">
        <f>VLOOKUP(C91,Casiers!A:D,4,FALSE)</f>
        <v>G7</v>
      </c>
      <c r="M91" s="9"/>
    </row>
    <row r="92" spans="2:13" ht="12.75" customHeight="1" x14ac:dyDescent="0.2">
      <c r="B92" s="25" t="str">
        <f t="shared" si="12"/>
        <v>0216</v>
      </c>
      <c r="C92" s="40">
        <v>11000216</v>
      </c>
      <c r="D92" s="54" t="s">
        <v>573</v>
      </c>
      <c r="E92" s="57" t="s">
        <v>1</v>
      </c>
      <c r="F92" s="58">
        <v>382.95</v>
      </c>
      <c r="G92" s="59">
        <v>27</v>
      </c>
      <c r="H92" s="41">
        <f>VLOOKUP(C92,Casiers!A:C,3,FALSE)</f>
        <v>27</v>
      </c>
      <c r="I92" s="39">
        <f t="shared" si="11"/>
        <v>0</v>
      </c>
      <c r="J92" s="15">
        <f t="shared" si="10"/>
        <v>14.183333333333334</v>
      </c>
      <c r="K92" s="15">
        <f t="shared" si="9"/>
        <v>0</v>
      </c>
      <c r="L92" s="6" t="str">
        <f>VLOOKUP(C92,Casiers!A:D,4,FALSE)</f>
        <v>E3</v>
      </c>
      <c r="M92" s="9"/>
    </row>
    <row r="93" spans="2:13" ht="12.75" customHeight="1" x14ac:dyDescent="0.2">
      <c r="B93" s="25" t="str">
        <f t="shared" si="12"/>
        <v>0217</v>
      </c>
      <c r="C93" s="40">
        <v>11000217</v>
      </c>
      <c r="D93" s="54" t="s">
        <v>574</v>
      </c>
      <c r="E93" s="57" t="s">
        <v>1</v>
      </c>
      <c r="F93" s="58">
        <v>170.29</v>
      </c>
      <c r="G93" s="59">
        <v>13</v>
      </c>
      <c r="H93" s="41">
        <f>VLOOKUP(C93,Casiers!A:C,3,FALSE)</f>
        <v>13</v>
      </c>
      <c r="I93" s="39">
        <f t="shared" si="11"/>
        <v>0</v>
      </c>
      <c r="J93" s="15">
        <f t="shared" si="10"/>
        <v>13.099230769230768</v>
      </c>
      <c r="K93" s="15">
        <f t="shared" si="9"/>
        <v>0</v>
      </c>
      <c r="L93" s="6" t="str">
        <f>VLOOKUP(C93,Casiers!A:D,4,FALSE)</f>
        <v>E3</v>
      </c>
      <c r="M93" s="9"/>
    </row>
    <row r="94" spans="2:13" ht="12.75" customHeight="1" x14ac:dyDescent="0.2">
      <c r="B94" s="25" t="str">
        <f t="shared" si="12"/>
        <v>0218</v>
      </c>
      <c r="C94" s="40">
        <v>11000218</v>
      </c>
      <c r="D94" s="54" t="s">
        <v>575</v>
      </c>
      <c r="E94" s="57" t="s">
        <v>1</v>
      </c>
      <c r="F94" s="58">
        <v>70.81</v>
      </c>
      <c r="G94" s="59">
        <v>5</v>
      </c>
      <c r="H94" s="41">
        <f>VLOOKUP(C94,Casiers!A:C,3,FALSE)</f>
        <v>5</v>
      </c>
      <c r="I94" s="39">
        <f t="shared" si="11"/>
        <v>0</v>
      </c>
      <c r="J94" s="15">
        <f t="shared" si="10"/>
        <v>14.162000000000001</v>
      </c>
      <c r="K94" s="15">
        <f t="shared" si="9"/>
        <v>0</v>
      </c>
      <c r="L94" s="6" t="str">
        <f>VLOOKUP(C94,Casiers!A:D,4,FALSE)</f>
        <v>E3</v>
      </c>
      <c r="M94" s="9"/>
    </row>
    <row r="95" spans="2:13" ht="12.75" customHeight="1" x14ac:dyDescent="0.2">
      <c r="B95" s="25" t="str">
        <f t="shared" si="12"/>
        <v>0220</v>
      </c>
      <c r="C95" s="40">
        <v>11000220</v>
      </c>
      <c r="D95" s="54" t="s">
        <v>662</v>
      </c>
      <c r="E95" s="57" t="s">
        <v>1</v>
      </c>
      <c r="F95" s="58">
        <v>43.04</v>
      </c>
      <c r="G95" s="59">
        <v>16</v>
      </c>
      <c r="H95" s="41">
        <f>VLOOKUP(C95,Casiers!A:C,3,FALSE)</f>
        <v>16</v>
      </c>
      <c r="I95" s="39">
        <f t="shared" si="11"/>
        <v>0</v>
      </c>
      <c r="J95" s="15">
        <f t="shared" si="10"/>
        <v>2.69</v>
      </c>
      <c r="K95" s="15">
        <f t="shared" si="9"/>
        <v>0</v>
      </c>
      <c r="L95" s="6" t="str">
        <f>VLOOKUP(C95,Casiers!A:D,4,FALSE)</f>
        <v>E1</v>
      </c>
      <c r="M95" s="9"/>
    </row>
    <row r="96" spans="2:13" ht="12.75" customHeight="1" x14ac:dyDescent="0.2">
      <c r="B96" s="25" t="str">
        <f t="shared" si="12"/>
        <v>0221</v>
      </c>
      <c r="C96" s="40">
        <v>11000221</v>
      </c>
      <c r="D96" s="54" t="s">
        <v>44</v>
      </c>
      <c r="E96" s="57" t="s">
        <v>1</v>
      </c>
      <c r="F96" s="58">
        <v>800.89</v>
      </c>
      <c r="G96" s="59">
        <v>2</v>
      </c>
      <c r="H96" s="41">
        <f>VLOOKUP(C96,Casiers!A:C,3,FALSE)</f>
        <v>2</v>
      </c>
      <c r="I96" s="39">
        <f t="shared" si="11"/>
        <v>0</v>
      </c>
      <c r="J96" s="15">
        <f t="shared" si="10"/>
        <v>400.44499999999999</v>
      </c>
      <c r="K96" s="15">
        <f t="shared" si="9"/>
        <v>0</v>
      </c>
      <c r="L96" s="6" t="str">
        <f>VLOOKUP(C96,Casiers!A:D,4,FALSE)</f>
        <v>A7</v>
      </c>
      <c r="M96" s="9"/>
    </row>
    <row r="97" spans="2:13" ht="12.75" customHeight="1" x14ac:dyDescent="0.2">
      <c r="B97" s="25" t="str">
        <f t="shared" si="12"/>
        <v>0222</v>
      </c>
      <c r="C97" s="40">
        <v>11000222</v>
      </c>
      <c r="D97" s="54" t="s">
        <v>576</v>
      </c>
      <c r="E97" s="57" t="s">
        <v>1</v>
      </c>
      <c r="F97" s="58">
        <v>39.630000000000003</v>
      </c>
      <c r="G97" s="59">
        <v>12</v>
      </c>
      <c r="H97" s="41">
        <f>VLOOKUP(C97,Casiers!A:C,3,FALSE)</f>
        <v>12</v>
      </c>
      <c r="I97" s="39">
        <f t="shared" si="11"/>
        <v>0</v>
      </c>
      <c r="J97" s="15">
        <f t="shared" si="10"/>
        <v>3.3025000000000002</v>
      </c>
      <c r="K97" s="15">
        <f t="shared" si="9"/>
        <v>0</v>
      </c>
      <c r="L97" s="6" t="str">
        <f>VLOOKUP(C97,Casiers!A:D,4,FALSE)</f>
        <v>E1</v>
      </c>
      <c r="M97" s="9"/>
    </row>
    <row r="98" spans="2:13" ht="12.75" customHeight="1" x14ac:dyDescent="0.2">
      <c r="B98" s="25" t="str">
        <f t="shared" si="12"/>
        <v>0223</v>
      </c>
      <c r="C98" s="40">
        <v>11000223</v>
      </c>
      <c r="D98" s="54" t="s">
        <v>577</v>
      </c>
      <c r="E98" s="57" t="s">
        <v>1</v>
      </c>
      <c r="F98" s="58">
        <v>94.54</v>
      </c>
      <c r="G98" s="59">
        <v>29</v>
      </c>
      <c r="H98" s="41">
        <f>VLOOKUP(C98,Casiers!A:C,3,FALSE)</f>
        <v>29</v>
      </c>
      <c r="I98" s="39">
        <f t="shared" si="11"/>
        <v>0</v>
      </c>
      <c r="J98" s="15">
        <f t="shared" si="10"/>
        <v>3.2600000000000002</v>
      </c>
      <c r="K98" s="15">
        <f t="shared" si="9"/>
        <v>0</v>
      </c>
      <c r="L98" s="6" t="str">
        <f>VLOOKUP(C98,Casiers!A:D,4,FALSE)</f>
        <v>E1</v>
      </c>
      <c r="M98" s="9"/>
    </row>
    <row r="99" spans="2:13" ht="12.75" customHeight="1" x14ac:dyDescent="0.2">
      <c r="B99" s="25" t="str">
        <f t="shared" si="12"/>
        <v>0224</v>
      </c>
      <c r="C99" s="40">
        <v>11000224</v>
      </c>
      <c r="D99" s="54" t="s">
        <v>578</v>
      </c>
      <c r="E99" s="57" t="s">
        <v>1</v>
      </c>
      <c r="F99" s="58">
        <v>87.23</v>
      </c>
      <c r="G99" s="59">
        <v>19</v>
      </c>
      <c r="H99" s="41">
        <f>VLOOKUP(C99,Casiers!A:C,3,FALSE)</f>
        <v>19</v>
      </c>
      <c r="I99" s="39">
        <f t="shared" si="11"/>
        <v>0</v>
      </c>
      <c r="J99" s="15">
        <f t="shared" si="10"/>
        <v>4.5910526315789477</v>
      </c>
      <c r="K99" s="15">
        <f>IF(I99&lt;0,I99*J99,0)</f>
        <v>0</v>
      </c>
      <c r="L99" s="6" t="str">
        <f>VLOOKUP(C99,Casiers!A:D,4,FALSE)</f>
        <v>E1</v>
      </c>
      <c r="M99" s="9"/>
    </row>
    <row r="100" spans="2:13" ht="12.75" customHeight="1" x14ac:dyDescent="0.2">
      <c r="B100" s="25" t="str">
        <f t="shared" si="12"/>
        <v>0235</v>
      </c>
      <c r="C100" s="40">
        <v>11000235</v>
      </c>
      <c r="D100" s="54" t="s">
        <v>564</v>
      </c>
      <c r="E100" s="57" t="s">
        <v>1</v>
      </c>
      <c r="F100" s="58">
        <v>792.81</v>
      </c>
      <c r="G100" s="59">
        <v>10</v>
      </c>
      <c r="H100" s="41">
        <f>VLOOKUP(C100,Casiers!A:C,3,FALSE)</f>
        <v>10</v>
      </c>
      <c r="I100" s="39">
        <f t="shared" si="11"/>
        <v>0</v>
      </c>
      <c r="J100" s="15">
        <f t="shared" si="10"/>
        <v>79.280999999999992</v>
      </c>
      <c r="K100" s="15">
        <f>I100*J100</f>
        <v>0</v>
      </c>
      <c r="L100" s="6" t="str">
        <f>VLOOKUP(C100,Casiers!A:D,4,FALSE)</f>
        <v>C12</v>
      </c>
      <c r="M100" s="9"/>
    </row>
    <row r="101" spans="2:13" ht="12.75" customHeight="1" x14ac:dyDescent="0.2">
      <c r="B101" s="25" t="str">
        <f t="shared" si="12"/>
        <v>0236</v>
      </c>
      <c r="C101" s="40">
        <v>11000236</v>
      </c>
      <c r="D101" s="54" t="s">
        <v>579</v>
      </c>
      <c r="E101" s="57" t="s">
        <v>1</v>
      </c>
      <c r="F101" s="58">
        <v>325.56</v>
      </c>
      <c r="G101" s="59">
        <v>3</v>
      </c>
      <c r="H101" s="41">
        <f>VLOOKUP(C101,Casiers!A:C,3,FALSE)</f>
        <v>3</v>
      </c>
      <c r="I101" s="39">
        <f t="shared" si="11"/>
        <v>0</v>
      </c>
      <c r="J101" s="15">
        <f t="shared" si="10"/>
        <v>108.52</v>
      </c>
      <c r="K101" s="15">
        <f>I101*J101</f>
        <v>0</v>
      </c>
      <c r="L101" s="6" t="str">
        <f>VLOOKUP(C101,Casiers!A:D,4,FALSE)</f>
        <v>C12</v>
      </c>
      <c r="M101" s="9"/>
    </row>
    <row r="102" spans="2:13" ht="12.75" customHeight="1" x14ac:dyDescent="0.2">
      <c r="B102" s="25" t="str">
        <f t="shared" si="12"/>
        <v>0237</v>
      </c>
      <c r="C102" s="40">
        <v>11000237</v>
      </c>
      <c r="D102" s="54" t="s">
        <v>580</v>
      </c>
      <c r="E102" s="57" t="s">
        <v>1</v>
      </c>
      <c r="F102" s="58">
        <v>512.66999999999996</v>
      </c>
      <c r="G102" s="59">
        <v>4</v>
      </c>
      <c r="H102" s="41">
        <f>VLOOKUP(C102,Casiers!A:C,3,FALSE)</f>
        <v>4</v>
      </c>
      <c r="I102" s="39">
        <f t="shared" si="11"/>
        <v>0</v>
      </c>
      <c r="J102" s="15">
        <f t="shared" si="10"/>
        <v>128.16749999999999</v>
      </c>
      <c r="K102" s="15">
        <f>I102*J102</f>
        <v>0</v>
      </c>
      <c r="L102" s="6" t="str">
        <f>VLOOKUP(C102,Casiers!A:D,4,FALSE)</f>
        <v>C12</v>
      </c>
      <c r="M102" s="9"/>
    </row>
    <row r="103" spans="2:13" ht="12.75" customHeight="1" x14ac:dyDescent="0.2">
      <c r="B103" s="25" t="str">
        <f t="shared" si="12"/>
        <v>0240</v>
      </c>
      <c r="C103" s="40">
        <v>11000240</v>
      </c>
      <c r="D103" s="54" t="s">
        <v>45</v>
      </c>
      <c r="E103" s="57" t="s">
        <v>1</v>
      </c>
      <c r="F103" s="58">
        <v>346.39</v>
      </c>
      <c r="G103" s="59">
        <v>1</v>
      </c>
      <c r="H103" s="41">
        <f>VLOOKUP(C103,Casiers!A:C,3,FALSE)</f>
        <v>1</v>
      </c>
      <c r="I103" s="39">
        <f t="shared" si="11"/>
        <v>0</v>
      </c>
      <c r="J103" s="15">
        <f t="shared" si="10"/>
        <v>346.39</v>
      </c>
      <c r="K103" s="15">
        <f>IF(I103&lt;0,I103*J103,0)</f>
        <v>0</v>
      </c>
      <c r="L103" s="6" t="str">
        <f>VLOOKUP(C103,Casiers!A:D,4,FALSE)</f>
        <v>A11</v>
      </c>
      <c r="M103" s="9"/>
    </row>
    <row r="104" spans="2:13" ht="12.75" customHeight="1" x14ac:dyDescent="0.2">
      <c r="B104" s="25" t="str">
        <f t="shared" si="12"/>
        <v>0243</v>
      </c>
      <c r="C104" s="40">
        <v>11000243</v>
      </c>
      <c r="D104" s="54" t="s">
        <v>663</v>
      </c>
      <c r="E104" s="57" t="s">
        <v>1</v>
      </c>
      <c r="F104" s="58">
        <v>435.96</v>
      </c>
      <c r="G104" s="59">
        <v>3</v>
      </c>
      <c r="H104" s="41">
        <f>VLOOKUP(C104,Casiers!A:C,3,FALSE)</f>
        <v>3</v>
      </c>
      <c r="I104" s="39">
        <f t="shared" si="11"/>
        <v>0</v>
      </c>
      <c r="J104" s="15">
        <f t="shared" si="10"/>
        <v>145.32</v>
      </c>
      <c r="K104" s="15">
        <f>IF(I104&lt;0,I104*J104,0)</f>
        <v>0</v>
      </c>
      <c r="L104" s="6" t="str">
        <f>VLOOKUP(C104,Casiers!A:D,4,FALSE)</f>
        <v>G2</v>
      </c>
      <c r="M104" s="9"/>
    </row>
    <row r="105" spans="2:13" ht="12.75" customHeight="1" x14ac:dyDescent="0.2">
      <c r="B105" s="25" t="str">
        <f t="shared" si="12"/>
        <v>0244</v>
      </c>
      <c r="C105" s="40">
        <v>11000244</v>
      </c>
      <c r="D105" s="54" t="s">
        <v>664</v>
      </c>
      <c r="E105" s="57" t="s">
        <v>1</v>
      </c>
      <c r="F105" s="58">
        <v>3.57</v>
      </c>
      <c r="G105" s="59">
        <v>7</v>
      </c>
      <c r="H105" s="41">
        <f>VLOOKUP(C105,Casiers!A:C,3,FALSE)</f>
        <v>7</v>
      </c>
      <c r="I105" s="39">
        <f t="shared" si="11"/>
        <v>0</v>
      </c>
      <c r="J105" s="15">
        <f t="shared" si="10"/>
        <v>0.51</v>
      </c>
      <c r="K105" s="15">
        <f t="shared" ref="K105:K110" si="13">I105*J105</f>
        <v>0</v>
      </c>
      <c r="L105" s="6" t="str">
        <f>VLOOKUP(C105,Casiers!A:D,4,FALSE)</f>
        <v>D3</v>
      </c>
      <c r="M105" s="9"/>
    </row>
    <row r="106" spans="2:13" ht="12.75" customHeight="1" x14ac:dyDescent="0.2">
      <c r="B106" s="25" t="str">
        <f t="shared" si="12"/>
        <v>0245</v>
      </c>
      <c r="C106" s="40">
        <v>11000245</v>
      </c>
      <c r="D106" s="54" t="s">
        <v>1178</v>
      </c>
      <c r="E106" s="57" t="s">
        <v>1</v>
      </c>
      <c r="F106" s="58">
        <v>465</v>
      </c>
      <c r="G106" s="59">
        <v>1</v>
      </c>
      <c r="H106" s="41">
        <f>VLOOKUP(C106,Casiers!A:C,3,FALSE)</f>
        <v>1</v>
      </c>
      <c r="I106" s="39">
        <f t="shared" si="11"/>
        <v>0</v>
      </c>
      <c r="J106" s="15">
        <f t="shared" si="10"/>
        <v>465</v>
      </c>
      <c r="K106" s="15">
        <f t="shared" si="13"/>
        <v>0</v>
      </c>
      <c r="L106" s="6" t="str">
        <f>VLOOKUP(C106,Casiers!A:D,4,FALSE)</f>
        <v>F2</v>
      </c>
      <c r="M106" s="9"/>
    </row>
    <row r="107" spans="2:13" ht="12.75" customHeight="1" x14ac:dyDescent="0.2">
      <c r="B107" s="25" t="str">
        <f t="shared" si="12"/>
        <v>0248</v>
      </c>
      <c r="C107" s="40">
        <v>11000248</v>
      </c>
      <c r="D107" s="54" t="s">
        <v>1208</v>
      </c>
      <c r="E107" s="57" t="s">
        <v>1</v>
      </c>
      <c r="F107" s="58">
        <v>153.76</v>
      </c>
      <c r="G107" s="59">
        <v>2</v>
      </c>
      <c r="H107" s="41">
        <f>VLOOKUP(C107,Casiers!A:C,3,FALSE)</f>
        <v>2</v>
      </c>
      <c r="I107" s="39"/>
      <c r="J107" s="15">
        <f t="shared" si="10"/>
        <v>76.88</v>
      </c>
      <c r="K107" s="15">
        <f t="shared" si="13"/>
        <v>0</v>
      </c>
      <c r="L107" s="6" t="str">
        <f>VLOOKUP(C107,Casiers!A:D,4,FALSE)</f>
        <v>F1</v>
      </c>
      <c r="M107" s="9"/>
    </row>
    <row r="108" spans="2:13" ht="12.75" customHeight="1" x14ac:dyDescent="0.2">
      <c r="B108" s="25" t="str">
        <f t="shared" si="12"/>
        <v>0249</v>
      </c>
      <c r="C108" s="40">
        <v>11000249</v>
      </c>
      <c r="D108" s="54" t="s">
        <v>1245</v>
      </c>
      <c r="E108" s="57" t="s">
        <v>1</v>
      </c>
      <c r="F108" s="58">
        <v>253.09</v>
      </c>
      <c r="G108" s="59">
        <v>2</v>
      </c>
      <c r="H108" s="41">
        <f>VLOOKUP(C108,Casiers!A:C,3,FALSE)</f>
        <v>2</v>
      </c>
      <c r="I108" s="39">
        <f t="shared" si="11"/>
        <v>0</v>
      </c>
      <c r="J108" s="15">
        <f t="shared" si="10"/>
        <v>126.545</v>
      </c>
      <c r="K108" s="15">
        <f t="shared" si="13"/>
        <v>0</v>
      </c>
      <c r="L108" s="6">
        <f>VLOOKUP(C108,Casiers!A:D,4,FALSE)</f>
        <v>0</v>
      </c>
      <c r="M108" s="9"/>
    </row>
    <row r="109" spans="2:13" ht="12.75" customHeight="1" x14ac:dyDescent="0.2">
      <c r="B109" s="25" t="str">
        <f t="shared" si="12"/>
        <v>0270</v>
      </c>
      <c r="C109" s="40">
        <v>11000270</v>
      </c>
      <c r="D109" s="54" t="s">
        <v>46</v>
      </c>
      <c r="E109" s="57" t="s">
        <v>1</v>
      </c>
      <c r="F109" s="58">
        <v>619.29</v>
      </c>
      <c r="G109" s="59">
        <v>2</v>
      </c>
      <c r="H109" s="41">
        <f>VLOOKUP(C109,Casiers!A:C,3,FALSE)</f>
        <v>2</v>
      </c>
      <c r="I109" s="39">
        <f t="shared" si="11"/>
        <v>0</v>
      </c>
      <c r="J109" s="15">
        <f t="shared" si="10"/>
        <v>309.64499999999998</v>
      </c>
      <c r="K109" s="15">
        <f t="shared" si="13"/>
        <v>0</v>
      </c>
      <c r="L109" s="6" t="str">
        <f>VLOOKUP(C109,Casiers!A:D,4,FALSE)</f>
        <v>A11</v>
      </c>
      <c r="M109" s="9"/>
    </row>
    <row r="110" spans="2:13" ht="12.75" customHeight="1" x14ac:dyDescent="0.2">
      <c r="B110" s="25" t="str">
        <f t="shared" si="12"/>
        <v>0279</v>
      </c>
      <c r="C110" s="40">
        <v>11000279</v>
      </c>
      <c r="D110" s="54" t="s">
        <v>665</v>
      </c>
      <c r="E110" s="57" t="s">
        <v>1</v>
      </c>
      <c r="F110" s="58">
        <v>4840.12</v>
      </c>
      <c r="G110" s="59">
        <v>3</v>
      </c>
      <c r="H110" s="41">
        <f>VLOOKUP(C110,Casiers!A:C,3,FALSE)</f>
        <v>3</v>
      </c>
      <c r="I110" s="39">
        <f t="shared" si="11"/>
        <v>0</v>
      </c>
      <c r="J110" s="15">
        <f t="shared" si="10"/>
        <v>1613.3733333333332</v>
      </c>
      <c r="K110" s="15">
        <f t="shared" si="13"/>
        <v>0</v>
      </c>
      <c r="L110" s="6" t="str">
        <f>VLOOKUP(C110,Casiers!A:D,4,FALSE)</f>
        <v>A13</v>
      </c>
      <c r="M110" s="9"/>
    </row>
    <row r="111" spans="2:13" ht="12.75" customHeight="1" x14ac:dyDescent="0.2">
      <c r="B111" s="25" t="str">
        <f t="shared" si="12"/>
        <v>0281</v>
      </c>
      <c r="C111" s="40">
        <v>11000281</v>
      </c>
      <c r="D111" s="54" t="s">
        <v>47</v>
      </c>
      <c r="E111" s="57" t="s">
        <v>1</v>
      </c>
      <c r="F111" s="58">
        <v>15568</v>
      </c>
      <c r="G111" s="59">
        <v>4</v>
      </c>
      <c r="H111" s="41">
        <f>VLOOKUP(C111,Casiers!A:C,3,FALSE)</f>
        <v>4</v>
      </c>
      <c r="I111" s="39">
        <f t="shared" si="11"/>
        <v>0</v>
      </c>
      <c r="J111" s="15">
        <f t="shared" si="10"/>
        <v>3892</v>
      </c>
      <c r="K111" s="15">
        <f>IF(I111&lt;0,I111*J111,0)</f>
        <v>0</v>
      </c>
      <c r="L111" s="6" t="str">
        <f>VLOOKUP(C111,Casiers!A:D,4,FALSE)</f>
        <v>A12</v>
      </c>
      <c r="M111" s="9"/>
    </row>
    <row r="112" spans="2:13" ht="12.75" customHeight="1" x14ac:dyDescent="0.2">
      <c r="B112" s="25" t="str">
        <f t="shared" si="12"/>
        <v>0282</v>
      </c>
      <c r="C112" s="40">
        <v>11000282</v>
      </c>
      <c r="D112" s="54" t="s">
        <v>666</v>
      </c>
      <c r="E112" s="57" t="s">
        <v>1</v>
      </c>
      <c r="F112" s="58">
        <v>3048</v>
      </c>
      <c r="G112" s="59">
        <v>2</v>
      </c>
      <c r="H112" s="41">
        <f>VLOOKUP(C112,Casiers!A:C,3,FALSE)</f>
        <v>2</v>
      </c>
      <c r="I112" s="39">
        <f t="shared" si="11"/>
        <v>0</v>
      </c>
      <c r="J112" s="15">
        <f t="shared" si="10"/>
        <v>1524</v>
      </c>
      <c r="K112" s="15">
        <f t="shared" ref="K112:K121" si="14">I112*J112</f>
        <v>0</v>
      </c>
      <c r="L112" s="6" t="str">
        <f>VLOOKUP(C112,Casiers!A:D,4,FALSE)</f>
        <v>A12</v>
      </c>
      <c r="M112" s="9"/>
    </row>
    <row r="113" spans="2:13" ht="12.75" customHeight="1" x14ac:dyDescent="0.2">
      <c r="B113" s="25" t="str">
        <f t="shared" si="12"/>
        <v>0283</v>
      </c>
      <c r="C113" s="40">
        <v>11000283</v>
      </c>
      <c r="D113" s="54" t="s">
        <v>667</v>
      </c>
      <c r="E113" s="57" t="s">
        <v>1</v>
      </c>
      <c r="F113" s="58">
        <v>465</v>
      </c>
      <c r="G113" s="59">
        <v>3</v>
      </c>
      <c r="H113" s="41">
        <f>VLOOKUP(C113,Casiers!A:C,3,FALSE)</f>
        <v>3</v>
      </c>
      <c r="I113" s="39">
        <f t="shared" si="11"/>
        <v>0</v>
      </c>
      <c r="J113" s="15">
        <f t="shared" si="10"/>
        <v>155</v>
      </c>
      <c r="K113" s="15">
        <f t="shared" si="14"/>
        <v>0</v>
      </c>
      <c r="L113" s="6" t="str">
        <f>VLOOKUP(C113,Casiers!A:D,4,FALSE)</f>
        <v>A11</v>
      </c>
      <c r="M113" s="9"/>
    </row>
    <row r="114" spans="2:13" ht="12.75" customHeight="1" x14ac:dyDescent="0.2">
      <c r="B114" s="25" t="str">
        <f t="shared" si="12"/>
        <v>0284</v>
      </c>
      <c r="C114" s="40">
        <v>11000284</v>
      </c>
      <c r="D114" s="54" t="s">
        <v>668</v>
      </c>
      <c r="E114" s="57" t="s">
        <v>1</v>
      </c>
      <c r="F114" s="58">
        <v>129.44999999999999</v>
      </c>
      <c r="G114" s="59">
        <v>3</v>
      </c>
      <c r="H114" s="41">
        <f>VLOOKUP(C114,Casiers!A:C,3,FALSE)</f>
        <v>3</v>
      </c>
      <c r="I114" s="39">
        <f t="shared" si="11"/>
        <v>0</v>
      </c>
      <c r="J114" s="15">
        <f t="shared" si="10"/>
        <v>43.15</v>
      </c>
      <c r="K114" s="15">
        <f t="shared" si="14"/>
        <v>0</v>
      </c>
      <c r="L114" s="6" t="str">
        <f>VLOOKUP(C114,Casiers!A:D,4,FALSE)</f>
        <v>A11</v>
      </c>
      <c r="M114" s="9"/>
    </row>
    <row r="115" spans="2:13" ht="12.75" customHeight="1" x14ac:dyDescent="0.2">
      <c r="B115" s="25" t="str">
        <f t="shared" si="12"/>
        <v>0285</v>
      </c>
      <c r="C115" s="40">
        <v>11000285</v>
      </c>
      <c r="D115" s="54" t="s">
        <v>669</v>
      </c>
      <c r="E115" s="57" t="s">
        <v>1</v>
      </c>
      <c r="F115" s="58">
        <v>818.61</v>
      </c>
      <c r="G115" s="59">
        <v>1</v>
      </c>
      <c r="H115" s="41">
        <f>VLOOKUP(C115,Casiers!A:C,3,FALSE)</f>
        <v>1</v>
      </c>
      <c r="I115" s="39">
        <f t="shared" si="11"/>
        <v>0</v>
      </c>
      <c r="J115" s="15">
        <f t="shared" si="10"/>
        <v>818.61</v>
      </c>
      <c r="K115" s="15">
        <f t="shared" si="14"/>
        <v>0</v>
      </c>
      <c r="L115" s="6" t="str">
        <f>VLOOKUP(C115,Casiers!A:D,4,FALSE)</f>
        <v>A15</v>
      </c>
      <c r="M115" s="9"/>
    </row>
    <row r="116" spans="2:13" ht="12.75" customHeight="1" x14ac:dyDescent="0.2">
      <c r="B116" s="25" t="str">
        <f t="shared" si="12"/>
        <v>0286</v>
      </c>
      <c r="C116" s="40">
        <v>11000286</v>
      </c>
      <c r="D116" s="54" t="s">
        <v>48</v>
      </c>
      <c r="E116" s="57" t="s">
        <v>1</v>
      </c>
      <c r="F116" s="58">
        <v>898.13</v>
      </c>
      <c r="G116" s="59">
        <v>10</v>
      </c>
      <c r="H116" s="41">
        <f>VLOOKUP(C116,Casiers!A:C,3,FALSE)</f>
        <v>10</v>
      </c>
      <c r="I116" s="39">
        <f t="shared" si="11"/>
        <v>0</v>
      </c>
      <c r="J116" s="15">
        <f t="shared" si="10"/>
        <v>89.813000000000002</v>
      </c>
      <c r="K116" s="15">
        <f t="shared" si="14"/>
        <v>0</v>
      </c>
      <c r="L116" s="6" t="str">
        <f>VLOOKUP(C116,Casiers!A:D,4,FALSE)</f>
        <v>A5</v>
      </c>
      <c r="M116" s="9"/>
    </row>
    <row r="117" spans="2:13" ht="12.75" customHeight="1" x14ac:dyDescent="0.2">
      <c r="B117" s="25" t="str">
        <f t="shared" si="12"/>
        <v>0292</v>
      </c>
      <c r="C117" s="40">
        <v>11000292</v>
      </c>
      <c r="D117" s="54" t="s">
        <v>1179</v>
      </c>
      <c r="E117" s="57" t="s">
        <v>514</v>
      </c>
      <c r="F117" s="58">
        <v>233.85</v>
      </c>
      <c r="G117" s="59">
        <v>2</v>
      </c>
      <c r="H117" s="41">
        <f>VLOOKUP(C117,Casiers!A:C,3,FALSE)</f>
        <v>2</v>
      </c>
      <c r="I117" s="39">
        <f t="shared" si="11"/>
        <v>0</v>
      </c>
      <c r="J117" s="15">
        <f t="shared" si="10"/>
        <v>116.925</v>
      </c>
      <c r="K117" s="15">
        <f t="shared" si="14"/>
        <v>0</v>
      </c>
      <c r="L117" s="6" t="str">
        <f>VLOOKUP(C117,Casiers!A:D,4,FALSE)</f>
        <v/>
      </c>
      <c r="M117" s="9" t="s">
        <v>533</v>
      </c>
    </row>
    <row r="118" spans="2:13" ht="12.75" customHeight="1" x14ac:dyDescent="0.2">
      <c r="B118" s="25" t="str">
        <f t="shared" si="12"/>
        <v>0294</v>
      </c>
      <c r="C118" s="40">
        <v>11000294</v>
      </c>
      <c r="D118" s="54" t="s">
        <v>670</v>
      </c>
      <c r="E118" s="57" t="s">
        <v>1</v>
      </c>
      <c r="F118" s="58">
        <v>0</v>
      </c>
      <c r="G118" s="59">
        <v>0</v>
      </c>
      <c r="H118" s="41">
        <f>VLOOKUP(C118,Casiers!A:C,3,FALSE)</f>
        <v>0</v>
      </c>
      <c r="I118" s="39">
        <f t="shared" si="11"/>
        <v>0</v>
      </c>
      <c r="J118" s="15" t="str">
        <f t="shared" si="10"/>
        <v>0</v>
      </c>
      <c r="K118" s="15">
        <f t="shared" si="14"/>
        <v>0</v>
      </c>
      <c r="L118" s="6" t="str">
        <f>VLOOKUP(C118,Casiers!A:D,4,FALSE)</f>
        <v>0</v>
      </c>
      <c r="M118" s="9"/>
    </row>
    <row r="119" spans="2:13" ht="12.75" customHeight="1" x14ac:dyDescent="0.2">
      <c r="B119" s="25" t="str">
        <f t="shared" si="12"/>
        <v>0300</v>
      </c>
      <c r="C119" s="40">
        <v>11000300</v>
      </c>
      <c r="D119" s="54" t="s">
        <v>49</v>
      </c>
      <c r="E119" s="57" t="s">
        <v>1</v>
      </c>
      <c r="F119" s="58">
        <v>1063.9000000000001</v>
      </c>
      <c r="G119" s="59">
        <v>3</v>
      </c>
      <c r="H119" s="41">
        <f>VLOOKUP(C119,Casiers!A:C,3,FALSE)</f>
        <v>3</v>
      </c>
      <c r="I119" s="39">
        <f t="shared" si="11"/>
        <v>0</v>
      </c>
      <c r="J119" s="15">
        <f t="shared" si="10"/>
        <v>354.63333333333338</v>
      </c>
      <c r="K119" s="15">
        <f t="shared" si="14"/>
        <v>0</v>
      </c>
      <c r="L119" s="6" t="str">
        <f>VLOOKUP(C119,Casiers!A:D,4,FALSE)</f>
        <v>A11</v>
      </c>
      <c r="M119" s="9"/>
    </row>
    <row r="120" spans="2:13" ht="12.75" customHeight="1" x14ac:dyDescent="0.2">
      <c r="B120" s="25" t="str">
        <f t="shared" si="12"/>
        <v>0308</v>
      </c>
      <c r="C120" s="40">
        <v>11000308</v>
      </c>
      <c r="D120" s="54" t="s">
        <v>671</v>
      </c>
      <c r="E120" s="57" t="s">
        <v>1</v>
      </c>
      <c r="F120" s="58">
        <v>209.3</v>
      </c>
      <c r="G120" s="59">
        <v>1</v>
      </c>
      <c r="H120" s="41">
        <f>VLOOKUP(C120,Casiers!A:C,3,FALSE)</f>
        <v>1</v>
      </c>
      <c r="I120" s="39">
        <f t="shared" si="11"/>
        <v>0</v>
      </c>
      <c r="J120" s="15">
        <f t="shared" si="10"/>
        <v>209.3</v>
      </c>
      <c r="K120" s="15">
        <f t="shared" si="14"/>
        <v>0</v>
      </c>
      <c r="L120" s="6" t="str">
        <f>VLOOKUP(C120,Casiers!A:D,4,FALSE)</f>
        <v>A11</v>
      </c>
      <c r="M120" s="9"/>
    </row>
    <row r="121" spans="2:13" ht="12.75" customHeight="1" x14ac:dyDescent="0.2">
      <c r="B121" s="25" t="str">
        <f t="shared" si="12"/>
        <v>0309</v>
      </c>
      <c r="C121" s="40">
        <v>11000309</v>
      </c>
      <c r="D121" s="54" t="s">
        <v>672</v>
      </c>
      <c r="E121" s="57" t="s">
        <v>1</v>
      </c>
      <c r="F121" s="58">
        <v>3137.65</v>
      </c>
      <c r="G121" s="59">
        <v>5</v>
      </c>
      <c r="H121" s="41">
        <f>VLOOKUP(C121,Casiers!A:C,3,FALSE)</f>
        <v>5</v>
      </c>
      <c r="I121" s="39">
        <f t="shared" si="11"/>
        <v>0</v>
      </c>
      <c r="J121" s="15">
        <f t="shared" si="10"/>
        <v>627.53</v>
      </c>
      <c r="K121" s="15">
        <f t="shared" si="14"/>
        <v>0</v>
      </c>
      <c r="L121" s="6" t="str">
        <f>VLOOKUP(C121,Casiers!A:D,4,FALSE)</f>
        <v>A7</v>
      </c>
      <c r="M121" s="9"/>
    </row>
    <row r="122" spans="2:13" ht="12.75" customHeight="1" x14ac:dyDescent="0.2">
      <c r="B122" s="25" t="str">
        <f t="shared" si="12"/>
        <v>0310</v>
      </c>
      <c r="C122" s="40">
        <v>11000310</v>
      </c>
      <c r="D122" s="54" t="s">
        <v>673</v>
      </c>
      <c r="E122" s="57" t="s">
        <v>1</v>
      </c>
      <c r="F122" s="58">
        <v>0</v>
      </c>
      <c r="G122" s="59">
        <v>0</v>
      </c>
      <c r="H122" s="41">
        <f>VLOOKUP(C122,Casiers!A:C,3,FALSE)</f>
        <v>0</v>
      </c>
      <c r="I122" s="39">
        <f t="shared" si="11"/>
        <v>0</v>
      </c>
      <c r="J122" s="15" t="str">
        <f t="shared" si="10"/>
        <v>0</v>
      </c>
      <c r="K122" s="15">
        <f>IF(I122&lt;0,I122*J122,0)</f>
        <v>0</v>
      </c>
      <c r="L122" s="6" t="str">
        <f>VLOOKUP(C122,Casiers!A:D,4,FALSE)</f>
        <v>F</v>
      </c>
      <c r="M122" s="9"/>
    </row>
    <row r="123" spans="2:13" ht="12.75" customHeight="1" x14ac:dyDescent="0.2">
      <c r="B123" s="25" t="str">
        <f t="shared" si="12"/>
        <v>0332</v>
      </c>
      <c r="C123" s="40">
        <v>11000332</v>
      </c>
      <c r="D123" s="54" t="s">
        <v>50</v>
      </c>
      <c r="E123" s="57" t="s">
        <v>1</v>
      </c>
      <c r="F123" s="58">
        <v>0</v>
      </c>
      <c r="G123" s="59">
        <v>0</v>
      </c>
      <c r="H123" s="41">
        <f>VLOOKUP(C123,Casiers!A:C,3,FALSE)</f>
        <v>0</v>
      </c>
      <c r="I123" s="39">
        <f t="shared" si="11"/>
        <v>0</v>
      </c>
      <c r="J123" s="15" t="str">
        <f t="shared" si="10"/>
        <v>0</v>
      </c>
      <c r="K123" s="15">
        <f t="shared" ref="K123:K128" si="15">I123*J123</f>
        <v>0</v>
      </c>
      <c r="L123" s="6" t="str">
        <f>VLOOKUP(C123,Casiers!A:D,4,FALSE)</f>
        <v>A11</v>
      </c>
      <c r="M123" s="9"/>
    </row>
    <row r="124" spans="2:13" ht="12.75" customHeight="1" x14ac:dyDescent="0.2">
      <c r="B124" s="25" t="str">
        <f t="shared" si="12"/>
        <v>0368</v>
      </c>
      <c r="C124" s="40">
        <v>11000368</v>
      </c>
      <c r="D124" s="54" t="s">
        <v>581</v>
      </c>
      <c r="E124" s="57" t="s">
        <v>1</v>
      </c>
      <c r="F124" s="58">
        <v>2106.6799999999998</v>
      </c>
      <c r="G124" s="59">
        <v>15</v>
      </c>
      <c r="H124" s="41">
        <f>VLOOKUP(C124,Casiers!A:C,3,FALSE)</f>
        <v>15</v>
      </c>
      <c r="I124" s="39">
        <f t="shared" si="11"/>
        <v>0</v>
      </c>
      <c r="J124" s="15">
        <f t="shared" si="10"/>
        <v>140.44533333333331</v>
      </c>
      <c r="K124" s="15">
        <f t="shared" si="15"/>
        <v>0</v>
      </c>
      <c r="L124" s="6" t="str">
        <f>VLOOKUP(C124,Casiers!A:D,4,FALSE)</f>
        <v>E2</v>
      </c>
      <c r="M124" s="9"/>
    </row>
    <row r="125" spans="2:13" ht="12.75" customHeight="1" x14ac:dyDescent="0.2">
      <c r="B125" s="25" t="str">
        <f t="shared" si="12"/>
        <v>0369</v>
      </c>
      <c r="C125" s="40">
        <v>11000369</v>
      </c>
      <c r="D125" s="54" t="s">
        <v>674</v>
      </c>
      <c r="E125" s="57" t="s">
        <v>1</v>
      </c>
      <c r="F125" s="58">
        <v>678.86</v>
      </c>
      <c r="G125" s="59">
        <v>2</v>
      </c>
      <c r="H125" s="41">
        <f>VLOOKUP(C125,Casiers!A:C,3,FALSE)</f>
        <v>2</v>
      </c>
      <c r="I125" s="39">
        <f t="shared" si="11"/>
        <v>0</v>
      </c>
      <c r="J125" s="15">
        <f t="shared" si="10"/>
        <v>339.43</v>
      </c>
      <c r="K125" s="15">
        <f t="shared" si="15"/>
        <v>0</v>
      </c>
      <c r="L125" s="6" t="str">
        <f>VLOOKUP(C125,Casiers!A:D,4,FALSE)</f>
        <v>A7</v>
      </c>
      <c r="M125" s="9"/>
    </row>
    <row r="126" spans="2:13" ht="12.75" customHeight="1" x14ac:dyDescent="0.2">
      <c r="B126" s="25" t="str">
        <f t="shared" si="12"/>
        <v>0371</v>
      </c>
      <c r="C126" s="40">
        <v>11000371</v>
      </c>
      <c r="D126" s="54" t="s">
        <v>675</v>
      </c>
      <c r="E126" s="57" t="s">
        <v>1</v>
      </c>
      <c r="F126" s="58">
        <v>180.66</v>
      </c>
      <c r="G126" s="59">
        <v>2</v>
      </c>
      <c r="H126" s="41">
        <f>VLOOKUP(C126,Casiers!A:C,3,FALSE)</f>
        <v>2</v>
      </c>
      <c r="I126" s="39">
        <f t="shared" si="11"/>
        <v>0</v>
      </c>
      <c r="J126" s="15">
        <f t="shared" si="10"/>
        <v>90.33</v>
      </c>
      <c r="K126" s="15">
        <f t="shared" si="15"/>
        <v>0</v>
      </c>
      <c r="L126" s="6" t="str">
        <f>VLOOKUP(C126,Casiers!A:D,4,FALSE)</f>
        <v>A7</v>
      </c>
      <c r="M126" s="9"/>
    </row>
    <row r="127" spans="2:13" ht="12.75" customHeight="1" x14ac:dyDescent="0.2">
      <c r="B127" s="25" t="str">
        <f t="shared" si="12"/>
        <v>0389</v>
      </c>
      <c r="C127" s="40">
        <v>11000389</v>
      </c>
      <c r="D127" s="54" t="s">
        <v>676</v>
      </c>
      <c r="E127" s="57" t="s">
        <v>1</v>
      </c>
      <c r="F127" s="58">
        <v>10.16</v>
      </c>
      <c r="G127" s="59">
        <v>8</v>
      </c>
      <c r="H127" s="41">
        <f>VLOOKUP(C127,Casiers!A:C,3,FALSE)</f>
        <v>8</v>
      </c>
      <c r="I127" s="39">
        <f t="shared" si="11"/>
        <v>0</v>
      </c>
      <c r="J127" s="15">
        <f t="shared" si="10"/>
        <v>1.27</v>
      </c>
      <c r="K127" s="15">
        <f t="shared" si="15"/>
        <v>0</v>
      </c>
      <c r="L127" s="6" t="str">
        <f>VLOOKUP(C127,Casiers!A:D,4,FALSE)</f>
        <v>LOCAL</v>
      </c>
      <c r="M127" s="9"/>
    </row>
    <row r="128" spans="2:13" ht="12.75" customHeight="1" x14ac:dyDescent="0.2">
      <c r="B128" s="25" t="str">
        <f t="shared" si="12"/>
        <v>0392</v>
      </c>
      <c r="C128" s="40">
        <v>11000392</v>
      </c>
      <c r="D128" s="54" t="s">
        <v>51</v>
      </c>
      <c r="E128" s="57" t="s">
        <v>1</v>
      </c>
      <c r="F128" s="58">
        <v>83.4</v>
      </c>
      <c r="G128" s="59">
        <v>4</v>
      </c>
      <c r="H128" s="41">
        <f>VLOOKUP(C128,Casiers!A:C,3,FALSE)</f>
        <v>4</v>
      </c>
      <c r="I128" s="39">
        <f t="shared" si="11"/>
        <v>0</v>
      </c>
      <c r="J128" s="15">
        <f t="shared" si="10"/>
        <v>20.85</v>
      </c>
      <c r="K128" s="15">
        <f t="shared" si="15"/>
        <v>0</v>
      </c>
      <c r="L128" s="6" t="str">
        <f>VLOOKUP(C128,Casiers!A:D,4,FALSE)</f>
        <v>E5</v>
      </c>
      <c r="M128" s="9"/>
    </row>
    <row r="129" spans="2:13" ht="12.75" customHeight="1" x14ac:dyDescent="0.2">
      <c r="B129" s="25" t="str">
        <f t="shared" si="12"/>
        <v>0397</v>
      </c>
      <c r="C129" s="40">
        <v>11000397</v>
      </c>
      <c r="D129" s="54" t="s">
        <v>677</v>
      </c>
      <c r="E129" s="57" t="s">
        <v>1</v>
      </c>
      <c r="F129" s="58">
        <v>0</v>
      </c>
      <c r="G129" s="59">
        <v>0</v>
      </c>
      <c r="H129" s="41">
        <f>VLOOKUP(C129,Casiers!A:C,3,FALSE)</f>
        <v>0</v>
      </c>
      <c r="I129" s="39">
        <f t="shared" si="11"/>
        <v>0</v>
      </c>
      <c r="J129" s="15" t="str">
        <f t="shared" si="10"/>
        <v>0</v>
      </c>
      <c r="K129" s="15">
        <f>IF(I129&lt;0,I129*J129,0)</f>
        <v>0</v>
      </c>
      <c r="L129" s="6" t="str">
        <f>VLOOKUP(C129,Casiers!A:D,4,FALSE)</f>
        <v>K7</v>
      </c>
      <c r="M129" s="9"/>
    </row>
    <row r="130" spans="2:13" ht="12.75" customHeight="1" x14ac:dyDescent="0.2">
      <c r="B130" s="25" t="str">
        <f t="shared" si="12"/>
        <v>0404</v>
      </c>
      <c r="C130" s="40">
        <v>11000404</v>
      </c>
      <c r="D130" s="54" t="s">
        <v>678</v>
      </c>
      <c r="E130" s="57" t="s">
        <v>1</v>
      </c>
      <c r="F130" s="58">
        <v>0</v>
      </c>
      <c r="G130" s="59">
        <v>0</v>
      </c>
      <c r="H130" s="41">
        <f>VLOOKUP(C130,Casiers!A:C,3,FALSE)</f>
        <v>0</v>
      </c>
      <c r="I130" s="39">
        <f t="shared" si="11"/>
        <v>0</v>
      </c>
      <c r="J130" s="15" t="str">
        <f t="shared" si="10"/>
        <v>0</v>
      </c>
      <c r="K130" s="15">
        <f t="shared" ref="K130:K162" si="16">I130*J130</f>
        <v>0</v>
      </c>
      <c r="L130" s="6" t="str">
        <f>VLOOKUP(C130,Casiers!A:D,4,FALSE)</f>
        <v>E1</v>
      </c>
      <c r="M130" s="9" t="s">
        <v>535</v>
      </c>
    </row>
    <row r="131" spans="2:13" ht="12.75" customHeight="1" x14ac:dyDescent="0.2">
      <c r="B131" s="25" t="str">
        <f t="shared" si="12"/>
        <v>0406</v>
      </c>
      <c r="C131" s="40">
        <v>11000406</v>
      </c>
      <c r="D131" s="54" t="s">
        <v>52</v>
      </c>
      <c r="E131" s="57" t="s">
        <v>1</v>
      </c>
      <c r="F131" s="58">
        <v>36.1</v>
      </c>
      <c r="G131" s="59">
        <v>5</v>
      </c>
      <c r="H131" s="41">
        <f>VLOOKUP(C131,Casiers!A:C,3,FALSE)</f>
        <v>5</v>
      </c>
      <c r="I131" s="39">
        <f t="shared" si="11"/>
        <v>0</v>
      </c>
      <c r="J131" s="15">
        <f t="shared" si="10"/>
        <v>7.2200000000000006</v>
      </c>
      <c r="K131" s="15">
        <f t="shared" si="16"/>
        <v>0</v>
      </c>
      <c r="L131" s="6" t="str">
        <f>VLOOKUP(C131,Casiers!A:D,4,FALSE)</f>
        <v>H5</v>
      </c>
      <c r="M131" s="9"/>
    </row>
    <row r="132" spans="2:13" ht="12.75" customHeight="1" x14ac:dyDescent="0.2">
      <c r="B132" s="25" t="str">
        <f t="shared" si="12"/>
        <v>0407</v>
      </c>
      <c r="C132" s="40">
        <v>11000407</v>
      </c>
      <c r="D132" s="54" t="s">
        <v>53</v>
      </c>
      <c r="E132" s="57" t="s">
        <v>1</v>
      </c>
      <c r="F132" s="58">
        <v>200.09</v>
      </c>
      <c r="G132" s="59">
        <v>22</v>
      </c>
      <c r="H132" s="41">
        <f>VLOOKUP(C132,Casiers!A:C,3,FALSE)</f>
        <v>22</v>
      </c>
      <c r="I132" s="39">
        <f t="shared" si="11"/>
        <v>0</v>
      </c>
      <c r="J132" s="15">
        <f t="shared" si="10"/>
        <v>9.0950000000000006</v>
      </c>
      <c r="K132" s="15">
        <f t="shared" si="16"/>
        <v>0</v>
      </c>
      <c r="L132" s="6" t="str">
        <f>VLOOKUP(C132,Casiers!A:D,4,FALSE)</f>
        <v>H5</v>
      </c>
      <c r="M132" s="9"/>
    </row>
    <row r="133" spans="2:13" ht="12.75" customHeight="1" x14ac:dyDescent="0.2">
      <c r="B133" s="25" t="str">
        <f t="shared" si="12"/>
        <v>0408</v>
      </c>
      <c r="C133" s="40">
        <v>11000408</v>
      </c>
      <c r="D133" s="54" t="s">
        <v>54</v>
      </c>
      <c r="E133" s="57" t="s">
        <v>1</v>
      </c>
      <c r="F133" s="58">
        <v>245.36</v>
      </c>
      <c r="G133" s="59">
        <v>25</v>
      </c>
      <c r="H133" s="41">
        <f>VLOOKUP(C133,Casiers!A:C,3,FALSE)</f>
        <v>25</v>
      </c>
      <c r="I133" s="39">
        <f t="shared" si="11"/>
        <v>0</v>
      </c>
      <c r="J133" s="15">
        <f t="shared" si="10"/>
        <v>9.8144000000000009</v>
      </c>
      <c r="K133" s="15">
        <f t="shared" si="16"/>
        <v>0</v>
      </c>
      <c r="L133" s="6" t="str">
        <f>VLOOKUP(C133,Casiers!A:D,4,FALSE)</f>
        <v>H5</v>
      </c>
      <c r="M133" s="9"/>
    </row>
    <row r="134" spans="2:13" ht="12.75" customHeight="1" x14ac:dyDescent="0.2">
      <c r="B134" s="25" t="str">
        <f t="shared" si="12"/>
        <v>0412</v>
      </c>
      <c r="C134" s="40">
        <v>11000412</v>
      </c>
      <c r="D134" s="54" t="s">
        <v>55</v>
      </c>
      <c r="E134" s="57" t="s">
        <v>1</v>
      </c>
      <c r="F134" s="58">
        <v>0</v>
      </c>
      <c r="G134" s="59">
        <v>0</v>
      </c>
      <c r="H134" s="41">
        <f>VLOOKUP(C134,Casiers!A:C,3,FALSE)</f>
        <v>0</v>
      </c>
      <c r="I134" s="39">
        <f t="shared" si="11"/>
        <v>0</v>
      </c>
      <c r="J134" s="15" t="str">
        <f t="shared" si="10"/>
        <v>0</v>
      </c>
      <c r="K134" s="15">
        <f t="shared" si="16"/>
        <v>0</v>
      </c>
      <c r="L134" s="6" t="str">
        <f>VLOOKUP(C134,Casiers!A:D,4,FALSE)</f>
        <v>D</v>
      </c>
      <c r="M134" s="9"/>
    </row>
    <row r="135" spans="2:13" ht="12.75" customHeight="1" x14ac:dyDescent="0.2">
      <c r="B135" s="25" t="str">
        <f t="shared" si="12"/>
        <v>0413</v>
      </c>
      <c r="C135" s="40">
        <v>11000413</v>
      </c>
      <c r="D135" s="54" t="s">
        <v>56</v>
      </c>
      <c r="E135" s="57" t="s">
        <v>1</v>
      </c>
      <c r="F135" s="58">
        <v>964.08</v>
      </c>
      <c r="G135" s="59">
        <v>72</v>
      </c>
      <c r="H135" s="41">
        <f>VLOOKUP(C135,Casiers!A:C,3,FALSE)</f>
        <v>62</v>
      </c>
      <c r="I135" s="39">
        <f t="shared" si="11"/>
        <v>-10</v>
      </c>
      <c r="J135" s="15">
        <f t="shared" si="10"/>
        <v>13.39</v>
      </c>
      <c r="K135" s="15">
        <f t="shared" si="16"/>
        <v>-133.9</v>
      </c>
      <c r="L135" s="6" t="str">
        <f>VLOOKUP(C135,Casiers!A:D,4,FALSE)</f>
        <v>D9</v>
      </c>
      <c r="M135" s="9" t="s">
        <v>534</v>
      </c>
    </row>
    <row r="136" spans="2:13" ht="12.75" customHeight="1" x14ac:dyDescent="0.2">
      <c r="B136" s="25" t="str">
        <f t="shared" si="12"/>
        <v>0414</v>
      </c>
      <c r="C136" s="40">
        <v>11000414</v>
      </c>
      <c r="D136" s="54" t="s">
        <v>57</v>
      </c>
      <c r="E136" s="57" t="s">
        <v>1</v>
      </c>
      <c r="F136" s="58">
        <v>526.79999999999995</v>
      </c>
      <c r="G136" s="59">
        <v>40</v>
      </c>
      <c r="H136" s="41">
        <f>VLOOKUP(C136,Casiers!A:C,3,FALSE)</f>
        <v>40</v>
      </c>
      <c r="I136" s="39">
        <f t="shared" si="11"/>
        <v>0</v>
      </c>
      <c r="J136" s="15">
        <f t="shared" si="10"/>
        <v>13.169999999999998</v>
      </c>
      <c r="K136" s="15">
        <f t="shared" si="16"/>
        <v>0</v>
      </c>
      <c r="L136" s="6" t="str">
        <f>VLOOKUP(C136,Casiers!A:D,4,FALSE)</f>
        <v>D14</v>
      </c>
      <c r="M136" s="9"/>
    </row>
    <row r="137" spans="2:13" ht="12.75" customHeight="1" x14ac:dyDescent="0.2">
      <c r="B137" s="25" t="str">
        <f t="shared" si="12"/>
        <v>0415</v>
      </c>
      <c r="C137" s="40">
        <v>11000415</v>
      </c>
      <c r="D137" s="54" t="s">
        <v>58</v>
      </c>
      <c r="E137" s="57" t="s">
        <v>1</v>
      </c>
      <c r="F137" s="58">
        <v>246.7</v>
      </c>
      <c r="G137" s="59">
        <v>23</v>
      </c>
      <c r="H137" s="41">
        <f>VLOOKUP(C137,Casiers!A:C,3,FALSE)</f>
        <v>23</v>
      </c>
      <c r="I137" s="39">
        <f t="shared" si="11"/>
        <v>0</v>
      </c>
      <c r="J137" s="15">
        <f t="shared" ref="J137:J200" si="17">IFERROR(F137/G137,"0")</f>
        <v>10.726086956521739</v>
      </c>
      <c r="K137" s="15">
        <f t="shared" si="16"/>
        <v>0</v>
      </c>
      <c r="L137" s="6" t="str">
        <f>VLOOKUP(C137,Casiers!A:D,4,FALSE)</f>
        <v>D14</v>
      </c>
      <c r="M137" s="9"/>
    </row>
    <row r="138" spans="2:13" ht="12.75" customHeight="1" x14ac:dyDescent="0.2">
      <c r="B138" s="25" t="str">
        <f t="shared" si="12"/>
        <v>0416</v>
      </c>
      <c r="C138" s="40">
        <v>11000416</v>
      </c>
      <c r="D138" s="54" t="s">
        <v>59</v>
      </c>
      <c r="E138" s="57" t="s">
        <v>1</v>
      </c>
      <c r="F138" s="58">
        <v>318.35000000000002</v>
      </c>
      <c r="G138" s="59">
        <v>47</v>
      </c>
      <c r="H138" s="41">
        <f>VLOOKUP(C138,Casiers!A:C,3,FALSE)</f>
        <v>47</v>
      </c>
      <c r="I138" s="39">
        <f t="shared" si="11"/>
        <v>0</v>
      </c>
      <c r="J138" s="15">
        <f t="shared" si="17"/>
        <v>6.7734042553191491</v>
      </c>
      <c r="K138" s="15">
        <f t="shared" si="16"/>
        <v>0</v>
      </c>
      <c r="L138" s="6" t="str">
        <f>VLOOKUP(C138,Casiers!A:D,4,FALSE)</f>
        <v>D14</v>
      </c>
      <c r="M138" s="9"/>
    </row>
    <row r="139" spans="2:13" ht="12.75" customHeight="1" x14ac:dyDescent="0.2">
      <c r="B139" s="25" t="str">
        <f t="shared" si="12"/>
        <v>0417</v>
      </c>
      <c r="C139" s="40">
        <v>11000417</v>
      </c>
      <c r="D139" s="54" t="s">
        <v>60</v>
      </c>
      <c r="E139" s="57" t="s">
        <v>1</v>
      </c>
      <c r="F139" s="58">
        <v>1005.74</v>
      </c>
      <c r="G139" s="59">
        <v>44</v>
      </c>
      <c r="H139" s="41">
        <f>VLOOKUP(C139,Casiers!A:C,3,FALSE)</f>
        <v>44</v>
      </c>
      <c r="I139" s="39">
        <f t="shared" si="11"/>
        <v>0</v>
      </c>
      <c r="J139" s="15">
        <f t="shared" si="17"/>
        <v>22.857727272727274</v>
      </c>
      <c r="K139" s="15">
        <f t="shared" si="16"/>
        <v>0</v>
      </c>
      <c r="L139" s="6" t="str">
        <f>VLOOKUP(C139,Casiers!A:D,4,FALSE)</f>
        <v>D14</v>
      </c>
      <c r="M139" s="9"/>
    </row>
    <row r="140" spans="2:13" ht="12.75" customHeight="1" x14ac:dyDescent="0.2">
      <c r="B140" s="25" t="str">
        <f t="shared" si="12"/>
        <v>0419</v>
      </c>
      <c r="C140" s="40">
        <v>11000419</v>
      </c>
      <c r="D140" s="54" t="s">
        <v>61</v>
      </c>
      <c r="E140" s="57" t="s">
        <v>1</v>
      </c>
      <c r="F140" s="58">
        <v>2039.78</v>
      </c>
      <c r="G140" s="59">
        <v>2</v>
      </c>
      <c r="H140" s="41">
        <f>VLOOKUP(C140,Casiers!A:C,3,FALSE)</f>
        <v>2</v>
      </c>
      <c r="I140" s="39">
        <f t="shared" si="11"/>
        <v>0</v>
      </c>
      <c r="J140" s="15">
        <f t="shared" si="17"/>
        <v>1019.89</v>
      </c>
      <c r="K140" s="15">
        <f t="shared" si="16"/>
        <v>0</v>
      </c>
      <c r="L140" s="6" t="str">
        <f>VLOOKUP(C140,Casiers!A:D,4,FALSE)</f>
        <v>D11</v>
      </c>
      <c r="M140" s="9"/>
    </row>
    <row r="141" spans="2:13" ht="12.75" customHeight="1" x14ac:dyDescent="0.2">
      <c r="B141" s="25" t="str">
        <f t="shared" si="12"/>
        <v>0420</v>
      </c>
      <c r="C141" s="40">
        <v>11000420</v>
      </c>
      <c r="D141" s="54" t="s">
        <v>679</v>
      </c>
      <c r="E141" s="57" t="s">
        <v>1</v>
      </c>
      <c r="F141" s="58">
        <v>598.07000000000005</v>
      </c>
      <c r="G141" s="59">
        <v>1</v>
      </c>
      <c r="H141" s="41">
        <f>VLOOKUP(C141,Casiers!A:C,3,FALSE)</f>
        <v>1</v>
      </c>
      <c r="I141" s="39">
        <f t="shared" si="11"/>
        <v>0</v>
      </c>
      <c r="J141" s="15">
        <f t="shared" si="17"/>
        <v>598.07000000000005</v>
      </c>
      <c r="K141" s="15">
        <f t="shared" si="16"/>
        <v>0</v>
      </c>
      <c r="L141" s="6" t="str">
        <f>VLOOKUP(C141,Casiers!A:D,4,FALSE)</f>
        <v>D11</v>
      </c>
      <c r="M141" s="9"/>
    </row>
    <row r="142" spans="2:13" ht="12.75" customHeight="1" x14ac:dyDescent="0.2">
      <c r="B142" s="25" t="str">
        <f t="shared" si="12"/>
        <v>0422</v>
      </c>
      <c r="C142" s="40">
        <v>11000422</v>
      </c>
      <c r="D142" s="54" t="s">
        <v>62</v>
      </c>
      <c r="E142" s="57" t="s">
        <v>1</v>
      </c>
      <c r="F142" s="58">
        <v>505.77</v>
      </c>
      <c r="G142" s="59">
        <v>23</v>
      </c>
      <c r="H142" s="41">
        <f>VLOOKUP(C142,Casiers!A:C,3,FALSE)</f>
        <v>23</v>
      </c>
      <c r="I142" s="39">
        <f t="shared" ref="I142:I205" si="18">H142-G142</f>
        <v>0</v>
      </c>
      <c r="J142" s="15">
        <f t="shared" si="17"/>
        <v>21.99</v>
      </c>
      <c r="K142" s="15">
        <f t="shared" si="16"/>
        <v>0</v>
      </c>
      <c r="L142" s="6" t="str">
        <f>VLOOKUP(C142,Casiers!A:D,4,FALSE)</f>
        <v>D9</v>
      </c>
      <c r="M142" s="9"/>
    </row>
    <row r="143" spans="2:13" ht="12.75" customHeight="1" x14ac:dyDescent="0.2">
      <c r="B143" s="25" t="str">
        <f t="shared" si="12"/>
        <v>0424</v>
      </c>
      <c r="C143" s="40">
        <v>11000424</v>
      </c>
      <c r="D143" s="54" t="s">
        <v>63</v>
      </c>
      <c r="E143" s="57" t="s">
        <v>1</v>
      </c>
      <c r="F143" s="58">
        <v>333.21</v>
      </c>
      <c r="G143" s="59">
        <v>29</v>
      </c>
      <c r="H143" s="41">
        <f>VLOOKUP(C143,Casiers!A:C,3,FALSE)</f>
        <v>29</v>
      </c>
      <c r="I143" s="39">
        <f t="shared" si="18"/>
        <v>0</v>
      </c>
      <c r="J143" s="15">
        <f t="shared" si="17"/>
        <v>11.489999999999998</v>
      </c>
      <c r="K143" s="15">
        <f t="shared" si="16"/>
        <v>0</v>
      </c>
      <c r="L143" s="6" t="str">
        <f>VLOOKUP(C143,Casiers!A:D,4,FALSE)</f>
        <v>D9</v>
      </c>
      <c r="M143" s="9"/>
    </row>
    <row r="144" spans="2:13" ht="12.75" customHeight="1" x14ac:dyDescent="0.2">
      <c r="B144" s="25" t="str">
        <f t="shared" si="12"/>
        <v>0425</v>
      </c>
      <c r="C144" s="40">
        <v>11000425</v>
      </c>
      <c r="D144" s="54" t="s">
        <v>64</v>
      </c>
      <c r="E144" s="57" t="s">
        <v>1</v>
      </c>
      <c r="F144" s="58">
        <v>119.1</v>
      </c>
      <c r="G144" s="59">
        <v>39</v>
      </c>
      <c r="H144" s="41">
        <f>VLOOKUP(C144,Casiers!A:C,3,FALSE)</f>
        <v>39</v>
      </c>
      <c r="I144" s="39">
        <f t="shared" si="18"/>
        <v>0</v>
      </c>
      <c r="J144" s="15">
        <f t="shared" si="17"/>
        <v>3.0538461538461537</v>
      </c>
      <c r="K144" s="15">
        <f t="shared" si="16"/>
        <v>0</v>
      </c>
      <c r="L144" s="6" t="str">
        <f>VLOOKUP(C144,Casiers!A:D,4,FALSE)</f>
        <v>D9</v>
      </c>
      <c r="M144" s="9"/>
    </row>
    <row r="145" spans="2:13" ht="12.75" customHeight="1" x14ac:dyDescent="0.2">
      <c r="B145" s="25" t="str">
        <f t="shared" si="12"/>
        <v>0426</v>
      </c>
      <c r="C145" s="40">
        <v>11000426</v>
      </c>
      <c r="D145" s="54" t="s">
        <v>65</v>
      </c>
      <c r="E145" s="57" t="s">
        <v>1</v>
      </c>
      <c r="F145" s="58">
        <v>733.86</v>
      </c>
      <c r="G145" s="59">
        <v>55</v>
      </c>
      <c r="H145" s="41">
        <f>VLOOKUP(C145,Casiers!A:C,3,FALSE)</f>
        <v>55</v>
      </c>
      <c r="I145" s="39">
        <f t="shared" si="18"/>
        <v>0</v>
      </c>
      <c r="J145" s="15">
        <f t="shared" si="17"/>
        <v>13.342909090909091</v>
      </c>
      <c r="K145" s="15">
        <f t="shared" si="16"/>
        <v>0</v>
      </c>
      <c r="L145" s="6" t="str">
        <f>VLOOKUP(C145,Casiers!A:D,4,FALSE)</f>
        <v>D9</v>
      </c>
      <c r="M145" s="9"/>
    </row>
    <row r="146" spans="2:13" ht="12.75" customHeight="1" x14ac:dyDescent="0.2">
      <c r="B146" s="25" t="str">
        <f t="shared" si="12"/>
        <v>0427</v>
      </c>
      <c r="C146" s="40">
        <v>11000427</v>
      </c>
      <c r="D146" s="54" t="s">
        <v>66</v>
      </c>
      <c r="E146" s="57" t="s">
        <v>1</v>
      </c>
      <c r="F146" s="58">
        <v>2683.34</v>
      </c>
      <c r="G146" s="59">
        <v>23</v>
      </c>
      <c r="H146" s="41">
        <f>VLOOKUP(C146,Casiers!A:C,3,FALSE)</f>
        <v>22</v>
      </c>
      <c r="I146" s="39">
        <f t="shared" si="18"/>
        <v>-1</v>
      </c>
      <c r="J146" s="15">
        <f t="shared" si="17"/>
        <v>116.66695652173914</v>
      </c>
      <c r="K146" s="15">
        <f t="shared" si="16"/>
        <v>-116.66695652173914</v>
      </c>
      <c r="L146" s="6" t="str">
        <f>VLOOKUP(C146,Casiers!A:D,4,FALSE)</f>
        <v>D10</v>
      </c>
      <c r="M146" s="9"/>
    </row>
    <row r="147" spans="2:13" ht="12.75" customHeight="1" x14ac:dyDescent="0.2">
      <c r="B147" s="25" t="str">
        <f t="shared" si="12"/>
        <v>0428</v>
      </c>
      <c r="C147" s="40">
        <v>11000428</v>
      </c>
      <c r="D147" s="54" t="s">
        <v>67</v>
      </c>
      <c r="E147" s="57" t="s">
        <v>1</v>
      </c>
      <c r="F147" s="58">
        <v>139.77000000000001</v>
      </c>
      <c r="G147" s="59">
        <v>10</v>
      </c>
      <c r="H147" s="41">
        <f>VLOOKUP(C147,Casiers!A:C,3,FALSE)</f>
        <v>10</v>
      </c>
      <c r="I147" s="39">
        <f t="shared" si="18"/>
        <v>0</v>
      </c>
      <c r="J147" s="15">
        <f t="shared" si="17"/>
        <v>13.977</v>
      </c>
      <c r="K147" s="15">
        <f t="shared" si="16"/>
        <v>0</v>
      </c>
      <c r="L147" s="6" t="str">
        <f>VLOOKUP(C147,Casiers!A:D,4,FALSE)</f>
        <v>D16</v>
      </c>
      <c r="M147" s="9"/>
    </row>
    <row r="148" spans="2:13" ht="12.75" customHeight="1" x14ac:dyDescent="0.2">
      <c r="B148" s="25" t="str">
        <f t="shared" si="12"/>
        <v>0429</v>
      </c>
      <c r="C148" s="40">
        <v>11000429</v>
      </c>
      <c r="D148" s="54" t="s">
        <v>68</v>
      </c>
      <c r="E148" s="57" t="s">
        <v>1</v>
      </c>
      <c r="F148" s="58">
        <v>530.67999999999995</v>
      </c>
      <c r="G148" s="59">
        <v>38</v>
      </c>
      <c r="H148" s="41">
        <f>VLOOKUP(C148,Casiers!A:C,3,FALSE)</f>
        <v>38</v>
      </c>
      <c r="I148" s="39">
        <f t="shared" si="18"/>
        <v>0</v>
      </c>
      <c r="J148" s="15">
        <f t="shared" si="17"/>
        <v>13.965263157894736</v>
      </c>
      <c r="K148" s="15">
        <f t="shared" si="16"/>
        <v>0</v>
      </c>
      <c r="L148" s="6" t="str">
        <f>VLOOKUP(C148,Casiers!A:D,4,FALSE)</f>
        <v>D16</v>
      </c>
      <c r="M148" s="9"/>
    </row>
    <row r="149" spans="2:13" ht="12.75" customHeight="1" x14ac:dyDescent="0.2">
      <c r="B149" s="25" t="str">
        <f t="shared" si="12"/>
        <v>0430</v>
      </c>
      <c r="C149" s="40">
        <v>11000430</v>
      </c>
      <c r="D149" s="54" t="s">
        <v>69</v>
      </c>
      <c r="E149" s="57" t="s">
        <v>1</v>
      </c>
      <c r="F149" s="58">
        <v>3411.39</v>
      </c>
      <c r="G149" s="59">
        <v>17</v>
      </c>
      <c r="H149" s="41">
        <f>VLOOKUP(C149,Casiers!A:C,3,FALSE)</f>
        <v>16</v>
      </c>
      <c r="I149" s="39">
        <f t="shared" si="18"/>
        <v>-1</v>
      </c>
      <c r="J149" s="15">
        <f t="shared" si="17"/>
        <v>200.67</v>
      </c>
      <c r="K149" s="15">
        <f t="shared" si="16"/>
        <v>-200.67</v>
      </c>
      <c r="L149" s="6" t="str">
        <f>VLOOKUP(C149,Casiers!A:D,4,FALSE)</f>
        <v>D10</v>
      </c>
      <c r="M149" s="9"/>
    </row>
    <row r="150" spans="2:13" ht="12.75" customHeight="1" x14ac:dyDescent="0.2">
      <c r="B150" s="25" t="str">
        <f t="shared" si="12"/>
        <v>0431</v>
      </c>
      <c r="C150" s="40">
        <v>11000431</v>
      </c>
      <c r="D150" s="54" t="s">
        <v>70</v>
      </c>
      <c r="E150" s="57" t="s">
        <v>1</v>
      </c>
      <c r="F150" s="58">
        <v>3181.47</v>
      </c>
      <c r="G150" s="59">
        <v>13</v>
      </c>
      <c r="H150" s="41">
        <f>VLOOKUP(C150,Casiers!A:C,3,FALSE)</f>
        <v>10</v>
      </c>
      <c r="I150" s="39">
        <f t="shared" si="18"/>
        <v>-3</v>
      </c>
      <c r="J150" s="15">
        <f t="shared" si="17"/>
        <v>244.72846153846152</v>
      </c>
      <c r="K150" s="15">
        <f t="shared" si="16"/>
        <v>-734.18538461538458</v>
      </c>
      <c r="L150" s="6" t="str">
        <f>VLOOKUP(C150,Casiers!A:D,4,FALSE)</f>
        <v>D10</v>
      </c>
      <c r="M150" s="9"/>
    </row>
    <row r="151" spans="2:13" ht="12.75" customHeight="1" x14ac:dyDescent="0.2">
      <c r="B151" s="25" t="str">
        <f t="shared" si="12"/>
        <v>0432</v>
      </c>
      <c r="C151" s="40">
        <v>11000432</v>
      </c>
      <c r="D151" s="54" t="s">
        <v>680</v>
      </c>
      <c r="E151" s="57" t="s">
        <v>1</v>
      </c>
      <c r="F151" s="58">
        <v>818.69</v>
      </c>
      <c r="G151" s="59">
        <v>1</v>
      </c>
      <c r="H151" s="41">
        <f>VLOOKUP(C151,Casiers!A:C,3,FALSE)</f>
        <v>1</v>
      </c>
      <c r="I151" s="39">
        <f t="shared" si="18"/>
        <v>0</v>
      </c>
      <c r="J151" s="15">
        <f t="shared" si="17"/>
        <v>818.69</v>
      </c>
      <c r="K151" s="15">
        <f t="shared" si="16"/>
        <v>0</v>
      </c>
      <c r="L151" s="6" t="str">
        <f>VLOOKUP(C151,Casiers!A:D,4,FALSE)</f>
        <v>D11</v>
      </c>
      <c r="M151" s="9"/>
    </row>
    <row r="152" spans="2:13" ht="12.75" customHeight="1" x14ac:dyDescent="0.2">
      <c r="B152" s="25" t="str">
        <f t="shared" si="12"/>
        <v>0433</v>
      </c>
      <c r="C152" s="40">
        <v>11000433</v>
      </c>
      <c r="D152" s="54" t="s">
        <v>681</v>
      </c>
      <c r="E152" s="57" t="s">
        <v>1</v>
      </c>
      <c r="F152" s="58">
        <v>3101.08</v>
      </c>
      <c r="G152" s="59">
        <v>2</v>
      </c>
      <c r="H152" s="41">
        <f>VLOOKUP(C152,Casiers!A:C,3,FALSE)</f>
        <v>2</v>
      </c>
      <c r="I152" s="39">
        <f t="shared" si="18"/>
        <v>0</v>
      </c>
      <c r="J152" s="15">
        <f t="shared" si="17"/>
        <v>1550.54</v>
      </c>
      <c r="K152" s="15">
        <f t="shared" si="16"/>
        <v>0</v>
      </c>
      <c r="L152" s="6" t="str">
        <f>VLOOKUP(C152,Casiers!A:D,4,FALSE)</f>
        <v>D11</v>
      </c>
      <c r="M152" s="9"/>
    </row>
    <row r="153" spans="2:13" ht="12.75" customHeight="1" x14ac:dyDescent="0.2">
      <c r="B153" s="25" t="str">
        <f t="shared" si="12"/>
        <v>0434</v>
      </c>
      <c r="C153" s="40">
        <v>11000434</v>
      </c>
      <c r="D153" s="54" t="s">
        <v>71</v>
      </c>
      <c r="E153" s="57" t="s">
        <v>1</v>
      </c>
      <c r="F153" s="58">
        <v>668.16</v>
      </c>
      <c r="G153" s="59">
        <v>48</v>
      </c>
      <c r="H153" s="41">
        <f>VLOOKUP(C153,Casiers!A:C,3,FALSE)</f>
        <v>48</v>
      </c>
      <c r="I153" s="39">
        <f t="shared" si="18"/>
        <v>0</v>
      </c>
      <c r="J153" s="15">
        <f t="shared" si="17"/>
        <v>13.92</v>
      </c>
      <c r="K153" s="15">
        <f t="shared" si="16"/>
        <v>0</v>
      </c>
      <c r="L153" s="6" t="str">
        <f>VLOOKUP(C153,Casiers!A:D,4,FALSE)</f>
        <v>D16</v>
      </c>
      <c r="M153" s="9"/>
    </row>
    <row r="154" spans="2:13" ht="12.75" customHeight="1" x14ac:dyDescent="0.2">
      <c r="B154" s="25" t="str">
        <f t="shared" si="12"/>
        <v>0435</v>
      </c>
      <c r="C154" s="40">
        <v>11000435</v>
      </c>
      <c r="D154" s="54" t="s">
        <v>72</v>
      </c>
      <c r="E154" s="57" t="s">
        <v>1</v>
      </c>
      <c r="F154" s="58">
        <v>604.79999999999995</v>
      </c>
      <c r="G154" s="59">
        <v>21</v>
      </c>
      <c r="H154" s="41">
        <f>VLOOKUP(C154,Casiers!A:C,3,FALSE)</f>
        <v>21</v>
      </c>
      <c r="I154" s="39">
        <f t="shared" si="18"/>
        <v>0</v>
      </c>
      <c r="J154" s="15">
        <f t="shared" si="17"/>
        <v>28.799999999999997</v>
      </c>
      <c r="K154" s="15">
        <f t="shared" si="16"/>
        <v>0</v>
      </c>
      <c r="L154" s="6" t="str">
        <f>VLOOKUP(C154,Casiers!A:D,4,FALSE)</f>
        <v>D16</v>
      </c>
      <c r="M154" s="9"/>
    </row>
    <row r="155" spans="2:13" ht="12.75" customHeight="1" x14ac:dyDescent="0.2">
      <c r="B155" s="25" t="str">
        <f t="shared" ref="B155:B218" si="19">RIGHT(C155,4)</f>
        <v>0436</v>
      </c>
      <c r="C155" s="40">
        <v>11000436</v>
      </c>
      <c r="D155" s="54" t="s">
        <v>73</v>
      </c>
      <c r="E155" s="57" t="s">
        <v>1</v>
      </c>
      <c r="F155" s="58">
        <v>2344.35</v>
      </c>
      <c r="G155" s="59">
        <v>7</v>
      </c>
      <c r="H155" s="41">
        <f>VLOOKUP(C155,Casiers!A:C,3,FALSE)</f>
        <v>5</v>
      </c>
      <c r="I155" s="39">
        <f t="shared" si="18"/>
        <v>-2</v>
      </c>
      <c r="J155" s="15">
        <f t="shared" si="17"/>
        <v>334.90714285714284</v>
      </c>
      <c r="K155" s="15">
        <f t="shared" si="16"/>
        <v>-669.81428571428569</v>
      </c>
      <c r="L155" s="6" t="str">
        <f>VLOOKUP(C155,Casiers!A:D,4,FALSE)</f>
        <v>D10</v>
      </c>
      <c r="M155" s="9"/>
    </row>
    <row r="156" spans="2:13" ht="12.75" customHeight="1" x14ac:dyDescent="0.2">
      <c r="B156" s="25" t="str">
        <f t="shared" si="19"/>
        <v>0438</v>
      </c>
      <c r="C156" s="40">
        <v>11000438</v>
      </c>
      <c r="D156" s="54" t="s">
        <v>74</v>
      </c>
      <c r="E156" s="57" t="s">
        <v>1</v>
      </c>
      <c r="F156" s="58">
        <v>786.94</v>
      </c>
      <c r="G156" s="59">
        <v>46</v>
      </c>
      <c r="H156" s="41">
        <f>VLOOKUP(C156,Casiers!A:C,3,FALSE)</f>
        <v>46</v>
      </c>
      <c r="I156" s="39">
        <f t="shared" si="18"/>
        <v>0</v>
      </c>
      <c r="J156" s="15">
        <f t="shared" si="17"/>
        <v>17.107391304347829</v>
      </c>
      <c r="K156" s="15">
        <f t="shared" si="16"/>
        <v>0</v>
      </c>
      <c r="L156" s="6" t="str">
        <f>VLOOKUP(C156,Casiers!A:D,4,FALSE)</f>
        <v>D16</v>
      </c>
      <c r="M156" s="9"/>
    </row>
    <row r="157" spans="2:13" ht="12.75" customHeight="1" x14ac:dyDescent="0.2">
      <c r="B157" s="25" t="str">
        <f t="shared" si="19"/>
        <v>0439</v>
      </c>
      <c r="C157" s="40">
        <v>11000439</v>
      </c>
      <c r="D157" s="54" t="s">
        <v>1133</v>
      </c>
      <c r="E157" s="57" t="s">
        <v>1</v>
      </c>
      <c r="F157" s="58">
        <v>14.76</v>
      </c>
      <c r="G157" s="59">
        <v>3</v>
      </c>
      <c r="H157" s="41">
        <f>VLOOKUP(C157,Casiers!A:C,3,FALSE)</f>
        <v>3</v>
      </c>
      <c r="I157" s="39">
        <f t="shared" si="18"/>
        <v>0</v>
      </c>
      <c r="J157" s="15">
        <f t="shared" si="17"/>
        <v>4.92</v>
      </c>
      <c r="K157" s="15">
        <f t="shared" si="16"/>
        <v>0</v>
      </c>
      <c r="L157" s="6" t="str">
        <f>VLOOKUP(C157,Casiers!A:D,4,FALSE)</f>
        <v>D16</v>
      </c>
      <c r="M157" s="9"/>
    </row>
    <row r="158" spans="2:13" ht="12.75" customHeight="1" x14ac:dyDescent="0.2">
      <c r="B158" s="25" t="str">
        <f t="shared" si="19"/>
        <v>0441</v>
      </c>
      <c r="C158" s="40">
        <v>11000441</v>
      </c>
      <c r="D158" s="54" t="s">
        <v>75</v>
      </c>
      <c r="E158" s="57" t="s">
        <v>1</v>
      </c>
      <c r="F158" s="58">
        <v>2242.34</v>
      </c>
      <c r="G158" s="59">
        <v>10</v>
      </c>
      <c r="H158" s="41">
        <f>VLOOKUP(C158,Casiers!A:C,3,FALSE)</f>
        <v>6</v>
      </c>
      <c r="I158" s="39">
        <f t="shared" si="18"/>
        <v>-4</v>
      </c>
      <c r="J158" s="15">
        <f t="shared" si="17"/>
        <v>224.23400000000001</v>
      </c>
      <c r="K158" s="15">
        <f t="shared" si="16"/>
        <v>-896.93600000000004</v>
      </c>
      <c r="L158" s="6" t="str">
        <f>VLOOKUP(C158,Casiers!A:D,4,FALSE)</f>
        <v>D17</v>
      </c>
      <c r="M158" s="9"/>
    </row>
    <row r="159" spans="2:13" ht="12.75" customHeight="1" x14ac:dyDescent="0.2">
      <c r="B159" s="25" t="str">
        <f t="shared" si="19"/>
        <v>0443</v>
      </c>
      <c r="C159" s="40">
        <v>11000443</v>
      </c>
      <c r="D159" s="54" t="s">
        <v>682</v>
      </c>
      <c r="E159" s="57" t="s">
        <v>1</v>
      </c>
      <c r="F159" s="58">
        <v>10003.66</v>
      </c>
      <c r="G159" s="59">
        <v>33</v>
      </c>
      <c r="H159" s="41">
        <f>VLOOKUP(C159,Casiers!A:C,3,FALSE)</f>
        <v>33</v>
      </c>
      <c r="I159" s="39">
        <f t="shared" si="18"/>
        <v>0</v>
      </c>
      <c r="J159" s="15">
        <f t="shared" si="17"/>
        <v>303.14121212121211</v>
      </c>
      <c r="K159" s="15">
        <f t="shared" si="16"/>
        <v>0</v>
      </c>
      <c r="L159" s="6" t="str">
        <f>VLOOKUP(C159,Casiers!A:D,4,FALSE)</f>
        <v>D17</v>
      </c>
      <c r="M159" s="9"/>
    </row>
    <row r="160" spans="2:13" ht="12.75" customHeight="1" x14ac:dyDescent="0.2">
      <c r="B160" s="25" t="str">
        <f t="shared" si="19"/>
        <v>0444</v>
      </c>
      <c r="C160" s="40">
        <v>11000444</v>
      </c>
      <c r="D160" s="54" t="s">
        <v>76</v>
      </c>
      <c r="E160" s="57" t="s">
        <v>1</v>
      </c>
      <c r="F160" s="58">
        <v>372.88</v>
      </c>
      <c r="G160" s="59">
        <v>18</v>
      </c>
      <c r="H160" s="41">
        <f>VLOOKUP(C160,Casiers!A:C,3,FALSE)</f>
        <v>18</v>
      </c>
      <c r="I160" s="39">
        <f t="shared" si="18"/>
        <v>0</v>
      </c>
      <c r="J160" s="15">
        <f t="shared" si="17"/>
        <v>20.715555555555554</v>
      </c>
      <c r="K160" s="15">
        <f t="shared" si="16"/>
        <v>0</v>
      </c>
      <c r="L160" s="6" t="str">
        <f>VLOOKUP(C160,Casiers!A:D,4,FALSE)</f>
        <v>C2</v>
      </c>
      <c r="M160" s="9"/>
    </row>
    <row r="161" spans="2:13" ht="12.75" customHeight="1" x14ac:dyDescent="0.2">
      <c r="B161" s="25" t="str">
        <f t="shared" si="19"/>
        <v>0445</v>
      </c>
      <c r="C161" s="40">
        <v>11000445</v>
      </c>
      <c r="D161" s="54" t="s">
        <v>77</v>
      </c>
      <c r="E161" s="57" t="s">
        <v>1</v>
      </c>
      <c r="F161" s="58">
        <v>8556.69</v>
      </c>
      <c r="G161" s="59">
        <v>17</v>
      </c>
      <c r="H161" s="41">
        <f>VLOOKUP(C161,Casiers!A:C,3,FALSE)</f>
        <v>17</v>
      </c>
      <c r="I161" s="39">
        <f t="shared" si="18"/>
        <v>0</v>
      </c>
      <c r="J161" s="15">
        <f t="shared" si="17"/>
        <v>503.33470588235298</v>
      </c>
      <c r="K161" s="15">
        <f t="shared" si="16"/>
        <v>0</v>
      </c>
      <c r="L161" s="6" t="str">
        <f>VLOOKUP(C161,Casiers!A:D,4,FALSE)</f>
        <v>C5</v>
      </c>
      <c r="M161" s="9"/>
    </row>
    <row r="162" spans="2:13" ht="12.75" customHeight="1" x14ac:dyDescent="0.2">
      <c r="B162" s="25" t="str">
        <f t="shared" si="19"/>
        <v>0447</v>
      </c>
      <c r="C162" s="40">
        <v>11000447</v>
      </c>
      <c r="D162" s="54" t="s">
        <v>683</v>
      </c>
      <c r="E162" s="57" t="s">
        <v>1</v>
      </c>
      <c r="F162" s="58">
        <v>652.65</v>
      </c>
      <c r="G162" s="59">
        <v>29</v>
      </c>
      <c r="H162" s="41">
        <f>VLOOKUP(C162,Casiers!A:C,3,FALSE)</f>
        <v>29</v>
      </c>
      <c r="I162" s="39">
        <f t="shared" si="18"/>
        <v>0</v>
      </c>
      <c r="J162" s="15">
        <f t="shared" si="17"/>
        <v>22.505172413793101</v>
      </c>
      <c r="K162" s="15">
        <f t="shared" si="16"/>
        <v>0</v>
      </c>
      <c r="L162" s="6" t="str">
        <f>VLOOKUP(C162,Casiers!A:D,4,FALSE)</f>
        <v>D16</v>
      </c>
      <c r="M162" s="9"/>
    </row>
    <row r="163" spans="2:13" ht="12.75" customHeight="1" x14ac:dyDescent="0.2">
      <c r="B163" s="25" t="str">
        <f t="shared" si="19"/>
        <v>0450</v>
      </c>
      <c r="C163" s="40">
        <v>11000450</v>
      </c>
      <c r="D163" s="54" t="s">
        <v>78</v>
      </c>
      <c r="E163" s="57" t="s">
        <v>1</v>
      </c>
      <c r="F163" s="58">
        <v>6486.93</v>
      </c>
      <c r="G163" s="59">
        <v>4</v>
      </c>
      <c r="H163" s="41">
        <f>VLOOKUP(C163,Casiers!A:C,3,FALSE)</f>
        <v>4</v>
      </c>
      <c r="I163" s="39">
        <f t="shared" si="18"/>
        <v>0</v>
      </c>
      <c r="J163" s="15">
        <f t="shared" si="17"/>
        <v>1621.7325000000001</v>
      </c>
      <c r="K163" s="15">
        <f>IF(I163&lt;0,I163*J163,0)</f>
        <v>0</v>
      </c>
      <c r="L163" s="6" t="str">
        <f>VLOOKUP(C163,Casiers!A:D,4,FALSE)</f>
        <v>C10</v>
      </c>
      <c r="M163" s="9"/>
    </row>
    <row r="164" spans="2:13" ht="12.75" customHeight="1" x14ac:dyDescent="0.2">
      <c r="B164" s="25" t="str">
        <f t="shared" si="19"/>
        <v>0451</v>
      </c>
      <c r="C164" s="40">
        <v>11000451</v>
      </c>
      <c r="D164" s="54" t="s">
        <v>582</v>
      </c>
      <c r="E164" s="57" t="s">
        <v>1</v>
      </c>
      <c r="F164" s="58">
        <v>1001.47</v>
      </c>
      <c r="G164" s="59">
        <v>1</v>
      </c>
      <c r="H164" s="41">
        <f>VLOOKUP(C164,Casiers!A:C,3,FALSE)</f>
        <v>1</v>
      </c>
      <c r="I164" s="39">
        <f t="shared" si="18"/>
        <v>0</v>
      </c>
      <c r="J164" s="15">
        <f t="shared" si="17"/>
        <v>1001.47</v>
      </c>
      <c r="K164" s="15">
        <f t="shared" ref="K164:K184" si="20">I164*J164</f>
        <v>0</v>
      </c>
      <c r="L164" s="6" t="str">
        <f>VLOOKUP(C164,Casiers!A:D,4,FALSE)</f>
        <v>F4</v>
      </c>
      <c r="M164" s="9"/>
    </row>
    <row r="165" spans="2:13" ht="12.75" customHeight="1" x14ac:dyDescent="0.2">
      <c r="B165" s="25" t="str">
        <f t="shared" si="19"/>
        <v>0465</v>
      </c>
      <c r="C165" s="40">
        <v>11000465</v>
      </c>
      <c r="D165" s="54" t="s">
        <v>79</v>
      </c>
      <c r="E165" s="57" t="s">
        <v>1</v>
      </c>
      <c r="F165" s="58">
        <v>6984.78</v>
      </c>
      <c r="G165" s="59">
        <v>3</v>
      </c>
      <c r="H165" s="41">
        <f>VLOOKUP(C165,Casiers!A:C,3,FALSE)</f>
        <v>3</v>
      </c>
      <c r="I165" s="39">
        <f t="shared" si="18"/>
        <v>0</v>
      </c>
      <c r="J165" s="15">
        <f t="shared" si="17"/>
        <v>2328.2599999999998</v>
      </c>
      <c r="K165" s="15">
        <f t="shared" si="20"/>
        <v>0</v>
      </c>
      <c r="L165" s="6" t="str">
        <f>VLOOKUP(C165,Casiers!A:D,4,FALSE)</f>
        <v>G4</v>
      </c>
      <c r="M165" s="9"/>
    </row>
    <row r="166" spans="2:13" ht="12.75" customHeight="1" x14ac:dyDescent="0.2">
      <c r="B166" s="25" t="str">
        <f t="shared" si="19"/>
        <v>0470</v>
      </c>
      <c r="C166" s="40">
        <v>11000470</v>
      </c>
      <c r="D166" s="54" t="s">
        <v>80</v>
      </c>
      <c r="E166" s="57" t="s">
        <v>1</v>
      </c>
      <c r="F166" s="58">
        <v>1430.58</v>
      </c>
      <c r="G166" s="59">
        <v>11</v>
      </c>
      <c r="H166" s="41">
        <f>VLOOKUP(C166,Casiers!A:C,3,FALSE)</f>
        <v>11</v>
      </c>
      <c r="I166" s="39">
        <f t="shared" si="18"/>
        <v>0</v>
      </c>
      <c r="J166" s="15">
        <f t="shared" si="17"/>
        <v>130.05272727272725</v>
      </c>
      <c r="K166" s="15">
        <f t="shared" si="20"/>
        <v>0</v>
      </c>
      <c r="L166" s="6" t="str">
        <f>VLOOKUP(C166,Casiers!A:D,4,FALSE)</f>
        <v>E6</v>
      </c>
      <c r="M166" s="9"/>
    </row>
    <row r="167" spans="2:13" ht="12.75" customHeight="1" x14ac:dyDescent="0.2">
      <c r="B167" s="25" t="str">
        <f t="shared" si="19"/>
        <v>0473</v>
      </c>
      <c r="C167" s="40">
        <v>11000473</v>
      </c>
      <c r="D167" s="54" t="s">
        <v>684</v>
      </c>
      <c r="E167" s="57" t="s">
        <v>1</v>
      </c>
      <c r="F167" s="58">
        <v>520</v>
      </c>
      <c r="G167" s="59">
        <v>16</v>
      </c>
      <c r="H167" s="41">
        <f>VLOOKUP(C167,Casiers!A:C,3,FALSE)</f>
        <v>16</v>
      </c>
      <c r="I167" s="39">
        <f t="shared" si="18"/>
        <v>0</v>
      </c>
      <c r="J167" s="15">
        <f t="shared" si="17"/>
        <v>32.5</v>
      </c>
      <c r="K167" s="15">
        <f t="shared" si="20"/>
        <v>0</v>
      </c>
      <c r="L167" s="6" t="str">
        <f>VLOOKUP(C167,Casiers!A:D,4,FALSE)</f>
        <v>A2</v>
      </c>
      <c r="M167" s="9"/>
    </row>
    <row r="168" spans="2:13" ht="12.75" customHeight="1" x14ac:dyDescent="0.2">
      <c r="B168" s="25" t="str">
        <f t="shared" si="19"/>
        <v>0486</v>
      </c>
      <c r="C168" s="40">
        <v>11000486</v>
      </c>
      <c r="D168" s="54" t="s">
        <v>685</v>
      </c>
      <c r="E168" s="57" t="s">
        <v>1</v>
      </c>
      <c r="F168" s="58">
        <v>744.4</v>
      </c>
      <c r="G168" s="59">
        <v>8</v>
      </c>
      <c r="H168" s="41">
        <f>VLOOKUP(C168,Casiers!A:C,3,FALSE)</f>
        <v>8</v>
      </c>
      <c r="I168" s="39">
        <f t="shared" si="18"/>
        <v>0</v>
      </c>
      <c r="J168" s="15">
        <f t="shared" si="17"/>
        <v>93.05</v>
      </c>
      <c r="K168" s="15">
        <f t="shared" si="20"/>
        <v>0</v>
      </c>
      <c r="L168" s="6" t="str">
        <f>VLOOKUP(C168,Casiers!A:D,4,FALSE)</f>
        <v>H3</v>
      </c>
      <c r="M168" s="9"/>
    </row>
    <row r="169" spans="2:13" ht="12.75" customHeight="1" x14ac:dyDescent="0.2">
      <c r="B169" s="25" t="str">
        <f t="shared" si="19"/>
        <v>0487</v>
      </c>
      <c r="C169" s="40">
        <v>11000487</v>
      </c>
      <c r="D169" s="54" t="s">
        <v>81</v>
      </c>
      <c r="E169" s="57" t="s">
        <v>1</v>
      </c>
      <c r="F169" s="58">
        <v>28.16</v>
      </c>
      <c r="G169" s="59">
        <v>1</v>
      </c>
      <c r="H169" s="41">
        <f>VLOOKUP(C169,Casiers!A:C,3,FALSE)</f>
        <v>1</v>
      </c>
      <c r="I169" s="39">
        <f t="shared" si="18"/>
        <v>0</v>
      </c>
      <c r="J169" s="15">
        <f t="shared" si="17"/>
        <v>28.16</v>
      </c>
      <c r="K169" s="15">
        <f t="shared" si="20"/>
        <v>0</v>
      </c>
      <c r="L169" s="6" t="str">
        <f>VLOOKUP(C169,Casiers!A:D,4,FALSE)</f>
        <v>E5</v>
      </c>
      <c r="M169" s="9"/>
    </row>
    <row r="170" spans="2:13" ht="12.75" customHeight="1" x14ac:dyDescent="0.2">
      <c r="B170" s="25" t="str">
        <f t="shared" si="19"/>
        <v>0488</v>
      </c>
      <c r="C170" s="40">
        <v>11000488</v>
      </c>
      <c r="D170" s="54" t="s">
        <v>686</v>
      </c>
      <c r="E170" s="57" t="s">
        <v>1</v>
      </c>
      <c r="F170" s="58">
        <v>74.64</v>
      </c>
      <c r="G170" s="59">
        <v>8</v>
      </c>
      <c r="H170" s="41">
        <f>VLOOKUP(C170,Casiers!A:C,3,FALSE)</f>
        <v>8</v>
      </c>
      <c r="I170" s="39">
        <f t="shared" si="18"/>
        <v>0</v>
      </c>
      <c r="J170" s="15">
        <f t="shared" si="17"/>
        <v>9.33</v>
      </c>
      <c r="K170" s="15">
        <f t="shared" si="20"/>
        <v>0</v>
      </c>
      <c r="L170" s="6" t="str">
        <f>VLOOKUP(C170,Casiers!A:D,4,FALSE)</f>
        <v>H3</v>
      </c>
      <c r="M170" s="9"/>
    </row>
    <row r="171" spans="2:13" ht="12.75" customHeight="1" x14ac:dyDescent="0.2">
      <c r="B171" s="25" t="str">
        <f t="shared" si="19"/>
        <v>0495</v>
      </c>
      <c r="C171" s="40">
        <v>11000495</v>
      </c>
      <c r="D171" s="54" t="s">
        <v>687</v>
      </c>
      <c r="E171" s="57" t="s">
        <v>1</v>
      </c>
      <c r="F171" s="58">
        <v>1565.84</v>
      </c>
      <c r="G171" s="59">
        <v>2</v>
      </c>
      <c r="H171" s="41">
        <f>VLOOKUP(C171,Casiers!A:C,3,FALSE)</f>
        <v>2</v>
      </c>
      <c r="I171" s="39">
        <f t="shared" si="18"/>
        <v>0</v>
      </c>
      <c r="J171" s="15">
        <f t="shared" si="17"/>
        <v>782.92</v>
      </c>
      <c r="K171" s="15">
        <f t="shared" si="20"/>
        <v>0</v>
      </c>
      <c r="L171" s="6" t="str">
        <f>VLOOKUP(C171,Casiers!A:D,4,FALSE)</f>
        <v>B2</v>
      </c>
      <c r="M171" s="9"/>
    </row>
    <row r="172" spans="2:13" ht="12.75" customHeight="1" x14ac:dyDescent="0.2">
      <c r="B172" s="25" t="str">
        <f t="shared" si="19"/>
        <v>0496</v>
      </c>
      <c r="C172" s="40">
        <v>11000496</v>
      </c>
      <c r="D172" s="54" t="s">
        <v>688</v>
      </c>
      <c r="E172" s="57" t="s">
        <v>1</v>
      </c>
      <c r="F172" s="58">
        <v>115.01</v>
      </c>
      <c r="G172" s="59">
        <v>5</v>
      </c>
      <c r="H172" s="41">
        <f>VLOOKUP(C172,Casiers!A:C,3,FALSE)</f>
        <v>5</v>
      </c>
      <c r="I172" s="39">
        <f t="shared" si="18"/>
        <v>0</v>
      </c>
      <c r="J172" s="15">
        <f t="shared" si="17"/>
        <v>23.002000000000002</v>
      </c>
      <c r="K172" s="15">
        <f t="shared" si="20"/>
        <v>0</v>
      </c>
      <c r="L172" s="6" t="str">
        <f>VLOOKUP(C172,Casiers!A:D,4,FALSE)</f>
        <v>A1</v>
      </c>
      <c r="M172" s="9"/>
    </row>
    <row r="173" spans="2:13" ht="12.75" customHeight="1" x14ac:dyDescent="0.2">
      <c r="B173" s="25" t="str">
        <f t="shared" si="19"/>
        <v>0498</v>
      </c>
      <c r="C173" s="40">
        <v>11000498</v>
      </c>
      <c r="D173" s="54" t="s">
        <v>689</v>
      </c>
      <c r="E173" s="57" t="s">
        <v>1</v>
      </c>
      <c r="F173" s="58">
        <v>2099.96</v>
      </c>
      <c r="G173" s="59">
        <v>6</v>
      </c>
      <c r="H173" s="41">
        <f>VLOOKUP(C173,Casiers!A:C,3,FALSE)</f>
        <v>6</v>
      </c>
      <c r="I173" s="39">
        <f t="shared" si="18"/>
        <v>0</v>
      </c>
      <c r="J173" s="15">
        <f t="shared" si="17"/>
        <v>349.99333333333334</v>
      </c>
      <c r="K173" s="15">
        <f t="shared" si="20"/>
        <v>0</v>
      </c>
      <c r="L173" s="6" t="str">
        <f>VLOOKUP(C173,Casiers!A:D,4,FALSE)</f>
        <v>C9</v>
      </c>
      <c r="M173" s="9"/>
    </row>
    <row r="174" spans="2:13" ht="12.75" customHeight="1" x14ac:dyDescent="0.2">
      <c r="B174" s="25" t="str">
        <f t="shared" si="19"/>
        <v>0499</v>
      </c>
      <c r="C174" s="40">
        <v>11000499</v>
      </c>
      <c r="D174" s="54" t="s">
        <v>690</v>
      </c>
      <c r="E174" s="57" t="s">
        <v>1</v>
      </c>
      <c r="F174" s="58">
        <v>241.02</v>
      </c>
      <c r="G174" s="59">
        <v>6</v>
      </c>
      <c r="H174" s="41">
        <f>VLOOKUP(C174,Casiers!A:C,3,FALSE)</f>
        <v>6</v>
      </c>
      <c r="I174" s="39">
        <f t="shared" si="18"/>
        <v>0</v>
      </c>
      <c r="J174" s="15">
        <f t="shared" si="17"/>
        <v>40.17</v>
      </c>
      <c r="K174" s="15">
        <f t="shared" si="20"/>
        <v>0</v>
      </c>
      <c r="L174" s="6" t="str">
        <f>VLOOKUP(C174,Casiers!A:D,4,FALSE)</f>
        <v>C3</v>
      </c>
      <c r="M174" s="9"/>
    </row>
    <row r="175" spans="2:13" ht="12.75" customHeight="1" x14ac:dyDescent="0.2">
      <c r="B175" s="25" t="str">
        <f t="shared" si="19"/>
        <v>0508</v>
      </c>
      <c r="C175" s="40">
        <v>11000508</v>
      </c>
      <c r="D175" s="54" t="s">
        <v>691</v>
      </c>
      <c r="E175" s="57" t="s">
        <v>1</v>
      </c>
      <c r="F175" s="58">
        <v>80.47</v>
      </c>
      <c r="G175" s="59">
        <v>1</v>
      </c>
      <c r="H175" s="41">
        <f>VLOOKUP(C175,Casiers!A:C,3,FALSE)</f>
        <v>1</v>
      </c>
      <c r="I175" s="39">
        <f t="shared" si="18"/>
        <v>0</v>
      </c>
      <c r="J175" s="15">
        <f t="shared" si="17"/>
        <v>80.47</v>
      </c>
      <c r="K175" s="15">
        <f t="shared" si="20"/>
        <v>0</v>
      </c>
      <c r="L175" s="6" t="str">
        <f>VLOOKUP(C175,Casiers!A:D,4,FALSE)</f>
        <v>E5</v>
      </c>
      <c r="M175" s="9"/>
    </row>
    <row r="176" spans="2:13" ht="12.75" customHeight="1" x14ac:dyDescent="0.2">
      <c r="B176" s="25" t="str">
        <f t="shared" si="19"/>
        <v>0516</v>
      </c>
      <c r="C176" s="40">
        <v>11000516</v>
      </c>
      <c r="D176" s="54" t="s">
        <v>568</v>
      </c>
      <c r="E176" s="57" t="s">
        <v>1</v>
      </c>
      <c r="F176" s="58">
        <v>2302.75</v>
      </c>
      <c r="G176" s="59">
        <v>6</v>
      </c>
      <c r="H176" s="41">
        <f>VLOOKUP(C176,Casiers!A:C,3,FALSE)</f>
        <v>6</v>
      </c>
      <c r="I176" s="39">
        <f t="shared" si="18"/>
        <v>0</v>
      </c>
      <c r="J176" s="15">
        <f t="shared" si="17"/>
        <v>383.79166666666669</v>
      </c>
      <c r="K176" s="15">
        <f t="shared" si="20"/>
        <v>0</v>
      </c>
      <c r="L176" s="6" t="str">
        <f>VLOOKUP(C176,Casiers!A:D,4,FALSE)</f>
        <v>A6</v>
      </c>
      <c r="M176" s="9"/>
    </row>
    <row r="177" spans="2:13" ht="12.75" customHeight="1" x14ac:dyDescent="0.2">
      <c r="B177" s="25" t="str">
        <f t="shared" si="19"/>
        <v>0519</v>
      </c>
      <c r="C177" s="40">
        <v>11000519</v>
      </c>
      <c r="D177" s="54" t="s">
        <v>692</v>
      </c>
      <c r="E177" s="57" t="s">
        <v>1</v>
      </c>
      <c r="F177" s="58">
        <v>112.44</v>
      </c>
      <c r="G177" s="59">
        <v>1</v>
      </c>
      <c r="H177" s="41">
        <f>VLOOKUP(C177,Casiers!A:C,3,FALSE)</f>
        <v>1</v>
      </c>
      <c r="I177" s="39">
        <f t="shared" si="18"/>
        <v>0</v>
      </c>
      <c r="J177" s="15">
        <f t="shared" si="17"/>
        <v>112.44</v>
      </c>
      <c r="K177" s="15">
        <f t="shared" si="20"/>
        <v>0</v>
      </c>
      <c r="L177" s="6" t="str">
        <f>VLOOKUP(C177,Casiers!A:D,4,FALSE)</f>
        <v>E5</v>
      </c>
      <c r="M177" s="9"/>
    </row>
    <row r="178" spans="2:13" ht="12.75" customHeight="1" x14ac:dyDescent="0.2">
      <c r="B178" s="25" t="str">
        <f t="shared" si="19"/>
        <v>0559</v>
      </c>
      <c r="C178" s="40">
        <v>11000559</v>
      </c>
      <c r="D178" s="54" t="s">
        <v>82</v>
      </c>
      <c r="E178" s="57" t="s">
        <v>1</v>
      </c>
      <c r="F178" s="58">
        <v>0</v>
      </c>
      <c r="G178" s="59">
        <v>0</v>
      </c>
      <c r="H178" s="41">
        <f>VLOOKUP(C178,Casiers!A:C,3,FALSE)</f>
        <v>0</v>
      </c>
      <c r="I178" s="39">
        <f t="shared" si="18"/>
        <v>0</v>
      </c>
      <c r="J178" s="15" t="str">
        <f t="shared" si="17"/>
        <v>0</v>
      </c>
      <c r="K178" s="15">
        <f t="shared" si="20"/>
        <v>0</v>
      </c>
      <c r="L178" s="6" t="str">
        <f>VLOOKUP(C178,Casiers!A:D,4,FALSE)</f>
        <v>E1</v>
      </c>
      <c r="M178" s="9"/>
    </row>
    <row r="179" spans="2:13" ht="12.75" customHeight="1" x14ac:dyDescent="0.2">
      <c r="B179" s="25" t="str">
        <f t="shared" si="19"/>
        <v>0575</v>
      </c>
      <c r="C179" s="40">
        <v>11000575</v>
      </c>
      <c r="D179" s="54" t="s">
        <v>693</v>
      </c>
      <c r="E179" s="57" t="s">
        <v>1</v>
      </c>
      <c r="F179" s="58">
        <v>269.36</v>
      </c>
      <c r="G179" s="59">
        <v>2</v>
      </c>
      <c r="H179" s="41">
        <f>VLOOKUP(C179,Casiers!A:C,3,FALSE)</f>
        <v>2</v>
      </c>
      <c r="I179" s="39">
        <f t="shared" si="18"/>
        <v>0</v>
      </c>
      <c r="J179" s="15">
        <f t="shared" si="17"/>
        <v>134.68</v>
      </c>
      <c r="K179" s="15">
        <f t="shared" si="20"/>
        <v>0</v>
      </c>
      <c r="L179" s="6" t="str">
        <f>VLOOKUP(C179,Casiers!A:D,4,FALSE)</f>
        <v>ARM1</v>
      </c>
      <c r="M179" s="9"/>
    </row>
    <row r="180" spans="2:13" ht="12.75" customHeight="1" x14ac:dyDescent="0.2">
      <c r="B180" s="25" t="str">
        <f t="shared" si="19"/>
        <v>0576</v>
      </c>
      <c r="C180" s="40">
        <v>11000576</v>
      </c>
      <c r="D180" s="54" t="s">
        <v>694</v>
      </c>
      <c r="E180" s="57" t="s">
        <v>1</v>
      </c>
      <c r="F180" s="58">
        <v>0</v>
      </c>
      <c r="G180" s="59">
        <v>0</v>
      </c>
      <c r="H180" s="41">
        <f>VLOOKUP(C180,Casiers!A:C,3,FALSE)</f>
        <v>0</v>
      </c>
      <c r="I180" s="39">
        <f t="shared" si="18"/>
        <v>0</v>
      </c>
      <c r="J180" s="15" t="str">
        <f t="shared" si="17"/>
        <v>0</v>
      </c>
      <c r="K180" s="15">
        <f t="shared" si="20"/>
        <v>0</v>
      </c>
      <c r="L180" s="6" t="str">
        <f>VLOOKUP(C180,Casiers!A:D,4,FALSE)</f>
        <v>K1</v>
      </c>
      <c r="M180" s="9"/>
    </row>
    <row r="181" spans="2:13" ht="12.75" customHeight="1" x14ac:dyDescent="0.2">
      <c r="B181" s="25" t="str">
        <f t="shared" si="19"/>
        <v>0578</v>
      </c>
      <c r="C181" s="40">
        <v>11000578</v>
      </c>
      <c r="D181" s="54" t="s">
        <v>83</v>
      </c>
      <c r="E181" s="57" t="s">
        <v>1</v>
      </c>
      <c r="F181" s="58">
        <v>324.83999999999997</v>
      </c>
      <c r="G181" s="59">
        <v>1</v>
      </c>
      <c r="H181" s="41">
        <f>VLOOKUP(C181,Casiers!A:C,3,FALSE)</f>
        <v>1</v>
      </c>
      <c r="I181" s="39">
        <f t="shared" si="18"/>
        <v>0</v>
      </c>
      <c r="J181" s="15">
        <f t="shared" si="17"/>
        <v>324.83999999999997</v>
      </c>
      <c r="K181" s="15">
        <f t="shared" si="20"/>
        <v>0</v>
      </c>
      <c r="L181" s="6" t="str">
        <f>VLOOKUP(C181,Casiers!A:D,4,FALSE)</f>
        <v>C8</v>
      </c>
      <c r="M181" s="9"/>
    </row>
    <row r="182" spans="2:13" ht="12.75" customHeight="1" x14ac:dyDescent="0.2">
      <c r="B182" s="25" t="str">
        <f t="shared" si="19"/>
        <v>0628</v>
      </c>
      <c r="C182" s="40">
        <v>11000628</v>
      </c>
      <c r="D182" s="54" t="s">
        <v>695</v>
      </c>
      <c r="E182" s="57" t="s">
        <v>1</v>
      </c>
      <c r="F182" s="58">
        <v>19.36</v>
      </c>
      <c r="G182" s="59">
        <v>3</v>
      </c>
      <c r="H182" s="41">
        <f>VLOOKUP(C182,Casiers!A:C,3,FALSE)</f>
        <v>3</v>
      </c>
      <c r="I182" s="39">
        <f t="shared" si="18"/>
        <v>0</v>
      </c>
      <c r="J182" s="15">
        <f t="shared" si="17"/>
        <v>6.4533333333333331</v>
      </c>
      <c r="K182" s="15">
        <f t="shared" si="20"/>
        <v>0</v>
      </c>
      <c r="L182" s="6" t="str">
        <f>VLOOKUP(C182,Casiers!A:D,4,FALSE)</f>
        <v>J6</v>
      </c>
      <c r="M182" s="9"/>
    </row>
    <row r="183" spans="2:13" ht="12.75" customHeight="1" x14ac:dyDescent="0.2">
      <c r="B183" s="25" t="str">
        <f t="shared" si="19"/>
        <v>0629</v>
      </c>
      <c r="C183" s="40">
        <v>11000629</v>
      </c>
      <c r="D183" s="54" t="s">
        <v>696</v>
      </c>
      <c r="E183" s="57" t="s">
        <v>1</v>
      </c>
      <c r="F183" s="58">
        <v>0</v>
      </c>
      <c r="G183" s="59">
        <v>0</v>
      </c>
      <c r="H183" s="41">
        <f>VLOOKUP(C183,Casiers!A:C,3,FALSE)</f>
        <v>0</v>
      </c>
      <c r="I183" s="39">
        <f t="shared" si="18"/>
        <v>0</v>
      </c>
      <c r="J183" s="15" t="str">
        <f t="shared" si="17"/>
        <v>0</v>
      </c>
      <c r="K183" s="15">
        <f t="shared" si="20"/>
        <v>0</v>
      </c>
      <c r="L183" s="6" t="str">
        <f>VLOOKUP(C183,Casiers!A:D,4,FALSE)</f>
        <v>F1</v>
      </c>
      <c r="M183" s="9"/>
    </row>
    <row r="184" spans="2:13" ht="12.75" customHeight="1" x14ac:dyDescent="0.2">
      <c r="B184" s="25" t="str">
        <f t="shared" si="19"/>
        <v>0631</v>
      </c>
      <c r="C184" s="40">
        <v>11000631</v>
      </c>
      <c r="D184" s="54" t="s">
        <v>84</v>
      </c>
      <c r="E184" s="57" t="s">
        <v>1</v>
      </c>
      <c r="F184" s="58">
        <v>181.84</v>
      </c>
      <c r="G184" s="59">
        <v>6</v>
      </c>
      <c r="H184" s="41">
        <f>VLOOKUP(C184,Casiers!A:C,3,FALSE)</f>
        <v>6</v>
      </c>
      <c r="I184" s="39">
        <f t="shared" si="18"/>
        <v>0</v>
      </c>
      <c r="J184" s="15">
        <f t="shared" si="17"/>
        <v>30.306666666666668</v>
      </c>
      <c r="K184" s="15">
        <f t="shared" si="20"/>
        <v>0</v>
      </c>
      <c r="L184" s="6" t="str">
        <f>VLOOKUP(C184,Casiers!A:D,4,FALSE)</f>
        <v>F3</v>
      </c>
      <c r="M184" s="9"/>
    </row>
    <row r="185" spans="2:13" ht="12.75" customHeight="1" x14ac:dyDescent="0.2">
      <c r="B185" s="25" t="str">
        <f t="shared" si="19"/>
        <v>0632</v>
      </c>
      <c r="C185" s="40">
        <v>11000632</v>
      </c>
      <c r="D185" s="54" t="s">
        <v>85</v>
      </c>
      <c r="E185" s="57" t="s">
        <v>1</v>
      </c>
      <c r="F185" s="58">
        <v>207.9</v>
      </c>
      <c r="G185" s="59">
        <v>7</v>
      </c>
      <c r="H185" s="41">
        <f>VLOOKUP(C185,Casiers!A:C,3,FALSE)</f>
        <v>7</v>
      </c>
      <c r="I185" s="39">
        <f t="shared" si="18"/>
        <v>0</v>
      </c>
      <c r="J185" s="15">
        <f t="shared" si="17"/>
        <v>29.7</v>
      </c>
      <c r="K185" s="15">
        <f>IF(I185&lt;0,I185*J185,0)</f>
        <v>0</v>
      </c>
      <c r="L185" s="6" t="str">
        <f>VLOOKUP(C185,Casiers!A:D,4,FALSE)</f>
        <v>F3</v>
      </c>
      <c r="M185" s="9"/>
    </row>
    <row r="186" spans="2:13" ht="12.75" customHeight="1" x14ac:dyDescent="0.2">
      <c r="B186" s="25" t="str">
        <f t="shared" si="19"/>
        <v>0633</v>
      </c>
      <c r="C186" s="40">
        <v>11000633</v>
      </c>
      <c r="D186" s="54" t="s">
        <v>86</v>
      </c>
      <c r="E186" s="57" t="s">
        <v>1</v>
      </c>
      <c r="F186" s="58">
        <v>216.24</v>
      </c>
      <c r="G186" s="59">
        <v>7</v>
      </c>
      <c r="H186" s="41">
        <f>VLOOKUP(C186,Casiers!A:C,3,FALSE)</f>
        <v>7</v>
      </c>
      <c r="I186" s="39">
        <f t="shared" si="18"/>
        <v>0</v>
      </c>
      <c r="J186" s="15">
        <f t="shared" si="17"/>
        <v>30.891428571428573</v>
      </c>
      <c r="K186" s="15">
        <f t="shared" ref="K186:K223" si="21">I186*J186</f>
        <v>0</v>
      </c>
      <c r="L186" s="6" t="str">
        <f>VLOOKUP(C186,Casiers!A:D,4,FALSE)</f>
        <v>F3</v>
      </c>
      <c r="M186" s="9"/>
    </row>
    <row r="187" spans="2:13" ht="12.75" customHeight="1" x14ac:dyDescent="0.2">
      <c r="B187" s="25" t="str">
        <f t="shared" si="19"/>
        <v>0634</v>
      </c>
      <c r="C187" s="40">
        <v>11000634</v>
      </c>
      <c r="D187" s="54" t="s">
        <v>87</v>
      </c>
      <c r="E187" s="57" t="s">
        <v>1</v>
      </c>
      <c r="F187" s="58">
        <v>283.48</v>
      </c>
      <c r="G187" s="59">
        <v>7</v>
      </c>
      <c r="H187" s="41">
        <f>VLOOKUP(C187,Casiers!A:C,3,FALSE)</f>
        <v>7</v>
      </c>
      <c r="I187" s="39">
        <f t="shared" si="18"/>
        <v>0</v>
      </c>
      <c r="J187" s="15">
        <f t="shared" si="17"/>
        <v>40.497142857142862</v>
      </c>
      <c r="K187" s="15">
        <f t="shared" si="21"/>
        <v>0</v>
      </c>
      <c r="L187" s="6" t="str">
        <f>VLOOKUP(C187,Casiers!A:D,4,FALSE)</f>
        <v>F3</v>
      </c>
      <c r="M187" s="9"/>
    </row>
    <row r="188" spans="2:13" ht="12.75" customHeight="1" x14ac:dyDescent="0.2">
      <c r="B188" s="25" t="str">
        <f t="shared" si="19"/>
        <v>0638</v>
      </c>
      <c r="C188" s="40">
        <v>11000638</v>
      </c>
      <c r="D188" s="54" t="s">
        <v>697</v>
      </c>
      <c r="E188" s="57" t="s">
        <v>1</v>
      </c>
      <c r="F188" s="58">
        <v>0</v>
      </c>
      <c r="G188" s="59">
        <v>0</v>
      </c>
      <c r="H188" s="41">
        <f>VLOOKUP(C188,Casiers!A:C,3,FALSE)</f>
        <v>0</v>
      </c>
      <c r="I188" s="39">
        <f t="shared" si="18"/>
        <v>0</v>
      </c>
      <c r="J188" s="15" t="str">
        <f t="shared" si="17"/>
        <v>0</v>
      </c>
      <c r="K188" s="15">
        <f t="shared" si="21"/>
        <v>0</v>
      </c>
      <c r="L188" s="6" t="str">
        <f>VLOOKUP(C188,Casiers!A:D,4,FALSE)</f>
        <v>ARM1</v>
      </c>
      <c r="M188" s="9"/>
    </row>
    <row r="189" spans="2:13" ht="12.75" customHeight="1" x14ac:dyDescent="0.2">
      <c r="B189" s="25" t="str">
        <f t="shared" si="19"/>
        <v>0650</v>
      </c>
      <c r="C189" s="40">
        <v>11000650</v>
      </c>
      <c r="D189" s="54" t="s">
        <v>88</v>
      </c>
      <c r="E189" s="57" t="s">
        <v>1</v>
      </c>
      <c r="F189" s="58">
        <v>0</v>
      </c>
      <c r="G189" s="59">
        <v>0</v>
      </c>
      <c r="H189" s="41">
        <f>VLOOKUP(C189,Casiers!A:C,3,FALSE)</f>
        <v>0</v>
      </c>
      <c r="I189" s="39">
        <f t="shared" si="18"/>
        <v>0</v>
      </c>
      <c r="J189" s="15" t="str">
        <f t="shared" si="17"/>
        <v>0</v>
      </c>
      <c r="K189" s="15">
        <f t="shared" si="21"/>
        <v>0</v>
      </c>
      <c r="L189" s="6" t="str">
        <f>VLOOKUP(C189,Casiers!A:D,4,FALSE)</f>
        <v>K1</v>
      </c>
      <c r="M189" s="9"/>
    </row>
    <row r="190" spans="2:13" ht="12.75" customHeight="1" x14ac:dyDescent="0.2">
      <c r="B190" s="25" t="str">
        <f t="shared" si="19"/>
        <v>0651</v>
      </c>
      <c r="C190" s="40">
        <v>11000651</v>
      </c>
      <c r="D190" s="54" t="s">
        <v>698</v>
      </c>
      <c r="E190" s="57" t="s">
        <v>1</v>
      </c>
      <c r="F190" s="58">
        <v>0</v>
      </c>
      <c r="G190" s="59">
        <v>0</v>
      </c>
      <c r="H190" s="41">
        <f>VLOOKUP(C190,Casiers!A:C,3,FALSE)</f>
        <v>0</v>
      </c>
      <c r="I190" s="39">
        <f t="shared" si="18"/>
        <v>0</v>
      </c>
      <c r="J190" s="15" t="str">
        <f t="shared" si="17"/>
        <v>0</v>
      </c>
      <c r="K190" s="15">
        <f t="shared" si="21"/>
        <v>0</v>
      </c>
      <c r="L190" s="6" t="str">
        <f>VLOOKUP(C190,Casiers!A:D,4,FALSE)</f>
        <v>0</v>
      </c>
      <c r="M190" s="9"/>
    </row>
    <row r="191" spans="2:13" ht="12.75" customHeight="1" x14ac:dyDescent="0.2">
      <c r="B191" s="25" t="str">
        <f t="shared" si="19"/>
        <v>0665</v>
      </c>
      <c r="C191" s="40">
        <v>11000665</v>
      </c>
      <c r="D191" s="54" t="s">
        <v>699</v>
      </c>
      <c r="E191" s="57" t="s">
        <v>1</v>
      </c>
      <c r="F191" s="58">
        <v>29.65</v>
      </c>
      <c r="G191" s="59">
        <v>10</v>
      </c>
      <c r="H191" s="41">
        <f>VLOOKUP(C191,Casiers!A:C,3,FALSE)</f>
        <v>10</v>
      </c>
      <c r="I191" s="39">
        <f t="shared" si="18"/>
        <v>0</v>
      </c>
      <c r="J191" s="15">
        <f t="shared" si="17"/>
        <v>2.9649999999999999</v>
      </c>
      <c r="K191" s="15">
        <f t="shared" si="21"/>
        <v>0</v>
      </c>
      <c r="L191" s="6" t="str">
        <f>VLOOKUP(C191,Casiers!A:D,4,FALSE)</f>
        <v>G15</v>
      </c>
      <c r="M191" s="9"/>
    </row>
    <row r="192" spans="2:13" ht="12.75" customHeight="1" x14ac:dyDescent="0.2">
      <c r="B192" s="25" t="str">
        <f t="shared" si="19"/>
        <v>0668</v>
      </c>
      <c r="C192" s="40">
        <v>11000668</v>
      </c>
      <c r="D192" s="54" t="s">
        <v>89</v>
      </c>
      <c r="E192" s="57" t="s">
        <v>1</v>
      </c>
      <c r="F192" s="58">
        <v>0</v>
      </c>
      <c r="G192" s="59">
        <v>0</v>
      </c>
      <c r="H192" s="41">
        <f>VLOOKUP(C192,Casiers!A:C,3,FALSE)</f>
        <v>0</v>
      </c>
      <c r="I192" s="39">
        <f t="shared" si="18"/>
        <v>0</v>
      </c>
      <c r="J192" s="15" t="str">
        <f t="shared" si="17"/>
        <v>0</v>
      </c>
      <c r="K192" s="15">
        <f t="shared" si="21"/>
        <v>0</v>
      </c>
      <c r="L192" s="6" t="str">
        <f>VLOOKUP(C192,Casiers!A:D,4,FALSE)</f>
        <v>K7</v>
      </c>
      <c r="M192" s="9"/>
    </row>
    <row r="193" spans="2:13" ht="12.75" customHeight="1" x14ac:dyDescent="0.2">
      <c r="B193" s="25" t="str">
        <f t="shared" si="19"/>
        <v>0672</v>
      </c>
      <c r="C193" s="40">
        <v>11000672</v>
      </c>
      <c r="D193" s="54" t="s">
        <v>90</v>
      </c>
      <c r="E193" s="57" t="s">
        <v>1</v>
      </c>
      <c r="F193" s="58">
        <v>63.65</v>
      </c>
      <c r="G193" s="59">
        <v>10</v>
      </c>
      <c r="H193" s="41">
        <f>VLOOKUP(C193,Casiers!A:C,3,FALSE)</f>
        <v>10</v>
      </c>
      <c r="I193" s="39">
        <f t="shared" si="18"/>
        <v>0</v>
      </c>
      <c r="J193" s="15">
        <f t="shared" si="17"/>
        <v>6.3650000000000002</v>
      </c>
      <c r="K193" s="15">
        <f t="shared" si="21"/>
        <v>0</v>
      </c>
      <c r="L193" s="6" t="str">
        <f>VLOOKUP(C193,Casiers!A:D,4,FALSE)</f>
        <v>H5</v>
      </c>
      <c r="M193" s="9"/>
    </row>
    <row r="194" spans="2:13" ht="12.75" customHeight="1" x14ac:dyDescent="0.2">
      <c r="B194" s="25" t="str">
        <f t="shared" si="19"/>
        <v>0678</v>
      </c>
      <c r="C194" s="40">
        <v>11000678</v>
      </c>
      <c r="D194" s="54" t="s">
        <v>700</v>
      </c>
      <c r="E194" s="57" t="s">
        <v>1</v>
      </c>
      <c r="F194" s="58">
        <v>0</v>
      </c>
      <c r="G194" s="59">
        <v>0</v>
      </c>
      <c r="H194" s="41">
        <f>VLOOKUP(C194,Casiers!A:C,3,FALSE)</f>
        <v>0</v>
      </c>
      <c r="I194" s="39">
        <f t="shared" si="18"/>
        <v>0</v>
      </c>
      <c r="J194" s="15" t="str">
        <f t="shared" si="17"/>
        <v>0</v>
      </c>
      <c r="K194" s="15">
        <f t="shared" si="21"/>
        <v>0</v>
      </c>
      <c r="L194" s="6" t="str">
        <f>VLOOKUP(C194,Casiers!A:D,4,FALSE)</f>
        <v>G4</v>
      </c>
      <c r="M194" s="9"/>
    </row>
    <row r="195" spans="2:13" ht="12.75" customHeight="1" x14ac:dyDescent="0.2">
      <c r="B195" s="25" t="str">
        <f t="shared" si="19"/>
        <v>0679</v>
      </c>
      <c r="C195" s="40">
        <v>11000679</v>
      </c>
      <c r="D195" s="54" t="s">
        <v>701</v>
      </c>
      <c r="E195" s="57" t="s">
        <v>1</v>
      </c>
      <c r="F195" s="58">
        <v>0</v>
      </c>
      <c r="G195" s="59">
        <v>0</v>
      </c>
      <c r="H195" s="41">
        <f>VLOOKUP(C195,Casiers!A:C,3,FALSE)</f>
        <v>0</v>
      </c>
      <c r="I195" s="39">
        <f t="shared" si="18"/>
        <v>0</v>
      </c>
      <c r="J195" s="15" t="str">
        <f t="shared" si="17"/>
        <v>0</v>
      </c>
      <c r="K195" s="15">
        <f t="shared" si="21"/>
        <v>0</v>
      </c>
      <c r="L195" s="6" t="str">
        <f>VLOOKUP(C195,Casiers!A:D,4,FALSE)</f>
        <v>G4</v>
      </c>
      <c r="M195" s="9"/>
    </row>
    <row r="196" spans="2:13" ht="12.75" customHeight="1" x14ac:dyDescent="0.2">
      <c r="B196" s="25" t="str">
        <f t="shared" si="19"/>
        <v>0680</v>
      </c>
      <c r="C196" s="40">
        <v>11000680</v>
      </c>
      <c r="D196" s="54" t="s">
        <v>702</v>
      </c>
      <c r="E196" s="57" t="s">
        <v>1</v>
      </c>
      <c r="F196" s="58">
        <v>0</v>
      </c>
      <c r="G196" s="59">
        <v>0</v>
      </c>
      <c r="H196" s="41">
        <f>VLOOKUP(C196,Casiers!A:C,3,FALSE)</f>
        <v>0</v>
      </c>
      <c r="I196" s="39">
        <f t="shared" si="18"/>
        <v>0</v>
      </c>
      <c r="J196" s="15" t="str">
        <f t="shared" si="17"/>
        <v>0</v>
      </c>
      <c r="K196" s="15">
        <f t="shared" si="21"/>
        <v>0</v>
      </c>
      <c r="L196" s="6" t="str">
        <f>VLOOKUP(C196,Casiers!A:D,4,FALSE)</f>
        <v>G4</v>
      </c>
      <c r="M196" s="9"/>
    </row>
    <row r="197" spans="2:13" ht="12.75" customHeight="1" x14ac:dyDescent="0.2">
      <c r="B197" s="25" t="str">
        <f t="shared" si="19"/>
        <v>0681</v>
      </c>
      <c r="C197" s="40">
        <v>11000681</v>
      </c>
      <c r="D197" s="54" t="s">
        <v>91</v>
      </c>
      <c r="E197" s="57" t="s">
        <v>1</v>
      </c>
      <c r="F197" s="58">
        <v>0</v>
      </c>
      <c r="G197" s="59">
        <v>0</v>
      </c>
      <c r="H197" s="41">
        <f>VLOOKUP(C197,Casiers!A:C,3,FALSE)</f>
        <v>0</v>
      </c>
      <c r="I197" s="39">
        <f t="shared" si="18"/>
        <v>0</v>
      </c>
      <c r="J197" s="15" t="str">
        <f t="shared" si="17"/>
        <v>0</v>
      </c>
      <c r="K197" s="15">
        <f t="shared" si="21"/>
        <v>0</v>
      </c>
      <c r="L197" s="6" t="str">
        <f>VLOOKUP(C197,Casiers!A:D,4,FALSE)</f>
        <v>G4</v>
      </c>
      <c r="M197" s="9"/>
    </row>
    <row r="198" spans="2:13" ht="12.75" customHeight="1" x14ac:dyDescent="0.2">
      <c r="B198" s="25" t="str">
        <f t="shared" si="19"/>
        <v>0683</v>
      </c>
      <c r="C198" s="40">
        <v>11000683</v>
      </c>
      <c r="D198" s="54" t="s">
        <v>703</v>
      </c>
      <c r="E198" s="57" t="s">
        <v>1</v>
      </c>
      <c r="F198" s="58">
        <v>0</v>
      </c>
      <c r="G198" s="59">
        <v>0</v>
      </c>
      <c r="H198" s="41">
        <f>VLOOKUP(C198,Casiers!A:C,3,FALSE)</f>
        <v>0</v>
      </c>
      <c r="I198" s="39">
        <f t="shared" si="18"/>
        <v>0</v>
      </c>
      <c r="J198" s="15" t="str">
        <f t="shared" si="17"/>
        <v>0</v>
      </c>
      <c r="K198" s="15">
        <f t="shared" si="21"/>
        <v>0</v>
      </c>
      <c r="L198" s="6" t="str">
        <f>VLOOKUP(C198,Casiers!A:D,4,FALSE)</f>
        <v>CASIER</v>
      </c>
      <c r="M198" s="9"/>
    </row>
    <row r="199" spans="2:13" ht="12.75" customHeight="1" x14ac:dyDescent="0.2">
      <c r="B199" s="25" t="str">
        <f t="shared" si="19"/>
        <v>0685</v>
      </c>
      <c r="C199" s="40">
        <v>11000685</v>
      </c>
      <c r="D199" s="54" t="s">
        <v>92</v>
      </c>
      <c r="E199" s="57" t="s">
        <v>1</v>
      </c>
      <c r="F199" s="58">
        <v>852.86</v>
      </c>
      <c r="G199" s="59">
        <v>2</v>
      </c>
      <c r="H199" s="41">
        <f>VLOOKUP(C199,Casiers!A:C,3,FALSE)</f>
        <v>2</v>
      </c>
      <c r="I199" s="39">
        <f t="shared" si="18"/>
        <v>0</v>
      </c>
      <c r="J199" s="15">
        <f t="shared" si="17"/>
        <v>426.43</v>
      </c>
      <c r="K199" s="15">
        <f t="shared" si="21"/>
        <v>0</v>
      </c>
      <c r="L199" s="6" t="str">
        <f>VLOOKUP(C199,Casiers!A:D,4,FALSE)</f>
        <v>B12</v>
      </c>
      <c r="M199" s="9"/>
    </row>
    <row r="200" spans="2:13" ht="12.75" customHeight="1" x14ac:dyDescent="0.2">
      <c r="B200" s="25" t="str">
        <f t="shared" si="19"/>
        <v>0686</v>
      </c>
      <c r="C200" s="40">
        <v>11000686</v>
      </c>
      <c r="D200" s="54" t="s">
        <v>93</v>
      </c>
      <c r="E200" s="57" t="s">
        <v>1</v>
      </c>
      <c r="F200" s="58">
        <v>231.96</v>
      </c>
      <c r="G200" s="59">
        <v>3</v>
      </c>
      <c r="H200" s="41">
        <f>VLOOKUP(C200,Casiers!A:C,3,FALSE)</f>
        <v>3</v>
      </c>
      <c r="I200" s="39">
        <f t="shared" si="18"/>
        <v>0</v>
      </c>
      <c r="J200" s="15">
        <f t="shared" si="17"/>
        <v>77.320000000000007</v>
      </c>
      <c r="K200" s="15">
        <f t="shared" si="21"/>
        <v>0</v>
      </c>
      <c r="L200" s="6" t="str">
        <f>VLOOKUP(C200,Casiers!A:D,4,FALSE)</f>
        <v>B16</v>
      </c>
      <c r="M200" s="9"/>
    </row>
    <row r="201" spans="2:13" ht="12.75" customHeight="1" x14ac:dyDescent="0.2">
      <c r="B201" s="25" t="str">
        <f t="shared" si="19"/>
        <v>0687</v>
      </c>
      <c r="C201" s="40">
        <v>11000687</v>
      </c>
      <c r="D201" s="54" t="s">
        <v>94</v>
      </c>
      <c r="E201" s="57" t="s">
        <v>1</v>
      </c>
      <c r="F201" s="58">
        <v>268.43</v>
      </c>
      <c r="G201" s="59">
        <v>10</v>
      </c>
      <c r="H201" s="41">
        <f>VLOOKUP(C201,Casiers!A:C,3,FALSE)</f>
        <v>10</v>
      </c>
      <c r="I201" s="39">
        <f t="shared" si="18"/>
        <v>0</v>
      </c>
      <c r="J201" s="15">
        <f t="shared" ref="J201:J264" si="22">IFERROR(F201/G201,"0")</f>
        <v>26.843</v>
      </c>
      <c r="K201" s="15">
        <f t="shared" si="21"/>
        <v>0</v>
      </c>
      <c r="L201" s="6" t="str">
        <f>VLOOKUP(C201,Casiers!A:D,4,FALSE)</f>
        <v>B15</v>
      </c>
      <c r="M201" s="9"/>
    </row>
    <row r="202" spans="2:13" ht="12.75" customHeight="1" x14ac:dyDescent="0.2">
      <c r="B202" s="25" t="str">
        <f t="shared" si="19"/>
        <v>0691</v>
      </c>
      <c r="C202" s="40">
        <v>11000691</v>
      </c>
      <c r="D202" s="54" t="s">
        <v>95</v>
      </c>
      <c r="E202" s="57" t="s">
        <v>1</v>
      </c>
      <c r="F202" s="58">
        <v>1541.6</v>
      </c>
      <c r="G202" s="59">
        <v>19</v>
      </c>
      <c r="H202" s="41">
        <f>VLOOKUP(C202,Casiers!A:C,3,FALSE)</f>
        <v>19</v>
      </c>
      <c r="I202" s="39">
        <f t="shared" si="18"/>
        <v>0</v>
      </c>
      <c r="J202" s="15">
        <f t="shared" si="22"/>
        <v>81.136842105263156</v>
      </c>
      <c r="K202" s="15">
        <f t="shared" si="21"/>
        <v>0</v>
      </c>
      <c r="L202" s="6" t="str">
        <f>VLOOKUP(C202,Casiers!A:D,4,FALSE)</f>
        <v>B16</v>
      </c>
      <c r="M202" s="9"/>
    </row>
    <row r="203" spans="2:13" ht="12.75" customHeight="1" x14ac:dyDescent="0.2">
      <c r="B203" s="25" t="str">
        <f t="shared" si="19"/>
        <v>0694</v>
      </c>
      <c r="C203" s="40">
        <v>11000694</v>
      </c>
      <c r="D203" s="54" t="s">
        <v>704</v>
      </c>
      <c r="E203" s="57" t="s">
        <v>1</v>
      </c>
      <c r="F203" s="58">
        <v>99.58</v>
      </c>
      <c r="G203" s="59">
        <v>2</v>
      </c>
      <c r="H203" s="41">
        <f>VLOOKUP(C203,Casiers!A:C,3,FALSE)</f>
        <v>2</v>
      </c>
      <c r="I203" s="39">
        <f t="shared" si="18"/>
        <v>0</v>
      </c>
      <c r="J203" s="15">
        <f t="shared" si="22"/>
        <v>49.79</v>
      </c>
      <c r="K203" s="15">
        <f t="shared" si="21"/>
        <v>0</v>
      </c>
      <c r="L203" s="6" t="str">
        <f>VLOOKUP(C203,Casiers!A:D,4,FALSE)</f>
        <v>B10</v>
      </c>
      <c r="M203" s="9"/>
    </row>
    <row r="204" spans="2:13" ht="12.75" customHeight="1" x14ac:dyDescent="0.2">
      <c r="B204" s="25" t="str">
        <f t="shared" si="19"/>
        <v>0695</v>
      </c>
      <c r="C204" s="40">
        <v>11000695</v>
      </c>
      <c r="D204" s="54" t="s">
        <v>96</v>
      </c>
      <c r="E204" s="57" t="s">
        <v>1</v>
      </c>
      <c r="F204" s="58">
        <v>631.16999999999996</v>
      </c>
      <c r="G204" s="59">
        <v>3</v>
      </c>
      <c r="H204" s="41">
        <f>VLOOKUP(C204,Casiers!A:C,3,FALSE)</f>
        <v>3</v>
      </c>
      <c r="I204" s="39">
        <f t="shared" si="18"/>
        <v>0</v>
      </c>
      <c r="J204" s="15">
        <f t="shared" si="22"/>
        <v>210.39</v>
      </c>
      <c r="K204" s="15">
        <f t="shared" si="21"/>
        <v>0</v>
      </c>
      <c r="L204" s="6" t="str">
        <f>VLOOKUP(C204,Casiers!A:D,4,FALSE)</f>
        <v>B11</v>
      </c>
      <c r="M204" s="9"/>
    </row>
    <row r="205" spans="2:13" ht="12.75" customHeight="1" x14ac:dyDescent="0.2">
      <c r="B205" s="25" t="str">
        <f t="shared" si="19"/>
        <v>0696</v>
      </c>
      <c r="C205" s="40">
        <v>11000696</v>
      </c>
      <c r="D205" s="54" t="s">
        <v>97</v>
      </c>
      <c r="E205" s="57" t="s">
        <v>1</v>
      </c>
      <c r="F205" s="58">
        <v>0</v>
      </c>
      <c r="G205" s="59">
        <v>0</v>
      </c>
      <c r="H205" s="41">
        <f>VLOOKUP(C205,Casiers!A:C,3,FALSE)</f>
        <v>0</v>
      </c>
      <c r="I205" s="39">
        <f t="shared" si="18"/>
        <v>0</v>
      </c>
      <c r="J205" s="15" t="str">
        <f t="shared" si="22"/>
        <v>0</v>
      </c>
      <c r="K205" s="15">
        <f t="shared" si="21"/>
        <v>0</v>
      </c>
      <c r="L205" s="6" t="str">
        <f>VLOOKUP(C205,Casiers!A:D,4,FALSE)</f>
        <v>B17</v>
      </c>
      <c r="M205" s="9"/>
    </row>
    <row r="206" spans="2:13" ht="12.75" customHeight="1" x14ac:dyDescent="0.2">
      <c r="B206" s="25" t="str">
        <f t="shared" si="19"/>
        <v>0697</v>
      </c>
      <c r="C206" s="40">
        <v>11000697</v>
      </c>
      <c r="D206" s="54" t="s">
        <v>1134</v>
      </c>
      <c r="E206" s="57" t="s">
        <v>1</v>
      </c>
      <c r="F206" s="58">
        <v>135.33000000000001</v>
      </c>
      <c r="G206" s="59">
        <v>30</v>
      </c>
      <c r="H206" s="41">
        <f>VLOOKUP(C206,Casiers!A:C,3,FALSE)</f>
        <v>30</v>
      </c>
      <c r="I206" s="39">
        <f t="shared" ref="I206:I269" si="23">H206-G206</f>
        <v>0</v>
      </c>
      <c r="J206" s="15">
        <f t="shared" si="22"/>
        <v>4.5110000000000001</v>
      </c>
      <c r="K206" s="15">
        <f t="shared" si="21"/>
        <v>0</v>
      </c>
      <c r="L206" s="6" t="str">
        <f>VLOOKUP(C206,Casiers!A:D,4,FALSE)</f>
        <v>F5</v>
      </c>
      <c r="M206" s="9"/>
    </row>
    <row r="207" spans="2:13" ht="12.75" customHeight="1" x14ac:dyDescent="0.2">
      <c r="B207" s="25" t="str">
        <f t="shared" si="19"/>
        <v>0700</v>
      </c>
      <c r="C207" s="40">
        <v>11000700</v>
      </c>
      <c r="D207" s="54" t="s">
        <v>98</v>
      </c>
      <c r="E207" s="57" t="s">
        <v>1</v>
      </c>
      <c r="F207" s="58">
        <v>2608</v>
      </c>
      <c r="G207" s="59">
        <v>2</v>
      </c>
      <c r="H207" s="41">
        <f>VLOOKUP(C207,Casiers!A:C,3,FALSE)</f>
        <v>2</v>
      </c>
      <c r="I207" s="39">
        <f t="shared" si="23"/>
        <v>0</v>
      </c>
      <c r="J207" s="15">
        <f t="shared" si="22"/>
        <v>1304</v>
      </c>
      <c r="K207" s="15">
        <f t="shared" si="21"/>
        <v>0</v>
      </c>
      <c r="L207" s="6" t="str">
        <f>VLOOKUP(C207,Casiers!A:D,4,FALSE)</f>
        <v>B7</v>
      </c>
      <c r="M207" s="9"/>
    </row>
    <row r="208" spans="2:13" ht="12.75" customHeight="1" x14ac:dyDescent="0.2">
      <c r="B208" s="25" t="str">
        <f t="shared" si="19"/>
        <v>0701</v>
      </c>
      <c r="C208" s="40">
        <v>11000701</v>
      </c>
      <c r="D208" s="54" t="s">
        <v>99</v>
      </c>
      <c r="E208" s="57" t="s">
        <v>1</v>
      </c>
      <c r="F208" s="58">
        <v>3695.59</v>
      </c>
      <c r="G208" s="59">
        <v>2</v>
      </c>
      <c r="H208" s="41">
        <f>VLOOKUP(C208,Casiers!A:C,3,FALSE)</f>
        <v>2</v>
      </c>
      <c r="I208" s="39">
        <f t="shared" si="23"/>
        <v>0</v>
      </c>
      <c r="J208" s="15">
        <f t="shared" si="22"/>
        <v>1847.7950000000001</v>
      </c>
      <c r="K208" s="15">
        <f t="shared" si="21"/>
        <v>0</v>
      </c>
      <c r="L208" s="6" t="str">
        <f>VLOOKUP(C208,Casiers!A:D,4,FALSE)</f>
        <v>D7</v>
      </c>
      <c r="M208" s="9"/>
    </row>
    <row r="209" spans="2:13" ht="12.75" customHeight="1" x14ac:dyDescent="0.2">
      <c r="B209" s="25" t="str">
        <f t="shared" si="19"/>
        <v>0702</v>
      </c>
      <c r="C209" s="40">
        <v>11000702</v>
      </c>
      <c r="D209" s="54" t="s">
        <v>705</v>
      </c>
      <c r="E209" s="57" t="s">
        <v>1</v>
      </c>
      <c r="F209" s="58">
        <v>0</v>
      </c>
      <c r="G209" s="59">
        <v>0</v>
      </c>
      <c r="H209" s="41">
        <f>VLOOKUP(C209,Casiers!A:C,3,FALSE)</f>
        <v>0</v>
      </c>
      <c r="I209" s="39">
        <f t="shared" si="23"/>
        <v>0</v>
      </c>
      <c r="J209" s="15" t="str">
        <f t="shared" si="22"/>
        <v>0</v>
      </c>
      <c r="K209" s="15">
        <f t="shared" si="21"/>
        <v>0</v>
      </c>
      <c r="L209" s="6" t="str">
        <f>VLOOKUP(C209,Casiers!A:D,4,FALSE)</f>
        <v>B1</v>
      </c>
      <c r="M209" s="9"/>
    </row>
    <row r="210" spans="2:13" ht="12.75" customHeight="1" x14ac:dyDescent="0.2">
      <c r="B210" s="25" t="str">
        <f t="shared" si="19"/>
        <v>0703</v>
      </c>
      <c r="C210" s="40">
        <v>11000703</v>
      </c>
      <c r="D210" s="54" t="s">
        <v>706</v>
      </c>
      <c r="E210" s="57" t="s">
        <v>1</v>
      </c>
      <c r="F210" s="58">
        <v>3812.43</v>
      </c>
      <c r="G210" s="59">
        <v>3</v>
      </c>
      <c r="H210" s="41">
        <f>VLOOKUP(C210,Casiers!A:C,3,FALSE)</f>
        <v>3</v>
      </c>
      <c r="I210" s="39">
        <f t="shared" si="23"/>
        <v>0</v>
      </c>
      <c r="J210" s="15">
        <f t="shared" si="22"/>
        <v>1270.81</v>
      </c>
      <c r="K210" s="15">
        <f t="shared" si="21"/>
        <v>0</v>
      </c>
      <c r="L210" s="6" t="str">
        <f>VLOOKUP(C210,Casiers!A:D,4,FALSE)</f>
        <v>D13</v>
      </c>
      <c r="M210" s="9"/>
    </row>
    <row r="211" spans="2:13" ht="12.75" customHeight="1" x14ac:dyDescent="0.2">
      <c r="B211" s="25" t="str">
        <f t="shared" si="19"/>
        <v>0707</v>
      </c>
      <c r="C211" s="40">
        <v>11000707</v>
      </c>
      <c r="D211" s="54" t="s">
        <v>100</v>
      </c>
      <c r="E211" s="57" t="s">
        <v>1</v>
      </c>
      <c r="F211" s="58">
        <v>169.82</v>
      </c>
      <c r="G211" s="59">
        <v>1</v>
      </c>
      <c r="H211" s="41">
        <f>VLOOKUP(C211,Casiers!A:C,3,FALSE)</f>
        <v>1</v>
      </c>
      <c r="I211" s="39">
        <f t="shared" si="23"/>
        <v>0</v>
      </c>
      <c r="J211" s="15">
        <f t="shared" si="22"/>
        <v>169.82</v>
      </c>
      <c r="K211" s="15">
        <f t="shared" si="21"/>
        <v>0</v>
      </c>
      <c r="L211" s="6" t="str">
        <f>VLOOKUP(C211,Casiers!A:D,4,FALSE)</f>
        <v>G6</v>
      </c>
      <c r="M211" s="9"/>
    </row>
    <row r="212" spans="2:13" ht="12.75" customHeight="1" x14ac:dyDescent="0.2">
      <c r="B212" s="25" t="str">
        <f t="shared" si="19"/>
        <v>0708</v>
      </c>
      <c r="C212" s="40">
        <v>11000708</v>
      </c>
      <c r="D212" s="54" t="s">
        <v>101</v>
      </c>
      <c r="E212" s="57" t="s">
        <v>1</v>
      </c>
      <c r="F212" s="58">
        <v>479.35</v>
      </c>
      <c r="G212" s="59">
        <v>6</v>
      </c>
      <c r="H212" s="41">
        <f>VLOOKUP(C212,Casiers!A:C,3,FALSE)</f>
        <v>6</v>
      </c>
      <c r="I212" s="39">
        <f t="shared" si="23"/>
        <v>0</v>
      </c>
      <c r="J212" s="15">
        <f t="shared" si="22"/>
        <v>79.891666666666666</v>
      </c>
      <c r="K212" s="15">
        <f t="shared" si="21"/>
        <v>0</v>
      </c>
      <c r="L212" s="6" t="str">
        <f>VLOOKUP(C212,Casiers!A:D,4,FALSE)</f>
        <v>G6</v>
      </c>
      <c r="M212" s="9"/>
    </row>
    <row r="213" spans="2:13" ht="12.75" customHeight="1" x14ac:dyDescent="0.2">
      <c r="B213" s="25" t="str">
        <f t="shared" si="19"/>
        <v>0709</v>
      </c>
      <c r="C213" s="40">
        <v>11000709</v>
      </c>
      <c r="D213" s="54" t="s">
        <v>707</v>
      </c>
      <c r="E213" s="57" t="s">
        <v>1</v>
      </c>
      <c r="F213" s="58">
        <v>370</v>
      </c>
      <c r="G213" s="59">
        <v>1</v>
      </c>
      <c r="H213" s="41">
        <f>VLOOKUP(C213,Casiers!A:C,3,FALSE)</f>
        <v>1</v>
      </c>
      <c r="I213" s="39">
        <f t="shared" si="23"/>
        <v>0</v>
      </c>
      <c r="J213" s="15">
        <f t="shared" si="22"/>
        <v>370</v>
      </c>
      <c r="K213" s="15">
        <f t="shared" si="21"/>
        <v>0</v>
      </c>
      <c r="L213" s="6" t="str">
        <f>VLOOKUP(C213,Casiers!A:D,4,FALSE)</f>
        <v>G6</v>
      </c>
      <c r="M213" s="9"/>
    </row>
    <row r="214" spans="2:13" ht="12.75" customHeight="1" x14ac:dyDescent="0.2">
      <c r="B214" s="25" t="str">
        <f t="shared" si="19"/>
        <v>0710</v>
      </c>
      <c r="C214" s="40">
        <v>11000710</v>
      </c>
      <c r="D214" s="54" t="s">
        <v>1209</v>
      </c>
      <c r="E214" s="57" t="s">
        <v>1</v>
      </c>
      <c r="F214" s="58">
        <v>271.57</v>
      </c>
      <c r="G214" s="59">
        <v>3</v>
      </c>
      <c r="H214" s="41">
        <f>VLOOKUP(C214,Casiers!A:C,3,FALSE)</f>
        <v>3</v>
      </c>
      <c r="I214" s="39">
        <f t="shared" si="23"/>
        <v>0</v>
      </c>
      <c r="J214" s="15">
        <f t="shared" si="22"/>
        <v>90.523333333333326</v>
      </c>
      <c r="K214" s="15">
        <f t="shared" si="21"/>
        <v>0</v>
      </c>
      <c r="L214" s="6" t="str">
        <f>VLOOKUP(C214,Casiers!A:D,4,FALSE)</f>
        <v>I5</v>
      </c>
      <c r="M214" s="9"/>
    </row>
    <row r="215" spans="2:13" ht="12.75" customHeight="1" x14ac:dyDescent="0.2">
      <c r="B215" s="25" t="str">
        <f t="shared" si="19"/>
        <v>0724</v>
      </c>
      <c r="C215" s="40">
        <v>11000724</v>
      </c>
      <c r="D215" s="54" t="s">
        <v>102</v>
      </c>
      <c r="E215" s="57" t="s">
        <v>1</v>
      </c>
      <c r="F215" s="58">
        <v>0</v>
      </c>
      <c r="G215" s="59">
        <v>0</v>
      </c>
      <c r="H215" s="41">
        <f>VLOOKUP(C215,Casiers!A:C,3,FALSE)</f>
        <v>0</v>
      </c>
      <c r="I215" s="39">
        <f t="shared" si="23"/>
        <v>0</v>
      </c>
      <c r="J215" s="15" t="str">
        <f t="shared" si="22"/>
        <v>0</v>
      </c>
      <c r="K215" s="15">
        <f t="shared" si="21"/>
        <v>0</v>
      </c>
      <c r="L215" s="6" t="str">
        <f>VLOOKUP(C215,Casiers!A:D,4,FALSE)</f>
        <v>K1</v>
      </c>
      <c r="M215" s="9"/>
    </row>
    <row r="216" spans="2:13" ht="12.75" customHeight="1" x14ac:dyDescent="0.2">
      <c r="B216" s="25" t="str">
        <f t="shared" si="19"/>
        <v>0730</v>
      </c>
      <c r="C216" s="40">
        <v>11000730</v>
      </c>
      <c r="D216" s="54" t="s">
        <v>708</v>
      </c>
      <c r="E216" s="57" t="s">
        <v>1</v>
      </c>
      <c r="F216" s="58">
        <v>0</v>
      </c>
      <c r="G216" s="59">
        <v>0</v>
      </c>
      <c r="H216" s="41">
        <f>VLOOKUP(C216,Casiers!A:C,3,FALSE)</f>
        <v>0</v>
      </c>
      <c r="I216" s="39">
        <f t="shared" si="23"/>
        <v>0</v>
      </c>
      <c r="J216" s="15" t="str">
        <f t="shared" si="22"/>
        <v>0</v>
      </c>
      <c r="K216" s="15">
        <f t="shared" si="21"/>
        <v>0</v>
      </c>
      <c r="L216" s="6" t="str">
        <f>VLOOKUP(C216,Casiers!A:D,4,FALSE)</f>
        <v>K5</v>
      </c>
      <c r="M216" s="9"/>
    </row>
    <row r="217" spans="2:13" ht="12.75" customHeight="1" x14ac:dyDescent="0.2">
      <c r="B217" s="25" t="str">
        <f t="shared" si="19"/>
        <v>0736</v>
      </c>
      <c r="C217" s="40">
        <v>11000736</v>
      </c>
      <c r="D217" s="54" t="s">
        <v>709</v>
      </c>
      <c r="E217" s="57" t="s">
        <v>1</v>
      </c>
      <c r="F217" s="58">
        <v>0</v>
      </c>
      <c r="G217" s="59">
        <v>0</v>
      </c>
      <c r="H217" s="41">
        <f>VLOOKUP(C217,Casiers!A:C,3,FALSE)</f>
        <v>0</v>
      </c>
      <c r="I217" s="39">
        <f t="shared" si="23"/>
        <v>0</v>
      </c>
      <c r="J217" s="15" t="str">
        <f t="shared" si="22"/>
        <v>0</v>
      </c>
      <c r="K217" s="15">
        <f t="shared" si="21"/>
        <v>0</v>
      </c>
      <c r="L217" s="6" t="str">
        <f>VLOOKUP(C217,Casiers!A:D,4,FALSE)</f>
        <v>K1</v>
      </c>
      <c r="M217" s="9"/>
    </row>
    <row r="218" spans="2:13" ht="12.75" customHeight="1" x14ac:dyDescent="0.2">
      <c r="B218" s="25" t="str">
        <f t="shared" si="19"/>
        <v>0739</v>
      </c>
      <c r="C218" s="40">
        <v>11000739</v>
      </c>
      <c r="D218" s="54" t="s">
        <v>710</v>
      </c>
      <c r="E218" s="57" t="s">
        <v>1</v>
      </c>
      <c r="F218" s="58">
        <v>144.44</v>
      </c>
      <c r="G218" s="59">
        <v>50</v>
      </c>
      <c r="H218" s="41">
        <f>VLOOKUP(C218,Casiers!A:C,3,FALSE)</f>
        <v>50</v>
      </c>
      <c r="I218" s="39">
        <f t="shared" si="23"/>
        <v>0</v>
      </c>
      <c r="J218" s="15">
        <f t="shared" si="22"/>
        <v>2.8887999999999998</v>
      </c>
      <c r="K218" s="15">
        <f t="shared" si="21"/>
        <v>0</v>
      </c>
      <c r="L218" s="6" t="str">
        <f>VLOOKUP(C218,Casiers!A:D,4,FALSE)</f>
        <v>G15</v>
      </c>
      <c r="M218" s="9"/>
    </row>
    <row r="219" spans="2:13" ht="12.75" customHeight="1" x14ac:dyDescent="0.2">
      <c r="B219" s="25" t="str">
        <f t="shared" ref="B219:B282" si="24">RIGHT(C219,4)</f>
        <v>0751</v>
      </c>
      <c r="C219" s="40">
        <v>11000751</v>
      </c>
      <c r="D219" s="54" t="s">
        <v>103</v>
      </c>
      <c r="E219" s="57" t="s">
        <v>1</v>
      </c>
      <c r="F219" s="58">
        <v>356.18</v>
      </c>
      <c r="G219" s="59">
        <v>1</v>
      </c>
      <c r="H219" s="41">
        <f>VLOOKUP(C219,Casiers!A:C,3,FALSE)</f>
        <v>1</v>
      </c>
      <c r="I219" s="39">
        <f t="shared" si="23"/>
        <v>0</v>
      </c>
      <c r="J219" s="15">
        <f t="shared" si="22"/>
        <v>356.18</v>
      </c>
      <c r="K219" s="15">
        <f t="shared" si="21"/>
        <v>0</v>
      </c>
      <c r="L219" s="6" t="str">
        <f>VLOOKUP(C219,Casiers!A:D,4,FALSE)</f>
        <v>D11</v>
      </c>
      <c r="M219" s="9"/>
    </row>
    <row r="220" spans="2:13" ht="12.75" customHeight="1" x14ac:dyDescent="0.2">
      <c r="B220" s="25" t="str">
        <f t="shared" si="24"/>
        <v>0752</v>
      </c>
      <c r="C220" s="40">
        <v>11000752</v>
      </c>
      <c r="D220" s="54" t="s">
        <v>104</v>
      </c>
      <c r="E220" s="57" t="s">
        <v>1</v>
      </c>
      <c r="F220" s="58">
        <v>1023.82</v>
      </c>
      <c r="G220" s="59">
        <v>3</v>
      </c>
      <c r="H220" s="41">
        <f>VLOOKUP(C220,Casiers!A:C,3,FALSE)</f>
        <v>3</v>
      </c>
      <c r="I220" s="39">
        <f t="shared" si="23"/>
        <v>0</v>
      </c>
      <c r="J220" s="15">
        <f t="shared" si="22"/>
        <v>341.27333333333337</v>
      </c>
      <c r="K220" s="15">
        <f t="shared" si="21"/>
        <v>0</v>
      </c>
      <c r="L220" s="6" t="str">
        <f>VLOOKUP(C220,Casiers!A:D,4,FALSE)</f>
        <v>D11</v>
      </c>
      <c r="M220" s="9"/>
    </row>
    <row r="221" spans="2:13" ht="12.75" customHeight="1" x14ac:dyDescent="0.2">
      <c r="B221" s="25" t="str">
        <f t="shared" si="24"/>
        <v>0753</v>
      </c>
      <c r="C221" s="40">
        <v>11000753</v>
      </c>
      <c r="D221" s="54" t="s">
        <v>105</v>
      </c>
      <c r="E221" s="57" t="s">
        <v>1</v>
      </c>
      <c r="F221" s="58">
        <v>186.37</v>
      </c>
      <c r="G221" s="59">
        <v>11</v>
      </c>
      <c r="H221" s="41">
        <f>VLOOKUP(C221,Casiers!A:C,3,FALSE)</f>
        <v>11</v>
      </c>
      <c r="I221" s="39">
        <f t="shared" si="23"/>
        <v>0</v>
      </c>
      <c r="J221" s="15">
        <f t="shared" si="22"/>
        <v>16.942727272727272</v>
      </c>
      <c r="K221" s="15">
        <f t="shared" si="21"/>
        <v>0</v>
      </c>
      <c r="L221" s="6" t="str">
        <f>VLOOKUP(C221,Casiers!A:D,4,FALSE)</f>
        <v>C1</v>
      </c>
      <c r="M221" s="9"/>
    </row>
    <row r="222" spans="2:13" ht="12.75" customHeight="1" x14ac:dyDescent="0.2">
      <c r="B222" s="25" t="str">
        <f t="shared" si="24"/>
        <v>0754</v>
      </c>
      <c r="C222" s="40">
        <v>11000754</v>
      </c>
      <c r="D222" s="54" t="s">
        <v>1180</v>
      </c>
      <c r="E222" s="57" t="s">
        <v>1</v>
      </c>
      <c r="F222" s="58">
        <v>625</v>
      </c>
      <c r="G222" s="59">
        <v>2</v>
      </c>
      <c r="H222" s="41">
        <f>VLOOKUP(C222,Casiers!A:C,3,FALSE)</f>
        <v>2</v>
      </c>
      <c r="I222" s="39">
        <f t="shared" si="23"/>
        <v>0</v>
      </c>
      <c r="J222" s="15">
        <f t="shared" si="22"/>
        <v>312.5</v>
      </c>
      <c r="K222" s="15">
        <f t="shared" si="21"/>
        <v>0</v>
      </c>
      <c r="L222" s="6" t="str">
        <f>VLOOKUP(C222,Casiers!A:D,4,FALSE)</f>
        <v>B17</v>
      </c>
      <c r="M222" s="9"/>
    </row>
    <row r="223" spans="2:13" ht="12.75" customHeight="1" x14ac:dyDescent="0.2">
      <c r="B223" s="25" t="str">
        <f t="shared" si="24"/>
        <v>0755</v>
      </c>
      <c r="C223" s="40">
        <v>11000755</v>
      </c>
      <c r="D223" s="54" t="s">
        <v>106</v>
      </c>
      <c r="E223" s="57" t="s">
        <v>1</v>
      </c>
      <c r="F223" s="58">
        <v>1895.16</v>
      </c>
      <c r="G223" s="59">
        <v>4</v>
      </c>
      <c r="H223" s="41">
        <f>VLOOKUP(C223,Casiers!A:C,3,FALSE)</f>
        <v>4</v>
      </c>
      <c r="I223" s="39">
        <f t="shared" si="23"/>
        <v>0</v>
      </c>
      <c r="J223" s="15">
        <f t="shared" si="22"/>
        <v>473.79</v>
      </c>
      <c r="K223" s="15">
        <f t="shared" si="21"/>
        <v>0</v>
      </c>
      <c r="L223" s="6" t="str">
        <f>VLOOKUP(C223,Casiers!A:D,4,FALSE)</f>
        <v>B11</v>
      </c>
      <c r="M223" s="9"/>
    </row>
    <row r="224" spans="2:13" ht="12.75" customHeight="1" x14ac:dyDescent="0.2">
      <c r="B224" s="25" t="str">
        <f t="shared" si="24"/>
        <v>0756</v>
      </c>
      <c r="C224" s="40">
        <v>11000756</v>
      </c>
      <c r="D224" s="54" t="s">
        <v>107</v>
      </c>
      <c r="E224" s="57" t="s">
        <v>1</v>
      </c>
      <c r="F224" s="58">
        <v>508.1</v>
      </c>
      <c r="G224" s="59">
        <v>2</v>
      </c>
      <c r="H224" s="41">
        <f>VLOOKUP(C224,Casiers!A:C,3,FALSE)</f>
        <v>2</v>
      </c>
      <c r="I224" s="39">
        <f t="shared" si="23"/>
        <v>0</v>
      </c>
      <c r="J224" s="15">
        <f t="shared" si="22"/>
        <v>254.05</v>
      </c>
      <c r="K224" s="15">
        <f>IF(I224&lt;0,I224*J224,0)</f>
        <v>0</v>
      </c>
      <c r="L224" s="6" t="str">
        <f>VLOOKUP(C224,Casiers!A:D,4,FALSE)</f>
        <v>B17</v>
      </c>
      <c r="M224" s="9"/>
    </row>
    <row r="225" spans="2:13" ht="12.75" customHeight="1" x14ac:dyDescent="0.2">
      <c r="B225" s="25" t="str">
        <f t="shared" si="24"/>
        <v>0757</v>
      </c>
      <c r="C225" s="40">
        <v>11000757</v>
      </c>
      <c r="D225" s="54" t="s">
        <v>108</v>
      </c>
      <c r="E225" s="57" t="s">
        <v>1</v>
      </c>
      <c r="F225" s="58">
        <v>2517.65</v>
      </c>
      <c r="G225" s="59">
        <v>5</v>
      </c>
      <c r="H225" s="41">
        <f>VLOOKUP(C225,Casiers!A:C,3,FALSE)</f>
        <v>5</v>
      </c>
      <c r="I225" s="39">
        <f t="shared" si="23"/>
        <v>0</v>
      </c>
      <c r="J225" s="15">
        <f t="shared" si="22"/>
        <v>503.53000000000003</v>
      </c>
      <c r="K225" s="15">
        <f t="shared" ref="K225:K248" si="25">I225*J225</f>
        <v>0</v>
      </c>
      <c r="L225" s="6" t="str">
        <f>VLOOKUP(C225,Casiers!A:D,4,FALSE)</f>
        <v>B11</v>
      </c>
      <c r="M225" s="9"/>
    </row>
    <row r="226" spans="2:13" ht="12.75" customHeight="1" x14ac:dyDescent="0.2">
      <c r="B226" s="25" t="str">
        <f t="shared" si="24"/>
        <v>0760</v>
      </c>
      <c r="C226" s="40">
        <v>11000760</v>
      </c>
      <c r="D226" s="54" t="s">
        <v>109</v>
      </c>
      <c r="E226" s="57" t="s">
        <v>1</v>
      </c>
      <c r="F226" s="58">
        <v>1631.15</v>
      </c>
      <c r="G226" s="59">
        <v>25</v>
      </c>
      <c r="H226" s="41">
        <f>VLOOKUP(C226,Casiers!A:C,3,FALSE)</f>
        <v>25</v>
      </c>
      <c r="I226" s="39">
        <f t="shared" si="23"/>
        <v>0</v>
      </c>
      <c r="J226" s="15">
        <f t="shared" si="22"/>
        <v>65.246000000000009</v>
      </c>
      <c r="K226" s="15">
        <f t="shared" si="25"/>
        <v>0</v>
      </c>
      <c r="L226" s="6" t="str">
        <f>VLOOKUP(C226,Casiers!A:D,4,FALSE)</f>
        <v>B16</v>
      </c>
      <c r="M226" s="9"/>
    </row>
    <row r="227" spans="2:13" ht="12.75" customHeight="1" x14ac:dyDescent="0.2">
      <c r="B227" s="25" t="str">
        <f t="shared" si="24"/>
        <v>0761</v>
      </c>
      <c r="C227" s="40">
        <v>11000761</v>
      </c>
      <c r="D227" s="54" t="s">
        <v>110</v>
      </c>
      <c r="E227" s="57" t="s">
        <v>1</v>
      </c>
      <c r="F227" s="58">
        <v>122.44</v>
      </c>
      <c r="G227" s="59">
        <v>5</v>
      </c>
      <c r="H227" s="41">
        <f>VLOOKUP(C227,Casiers!A:C,3,FALSE)</f>
        <v>5</v>
      </c>
      <c r="I227" s="39">
        <f t="shared" si="23"/>
        <v>0</v>
      </c>
      <c r="J227" s="15">
        <f t="shared" si="22"/>
        <v>24.488</v>
      </c>
      <c r="K227" s="15">
        <f t="shared" si="25"/>
        <v>0</v>
      </c>
      <c r="L227" s="6" t="str">
        <f>VLOOKUP(C227,Casiers!A:D,4,FALSE)</f>
        <v>A1</v>
      </c>
      <c r="M227" s="9"/>
    </row>
    <row r="228" spans="2:13" ht="12.75" customHeight="1" x14ac:dyDescent="0.2">
      <c r="B228" s="25" t="str">
        <f t="shared" si="24"/>
        <v>0762</v>
      </c>
      <c r="C228" s="40">
        <v>11000762</v>
      </c>
      <c r="D228" s="54" t="s">
        <v>111</v>
      </c>
      <c r="E228" s="57" t="s">
        <v>1</v>
      </c>
      <c r="F228" s="58">
        <v>0</v>
      </c>
      <c r="G228" s="59">
        <v>0</v>
      </c>
      <c r="H228" s="41">
        <f>VLOOKUP(C228,Casiers!A:C,3,FALSE)</f>
        <v>0</v>
      </c>
      <c r="I228" s="39">
        <f t="shared" si="23"/>
        <v>0</v>
      </c>
      <c r="J228" s="15" t="str">
        <f t="shared" si="22"/>
        <v>0</v>
      </c>
      <c r="K228" s="15">
        <f t="shared" si="25"/>
        <v>0</v>
      </c>
      <c r="L228" s="6" t="str">
        <f>VLOOKUP(C228,Casiers!A:D,4,FALSE)</f>
        <v>I1</v>
      </c>
      <c r="M228" s="9"/>
    </row>
    <row r="229" spans="2:13" ht="12.75" customHeight="1" x14ac:dyDescent="0.2">
      <c r="B229" s="25" t="str">
        <f t="shared" si="24"/>
        <v>0774</v>
      </c>
      <c r="C229" s="40">
        <v>11000774</v>
      </c>
      <c r="D229" s="54" t="s">
        <v>711</v>
      </c>
      <c r="E229" s="57" t="s">
        <v>1</v>
      </c>
      <c r="F229" s="58">
        <v>1085</v>
      </c>
      <c r="G229" s="59">
        <v>7</v>
      </c>
      <c r="H229" s="41">
        <f>VLOOKUP(C229,Casiers!A:C,3,FALSE)</f>
        <v>7</v>
      </c>
      <c r="I229" s="39">
        <f t="shared" si="23"/>
        <v>0</v>
      </c>
      <c r="J229" s="15">
        <f t="shared" si="22"/>
        <v>155</v>
      </c>
      <c r="K229" s="15">
        <f t="shared" si="25"/>
        <v>0</v>
      </c>
      <c r="L229" s="6" t="str">
        <f>VLOOKUP(C229,Casiers!A:D,4,FALSE)</f>
        <v>D3</v>
      </c>
      <c r="M229" s="9"/>
    </row>
    <row r="230" spans="2:13" ht="12.75" customHeight="1" x14ac:dyDescent="0.2">
      <c r="B230" s="25" t="str">
        <f t="shared" si="24"/>
        <v>0780</v>
      </c>
      <c r="C230" s="40">
        <v>11000780</v>
      </c>
      <c r="D230" s="54" t="s">
        <v>1135</v>
      </c>
      <c r="E230" s="57" t="s">
        <v>1</v>
      </c>
      <c r="F230" s="58">
        <v>0</v>
      </c>
      <c r="G230" s="59">
        <v>0</v>
      </c>
      <c r="H230" s="41">
        <f>VLOOKUP(C230,Casiers!A:C,3,FALSE)</f>
        <v>0</v>
      </c>
      <c r="I230" s="39">
        <f t="shared" si="23"/>
        <v>0</v>
      </c>
      <c r="J230" s="15" t="str">
        <f t="shared" si="22"/>
        <v>0</v>
      </c>
      <c r="K230" s="15">
        <f t="shared" si="25"/>
        <v>0</v>
      </c>
      <c r="L230" s="6" t="str">
        <f>VLOOKUP(C230,Casiers!A:D,4,FALSE)</f>
        <v>F5</v>
      </c>
      <c r="M230" s="9"/>
    </row>
    <row r="231" spans="2:13" ht="12.75" customHeight="1" x14ac:dyDescent="0.2">
      <c r="B231" s="25" t="str">
        <f t="shared" si="24"/>
        <v>0790</v>
      </c>
      <c r="C231" s="40">
        <v>11000790</v>
      </c>
      <c r="D231" s="54" t="s">
        <v>712</v>
      </c>
      <c r="E231" s="57" t="s">
        <v>1</v>
      </c>
      <c r="F231" s="58">
        <v>0</v>
      </c>
      <c r="G231" s="59">
        <v>0</v>
      </c>
      <c r="H231" s="41">
        <f>VLOOKUP(C231,Casiers!A:C,3,FALSE)</f>
        <v>0</v>
      </c>
      <c r="I231" s="39">
        <f t="shared" si="23"/>
        <v>0</v>
      </c>
      <c r="J231" s="15" t="str">
        <f t="shared" si="22"/>
        <v>0</v>
      </c>
      <c r="K231" s="15">
        <f t="shared" si="25"/>
        <v>0</v>
      </c>
      <c r="L231" s="6" t="str">
        <f>VLOOKUP(C231,Casiers!A:D,4,FALSE)</f>
        <v>J</v>
      </c>
      <c r="M231" s="9"/>
    </row>
    <row r="232" spans="2:13" ht="12.75" customHeight="1" x14ac:dyDescent="0.2">
      <c r="B232" s="25" t="str">
        <f t="shared" si="24"/>
        <v>0791</v>
      </c>
      <c r="C232" s="40">
        <v>11000791</v>
      </c>
      <c r="D232" s="54" t="s">
        <v>112</v>
      </c>
      <c r="E232" s="57" t="s">
        <v>1</v>
      </c>
      <c r="F232" s="58">
        <v>2534.6799999999998</v>
      </c>
      <c r="G232" s="59">
        <v>2</v>
      </c>
      <c r="H232" s="41">
        <f>VLOOKUP(C232,Casiers!A:C,3,FALSE)</f>
        <v>2</v>
      </c>
      <c r="I232" s="39">
        <f t="shared" si="23"/>
        <v>0</v>
      </c>
      <c r="J232" s="15">
        <f t="shared" si="22"/>
        <v>1267.3399999999999</v>
      </c>
      <c r="K232" s="15">
        <f t="shared" si="25"/>
        <v>0</v>
      </c>
      <c r="L232" s="6" t="str">
        <f>VLOOKUP(C232,Casiers!A:D,4,FALSE)</f>
        <v>B13</v>
      </c>
      <c r="M232" s="9"/>
    </row>
    <row r="233" spans="2:13" ht="12.75" customHeight="1" x14ac:dyDescent="0.2">
      <c r="B233" s="25" t="str">
        <f t="shared" si="24"/>
        <v>0792</v>
      </c>
      <c r="C233" s="40">
        <v>11000792</v>
      </c>
      <c r="D233" s="54" t="s">
        <v>713</v>
      </c>
      <c r="E233" s="57" t="s">
        <v>1</v>
      </c>
      <c r="F233" s="58">
        <v>151.83000000000001</v>
      </c>
      <c r="G233" s="59">
        <v>1</v>
      </c>
      <c r="H233" s="41">
        <f>VLOOKUP(C233,Casiers!A:C,3,FALSE)</f>
        <v>1</v>
      </c>
      <c r="I233" s="39">
        <f t="shared" si="23"/>
        <v>0</v>
      </c>
      <c r="J233" s="15">
        <f t="shared" si="22"/>
        <v>151.83000000000001</v>
      </c>
      <c r="K233" s="15">
        <f t="shared" si="25"/>
        <v>0</v>
      </c>
      <c r="L233" s="6" t="str">
        <f>VLOOKUP(C233,Casiers!A:D,4,FALSE)</f>
        <v>B16</v>
      </c>
      <c r="M233" s="9"/>
    </row>
    <row r="234" spans="2:13" ht="12.75" customHeight="1" x14ac:dyDescent="0.2">
      <c r="B234" s="25" t="str">
        <f t="shared" si="24"/>
        <v>0794</v>
      </c>
      <c r="C234" s="40">
        <v>11000794</v>
      </c>
      <c r="D234" s="54" t="s">
        <v>113</v>
      </c>
      <c r="E234" s="57" t="s">
        <v>1</v>
      </c>
      <c r="F234" s="58">
        <v>351.68</v>
      </c>
      <c r="G234" s="59">
        <v>15</v>
      </c>
      <c r="H234" s="41">
        <f>VLOOKUP(C234,Casiers!A:C,3,FALSE)</f>
        <v>15</v>
      </c>
      <c r="I234" s="39">
        <f t="shared" si="23"/>
        <v>0</v>
      </c>
      <c r="J234" s="15">
        <f t="shared" si="22"/>
        <v>23.445333333333334</v>
      </c>
      <c r="K234" s="15">
        <f t="shared" si="25"/>
        <v>0</v>
      </c>
      <c r="L234" s="6" t="str">
        <f>VLOOKUP(C234,Casiers!A:D,4,FALSE)</f>
        <v>B15</v>
      </c>
      <c r="M234" s="9"/>
    </row>
    <row r="235" spans="2:13" ht="12.75" customHeight="1" x14ac:dyDescent="0.2">
      <c r="B235" s="25" t="str">
        <f t="shared" si="24"/>
        <v>0795</v>
      </c>
      <c r="C235" s="40">
        <v>11000795</v>
      </c>
      <c r="D235" s="54" t="s">
        <v>714</v>
      </c>
      <c r="E235" s="57" t="s">
        <v>1</v>
      </c>
      <c r="F235" s="58">
        <v>0</v>
      </c>
      <c r="G235" s="59">
        <v>0</v>
      </c>
      <c r="H235" s="41">
        <f>VLOOKUP(C235,Casiers!A:C,3,FALSE)</f>
        <v>0</v>
      </c>
      <c r="I235" s="39">
        <f t="shared" si="23"/>
        <v>0</v>
      </c>
      <c r="J235" s="15" t="str">
        <f t="shared" si="22"/>
        <v>0</v>
      </c>
      <c r="K235" s="15">
        <f t="shared" si="25"/>
        <v>0</v>
      </c>
      <c r="L235" s="6" t="str">
        <f>VLOOKUP(C235,Casiers!A:D,4,FALSE)</f>
        <v>K1</v>
      </c>
      <c r="M235" s="9"/>
    </row>
    <row r="236" spans="2:13" ht="12.75" customHeight="1" x14ac:dyDescent="0.2">
      <c r="B236" s="25" t="str">
        <f t="shared" si="24"/>
        <v>0796</v>
      </c>
      <c r="C236" s="40">
        <v>11000796</v>
      </c>
      <c r="D236" s="54" t="s">
        <v>114</v>
      </c>
      <c r="E236" s="57" t="s">
        <v>1</v>
      </c>
      <c r="F236" s="58">
        <v>2425.5700000000002</v>
      </c>
      <c r="G236" s="59">
        <v>3</v>
      </c>
      <c r="H236" s="41">
        <f>VLOOKUP(C236,Casiers!A:C,3,FALSE)</f>
        <v>2</v>
      </c>
      <c r="I236" s="39">
        <f t="shared" si="23"/>
        <v>-1</v>
      </c>
      <c r="J236" s="15">
        <f t="shared" si="22"/>
        <v>808.52333333333343</v>
      </c>
      <c r="K236" s="15">
        <f t="shared" si="25"/>
        <v>-808.52333333333343</v>
      </c>
      <c r="L236" s="6" t="str">
        <f>VLOOKUP(C236,Casiers!A:D,4,FALSE)</f>
        <v>D5</v>
      </c>
      <c r="M236" s="9"/>
    </row>
    <row r="237" spans="2:13" ht="12.75" customHeight="1" x14ac:dyDescent="0.2">
      <c r="B237" s="25" t="str">
        <f t="shared" si="24"/>
        <v>0807</v>
      </c>
      <c r="C237" s="40">
        <v>11000807</v>
      </c>
      <c r="D237" s="54" t="s">
        <v>115</v>
      </c>
      <c r="E237" s="57" t="s">
        <v>1</v>
      </c>
      <c r="F237" s="58">
        <v>1278.73</v>
      </c>
      <c r="G237" s="59">
        <v>2</v>
      </c>
      <c r="H237" s="41">
        <f>VLOOKUP(C237,Casiers!A:C,3,FALSE)</f>
        <v>2</v>
      </c>
      <c r="I237" s="39">
        <f t="shared" si="23"/>
        <v>0</v>
      </c>
      <c r="J237" s="15">
        <f t="shared" si="22"/>
        <v>639.36500000000001</v>
      </c>
      <c r="K237" s="15">
        <f t="shared" si="25"/>
        <v>0</v>
      </c>
      <c r="L237" s="6" t="str">
        <f>VLOOKUP(C237,Casiers!A:D,4,FALSE)</f>
        <v>G2</v>
      </c>
      <c r="M237" s="9"/>
    </row>
    <row r="238" spans="2:13" ht="12.75" customHeight="1" x14ac:dyDescent="0.2">
      <c r="B238" s="25" t="str">
        <f t="shared" si="24"/>
        <v>0817</v>
      </c>
      <c r="C238" s="40">
        <v>11000817</v>
      </c>
      <c r="D238" s="54" t="s">
        <v>116</v>
      </c>
      <c r="E238" s="57" t="s">
        <v>1</v>
      </c>
      <c r="F238" s="58">
        <v>237.48</v>
      </c>
      <c r="G238" s="59">
        <v>24</v>
      </c>
      <c r="H238" s="41">
        <f>VLOOKUP(C238,Casiers!A:C,3,FALSE)</f>
        <v>24</v>
      </c>
      <c r="I238" s="39">
        <f t="shared" si="23"/>
        <v>0</v>
      </c>
      <c r="J238" s="15">
        <f t="shared" si="22"/>
        <v>9.8949999999999996</v>
      </c>
      <c r="K238" s="15">
        <f t="shared" si="25"/>
        <v>0</v>
      </c>
      <c r="L238" s="6" t="str">
        <f>VLOOKUP(C238,Casiers!A:D,4,FALSE)</f>
        <v>D9</v>
      </c>
      <c r="M238" s="9"/>
    </row>
    <row r="239" spans="2:13" ht="12.75" customHeight="1" x14ac:dyDescent="0.2">
      <c r="B239" s="25" t="str">
        <f t="shared" si="24"/>
        <v>0818</v>
      </c>
      <c r="C239" s="40">
        <v>11000818</v>
      </c>
      <c r="D239" s="54" t="s">
        <v>117</v>
      </c>
      <c r="E239" s="57" t="s">
        <v>1</v>
      </c>
      <c r="F239" s="58">
        <v>236.37</v>
      </c>
      <c r="G239" s="59">
        <v>15</v>
      </c>
      <c r="H239" s="41">
        <f>VLOOKUP(C239,Casiers!A:C,3,FALSE)</f>
        <v>15</v>
      </c>
      <c r="I239" s="39">
        <f t="shared" si="23"/>
        <v>0</v>
      </c>
      <c r="J239" s="15">
        <f t="shared" si="22"/>
        <v>15.758000000000001</v>
      </c>
      <c r="K239" s="15">
        <f t="shared" si="25"/>
        <v>0</v>
      </c>
      <c r="L239" s="6" t="str">
        <f>VLOOKUP(C239,Casiers!A:D,4,FALSE)</f>
        <v>D16</v>
      </c>
      <c r="M239" s="9"/>
    </row>
    <row r="240" spans="2:13" ht="12.75" customHeight="1" x14ac:dyDescent="0.2">
      <c r="B240" s="25" t="str">
        <f t="shared" si="24"/>
        <v>0819</v>
      </c>
      <c r="C240" s="40">
        <v>11000819</v>
      </c>
      <c r="D240" s="54" t="s">
        <v>118</v>
      </c>
      <c r="E240" s="57" t="s">
        <v>1</v>
      </c>
      <c r="F240" s="58">
        <v>193.25</v>
      </c>
      <c r="G240" s="59">
        <v>25</v>
      </c>
      <c r="H240" s="41">
        <f>VLOOKUP(C240,Casiers!A:C,3,FALSE)</f>
        <v>25</v>
      </c>
      <c r="I240" s="39">
        <f t="shared" si="23"/>
        <v>0</v>
      </c>
      <c r="J240" s="15">
        <f t="shared" si="22"/>
        <v>7.73</v>
      </c>
      <c r="K240" s="15">
        <f t="shared" si="25"/>
        <v>0</v>
      </c>
      <c r="L240" s="6" t="str">
        <f>VLOOKUP(C240,Casiers!A:D,4,FALSE)</f>
        <v>D16</v>
      </c>
      <c r="M240" s="9"/>
    </row>
    <row r="241" spans="2:13" ht="12.75" customHeight="1" x14ac:dyDescent="0.2">
      <c r="B241" s="25" t="str">
        <f t="shared" si="24"/>
        <v>0824</v>
      </c>
      <c r="C241" s="40">
        <v>11000824</v>
      </c>
      <c r="D241" s="54" t="s">
        <v>119</v>
      </c>
      <c r="E241" s="57" t="s">
        <v>1</v>
      </c>
      <c r="F241" s="58">
        <v>3718.21</v>
      </c>
      <c r="G241" s="59">
        <v>2</v>
      </c>
      <c r="H241" s="41">
        <f>VLOOKUP(C241,Casiers!A:C,3,FALSE)</f>
        <v>2</v>
      </c>
      <c r="I241" s="39">
        <f t="shared" si="23"/>
        <v>0</v>
      </c>
      <c r="J241" s="15">
        <f t="shared" si="22"/>
        <v>1859.105</v>
      </c>
      <c r="K241" s="15">
        <f t="shared" si="25"/>
        <v>0</v>
      </c>
      <c r="L241" s="6" t="str">
        <f>VLOOKUP(C241,Casiers!A:D,4,FALSE)</f>
        <v>I2</v>
      </c>
      <c r="M241" s="9"/>
    </row>
    <row r="242" spans="2:13" ht="12.75" customHeight="1" x14ac:dyDescent="0.2">
      <c r="B242" s="25" t="str">
        <f t="shared" si="24"/>
        <v>0840</v>
      </c>
      <c r="C242" s="40">
        <v>11000840</v>
      </c>
      <c r="D242" s="54" t="s">
        <v>120</v>
      </c>
      <c r="E242" s="57" t="s">
        <v>1</v>
      </c>
      <c r="F242" s="58">
        <v>654.36</v>
      </c>
      <c r="G242" s="59">
        <v>2</v>
      </c>
      <c r="H242" s="41">
        <f>VLOOKUP(C242,Casiers!A:C,3,FALSE)</f>
        <v>2</v>
      </c>
      <c r="I242" s="39">
        <f t="shared" si="23"/>
        <v>0</v>
      </c>
      <c r="J242" s="15">
        <f t="shared" si="22"/>
        <v>327.18</v>
      </c>
      <c r="K242" s="15">
        <f t="shared" si="25"/>
        <v>0</v>
      </c>
      <c r="L242" s="6" t="str">
        <f>VLOOKUP(C242,Casiers!A:D,4,FALSE)</f>
        <v>C8</v>
      </c>
      <c r="M242" s="9"/>
    </row>
    <row r="243" spans="2:13" ht="12.75" customHeight="1" x14ac:dyDescent="0.2">
      <c r="B243" s="25" t="str">
        <f t="shared" si="24"/>
        <v>0841</v>
      </c>
      <c r="C243" s="40">
        <v>11000841</v>
      </c>
      <c r="D243" s="54" t="s">
        <v>121</v>
      </c>
      <c r="E243" s="57" t="s">
        <v>1</v>
      </c>
      <c r="F243" s="58">
        <v>418.02</v>
      </c>
      <c r="G243" s="59">
        <v>10</v>
      </c>
      <c r="H243" s="41">
        <f>VLOOKUP(C243,Casiers!A:C,3,FALSE)</f>
        <v>10</v>
      </c>
      <c r="I243" s="39">
        <f t="shared" si="23"/>
        <v>0</v>
      </c>
      <c r="J243" s="15">
        <f t="shared" si="22"/>
        <v>41.802</v>
      </c>
      <c r="K243" s="15">
        <f t="shared" si="25"/>
        <v>0</v>
      </c>
      <c r="L243" s="6" t="str">
        <f>VLOOKUP(C243,Casiers!A:D,4,FALSE)</f>
        <v>E10</v>
      </c>
      <c r="M243" s="9"/>
    </row>
    <row r="244" spans="2:13" ht="12.75" customHeight="1" x14ac:dyDescent="0.2">
      <c r="B244" s="25" t="str">
        <f t="shared" si="24"/>
        <v>0842</v>
      </c>
      <c r="C244" s="40">
        <v>11000842</v>
      </c>
      <c r="D244" s="54" t="s">
        <v>122</v>
      </c>
      <c r="E244" s="57" t="s">
        <v>1</v>
      </c>
      <c r="F244" s="58">
        <v>57.96</v>
      </c>
      <c r="G244" s="59">
        <v>12</v>
      </c>
      <c r="H244" s="41">
        <f>VLOOKUP(C244,Casiers!A:C,3,FALSE)</f>
        <v>12</v>
      </c>
      <c r="I244" s="39">
        <f t="shared" si="23"/>
        <v>0</v>
      </c>
      <c r="J244" s="15">
        <f t="shared" si="22"/>
        <v>4.83</v>
      </c>
      <c r="K244" s="15">
        <f t="shared" si="25"/>
        <v>0</v>
      </c>
      <c r="L244" s="6" t="str">
        <f>VLOOKUP(C244,Casiers!A:D,4,FALSE)</f>
        <v>E10</v>
      </c>
      <c r="M244" s="9"/>
    </row>
    <row r="245" spans="2:13" ht="12.75" customHeight="1" x14ac:dyDescent="0.2">
      <c r="B245" s="25" t="str">
        <f t="shared" si="24"/>
        <v>0844</v>
      </c>
      <c r="C245" s="40">
        <v>11000844</v>
      </c>
      <c r="D245" s="54" t="s">
        <v>123</v>
      </c>
      <c r="E245" s="57" t="s">
        <v>1</v>
      </c>
      <c r="F245" s="58">
        <v>2327.7399999999998</v>
      </c>
      <c r="G245" s="59">
        <v>3</v>
      </c>
      <c r="H245" s="41">
        <f>VLOOKUP(C245,Casiers!A:C,3,FALSE)</f>
        <v>3</v>
      </c>
      <c r="I245" s="39">
        <f t="shared" si="23"/>
        <v>0</v>
      </c>
      <c r="J245" s="15">
        <f t="shared" si="22"/>
        <v>775.9133333333333</v>
      </c>
      <c r="K245" s="15">
        <f t="shared" si="25"/>
        <v>0</v>
      </c>
      <c r="L245" s="6" t="str">
        <f>VLOOKUP(C245,Casiers!A:D,4,FALSE)</f>
        <v>D11</v>
      </c>
      <c r="M245" s="9"/>
    </row>
    <row r="246" spans="2:13" ht="12.75" customHeight="1" x14ac:dyDescent="0.2">
      <c r="B246" s="25" t="str">
        <f t="shared" si="24"/>
        <v>0845</v>
      </c>
      <c r="C246" s="40">
        <v>11000845</v>
      </c>
      <c r="D246" s="54" t="s">
        <v>715</v>
      </c>
      <c r="E246" s="57" t="s">
        <v>1</v>
      </c>
      <c r="F246" s="58">
        <v>87.78</v>
      </c>
      <c r="G246" s="59">
        <v>5</v>
      </c>
      <c r="H246" s="41">
        <f>VLOOKUP(C246,Casiers!A:C,3,FALSE)</f>
        <v>5</v>
      </c>
      <c r="I246" s="39">
        <f t="shared" si="23"/>
        <v>0</v>
      </c>
      <c r="J246" s="15">
        <f t="shared" si="22"/>
        <v>17.556000000000001</v>
      </c>
      <c r="K246" s="15">
        <f t="shared" si="25"/>
        <v>0</v>
      </c>
      <c r="L246" s="6" t="str">
        <f>VLOOKUP(C246,Casiers!A:D,4,FALSE)</f>
        <v>E5</v>
      </c>
      <c r="M246" s="9"/>
    </row>
    <row r="247" spans="2:13" ht="12.75" customHeight="1" x14ac:dyDescent="0.2">
      <c r="B247" s="25" t="str">
        <f t="shared" si="24"/>
        <v>0846</v>
      </c>
      <c r="C247" s="40">
        <v>11000846</v>
      </c>
      <c r="D247" s="54" t="s">
        <v>716</v>
      </c>
      <c r="E247" s="57" t="s">
        <v>1</v>
      </c>
      <c r="F247" s="58">
        <v>90.67</v>
      </c>
      <c r="G247" s="59">
        <v>3</v>
      </c>
      <c r="H247" s="41">
        <f>VLOOKUP(C247,Casiers!A:C,3,FALSE)</f>
        <v>3</v>
      </c>
      <c r="I247" s="39">
        <f t="shared" si="23"/>
        <v>0</v>
      </c>
      <c r="J247" s="15">
        <f t="shared" si="22"/>
        <v>30.223333333333333</v>
      </c>
      <c r="K247" s="15">
        <f t="shared" si="25"/>
        <v>0</v>
      </c>
      <c r="L247" s="6" t="str">
        <f>VLOOKUP(C247,Casiers!A:D,4,FALSE)</f>
        <v>E5</v>
      </c>
      <c r="M247" s="9"/>
    </row>
    <row r="248" spans="2:13" ht="12.75" customHeight="1" x14ac:dyDescent="0.2">
      <c r="B248" s="25" t="str">
        <f t="shared" si="24"/>
        <v>0849</v>
      </c>
      <c r="C248" s="40">
        <v>11000849</v>
      </c>
      <c r="D248" s="54" t="s">
        <v>124</v>
      </c>
      <c r="E248" s="57" t="s">
        <v>1</v>
      </c>
      <c r="F248" s="58">
        <v>776.55</v>
      </c>
      <c r="G248" s="59">
        <v>1</v>
      </c>
      <c r="H248" s="41">
        <f>VLOOKUP(C248,Casiers!A:C,3,FALSE)</f>
        <v>1</v>
      </c>
      <c r="I248" s="39">
        <f t="shared" si="23"/>
        <v>0</v>
      </c>
      <c r="J248" s="15">
        <f t="shared" si="22"/>
        <v>776.55</v>
      </c>
      <c r="K248" s="15">
        <f t="shared" si="25"/>
        <v>0</v>
      </c>
      <c r="L248" s="6" t="str">
        <f>VLOOKUP(C248,Casiers!A:D,4,FALSE)</f>
        <v>I3</v>
      </c>
      <c r="M248" s="9"/>
    </row>
    <row r="249" spans="2:13" ht="12.75" customHeight="1" x14ac:dyDescent="0.2">
      <c r="B249" s="25" t="str">
        <f t="shared" si="24"/>
        <v>0852</v>
      </c>
      <c r="C249" s="40">
        <v>11000852</v>
      </c>
      <c r="D249" s="54" t="s">
        <v>583</v>
      </c>
      <c r="E249" s="57" t="s">
        <v>1</v>
      </c>
      <c r="F249" s="58">
        <v>2022.69</v>
      </c>
      <c r="G249" s="59">
        <v>2</v>
      </c>
      <c r="H249" s="41">
        <f>VLOOKUP(C249,Casiers!A:C,3,FALSE)</f>
        <v>2</v>
      </c>
      <c r="I249" s="39">
        <f t="shared" si="23"/>
        <v>0</v>
      </c>
      <c r="J249" s="15">
        <f t="shared" si="22"/>
        <v>1011.345</v>
      </c>
      <c r="K249" s="15">
        <f>IF(I249&lt;0,I249*J249,0)</f>
        <v>0</v>
      </c>
      <c r="L249" s="6" t="str">
        <f>VLOOKUP(C249,Casiers!A:D,4,FALSE)</f>
        <v>F4</v>
      </c>
      <c r="M249" s="9"/>
    </row>
    <row r="250" spans="2:13" ht="12.75" customHeight="1" x14ac:dyDescent="0.2">
      <c r="B250" s="25" t="str">
        <f t="shared" si="24"/>
        <v>0857</v>
      </c>
      <c r="C250" s="40">
        <v>11000857</v>
      </c>
      <c r="D250" s="54" t="s">
        <v>125</v>
      </c>
      <c r="E250" s="57" t="s">
        <v>1</v>
      </c>
      <c r="F250" s="58">
        <v>0</v>
      </c>
      <c r="G250" s="59">
        <v>0</v>
      </c>
      <c r="H250" s="41">
        <f>VLOOKUP(C250,Casiers!A:C,3,FALSE)</f>
        <v>0</v>
      </c>
      <c r="I250" s="39">
        <f t="shared" si="23"/>
        <v>0</v>
      </c>
      <c r="J250" s="15" t="str">
        <f t="shared" si="22"/>
        <v>0</v>
      </c>
      <c r="K250" s="15">
        <f t="shared" ref="K250:K259" si="26">I250*J250</f>
        <v>0</v>
      </c>
      <c r="L250" s="6" t="str">
        <f>VLOOKUP(C250,Casiers!A:D,4,FALSE)</f>
        <v>I1</v>
      </c>
      <c r="M250" s="9"/>
    </row>
    <row r="251" spans="2:13" ht="12.75" customHeight="1" x14ac:dyDescent="0.2">
      <c r="B251" s="25" t="str">
        <f t="shared" si="24"/>
        <v>0861</v>
      </c>
      <c r="C251" s="40">
        <v>11000861</v>
      </c>
      <c r="D251" s="54" t="s">
        <v>717</v>
      </c>
      <c r="E251" s="57" t="s">
        <v>1</v>
      </c>
      <c r="F251" s="58">
        <v>4025.4</v>
      </c>
      <c r="G251" s="59">
        <v>3</v>
      </c>
      <c r="H251" s="41">
        <f>VLOOKUP(C251,Casiers!A:C,3,FALSE)</f>
        <v>3</v>
      </c>
      <c r="I251" s="39">
        <f t="shared" si="23"/>
        <v>0</v>
      </c>
      <c r="J251" s="15">
        <f t="shared" si="22"/>
        <v>1341.8</v>
      </c>
      <c r="K251" s="15">
        <f t="shared" si="26"/>
        <v>0</v>
      </c>
      <c r="L251" s="6" t="str">
        <f>VLOOKUP(C251,Casiers!A:D,4,FALSE)</f>
        <v>B13</v>
      </c>
      <c r="M251" s="9"/>
    </row>
    <row r="252" spans="2:13" ht="12.75" customHeight="1" x14ac:dyDescent="0.2">
      <c r="B252" s="25" t="str">
        <f t="shared" si="24"/>
        <v>0862</v>
      </c>
      <c r="C252" s="40">
        <v>11000862</v>
      </c>
      <c r="D252" s="54" t="s">
        <v>718</v>
      </c>
      <c r="E252" s="57" t="s">
        <v>1</v>
      </c>
      <c r="F252" s="58">
        <v>0</v>
      </c>
      <c r="G252" s="59">
        <v>0</v>
      </c>
      <c r="H252" s="41">
        <f>VLOOKUP(C252,Casiers!A:C,3,FALSE)</f>
        <v>0</v>
      </c>
      <c r="I252" s="39">
        <f t="shared" si="23"/>
        <v>0</v>
      </c>
      <c r="J252" s="15" t="str">
        <f t="shared" si="22"/>
        <v>0</v>
      </c>
      <c r="K252" s="15">
        <f t="shared" si="26"/>
        <v>0</v>
      </c>
      <c r="L252" s="6" t="str">
        <f>VLOOKUP(C252,Casiers!A:D,4,FALSE)</f>
        <v>F3</v>
      </c>
      <c r="M252" s="9"/>
    </row>
    <row r="253" spans="2:13" ht="12.75" customHeight="1" x14ac:dyDescent="0.2">
      <c r="B253" s="25" t="str">
        <f t="shared" si="24"/>
        <v>0865</v>
      </c>
      <c r="C253" s="40">
        <v>11000865</v>
      </c>
      <c r="D253" s="54" t="s">
        <v>1136</v>
      </c>
      <c r="E253" s="57" t="s">
        <v>1</v>
      </c>
      <c r="F253" s="58">
        <v>0</v>
      </c>
      <c r="G253" s="59">
        <v>0</v>
      </c>
      <c r="H253" s="41">
        <f>VLOOKUP(C253,Casiers!A:C,3,FALSE)</f>
        <v>0</v>
      </c>
      <c r="I253" s="39">
        <f t="shared" si="23"/>
        <v>0</v>
      </c>
      <c r="J253" s="15" t="str">
        <f t="shared" si="22"/>
        <v>0</v>
      </c>
      <c r="K253" s="15">
        <f t="shared" si="26"/>
        <v>0</v>
      </c>
      <c r="L253" s="6" t="str">
        <f>VLOOKUP(C253,Casiers!A:D,4,FALSE)</f>
        <v>F5</v>
      </c>
      <c r="M253" s="9"/>
    </row>
    <row r="254" spans="2:13" ht="12.75" customHeight="1" x14ac:dyDescent="0.2">
      <c r="B254" s="25" t="str">
        <f t="shared" si="24"/>
        <v>0866</v>
      </c>
      <c r="C254" s="40">
        <v>11000866</v>
      </c>
      <c r="D254" s="54" t="s">
        <v>719</v>
      </c>
      <c r="E254" s="57" t="s">
        <v>1</v>
      </c>
      <c r="F254" s="58">
        <v>22.22</v>
      </c>
      <c r="G254" s="59">
        <v>42</v>
      </c>
      <c r="H254" s="41">
        <f>VLOOKUP(C254,Casiers!A:C,3,FALSE)</f>
        <v>42</v>
      </c>
      <c r="I254" s="39">
        <f t="shared" si="23"/>
        <v>0</v>
      </c>
      <c r="J254" s="15">
        <f t="shared" si="22"/>
        <v>0.52904761904761899</v>
      </c>
      <c r="K254" s="15">
        <f t="shared" si="26"/>
        <v>0</v>
      </c>
      <c r="L254" s="6" t="str">
        <f>VLOOKUP(C254,Casiers!A:D,4,FALSE)</f>
        <v>G17</v>
      </c>
      <c r="M254" s="9"/>
    </row>
    <row r="255" spans="2:13" ht="12.75" customHeight="1" x14ac:dyDescent="0.2">
      <c r="B255" s="25" t="str">
        <f t="shared" si="24"/>
        <v>0867</v>
      </c>
      <c r="C255" s="40">
        <v>11000867</v>
      </c>
      <c r="D255" s="54" t="s">
        <v>720</v>
      </c>
      <c r="E255" s="57" t="s">
        <v>1</v>
      </c>
      <c r="F255" s="58">
        <v>0</v>
      </c>
      <c r="G255" s="59">
        <v>0</v>
      </c>
      <c r="H255" s="41">
        <f>VLOOKUP(C255,Casiers!A:C,3,FALSE)</f>
        <v>0</v>
      </c>
      <c r="I255" s="39">
        <f t="shared" si="23"/>
        <v>0</v>
      </c>
      <c r="J255" s="15" t="str">
        <f t="shared" si="22"/>
        <v>0</v>
      </c>
      <c r="K255" s="15">
        <f t="shared" si="26"/>
        <v>0</v>
      </c>
      <c r="L255" s="6" t="str">
        <f>VLOOKUP(C255,Casiers!A:D,4,FALSE)</f>
        <v>G17</v>
      </c>
      <c r="M255" s="9"/>
    </row>
    <row r="256" spans="2:13" ht="12.75" customHeight="1" x14ac:dyDescent="0.2">
      <c r="B256" s="25" t="str">
        <f t="shared" si="24"/>
        <v>0870</v>
      </c>
      <c r="C256" s="40">
        <v>11000870</v>
      </c>
      <c r="D256" s="54" t="s">
        <v>126</v>
      </c>
      <c r="E256" s="57" t="s">
        <v>1</v>
      </c>
      <c r="F256" s="58">
        <v>3593.18</v>
      </c>
      <c r="G256" s="59">
        <v>4</v>
      </c>
      <c r="H256" s="41">
        <f>VLOOKUP(C256,Casiers!A:C,3,FALSE)</f>
        <v>4</v>
      </c>
      <c r="I256" s="39">
        <f t="shared" si="23"/>
        <v>0</v>
      </c>
      <c r="J256" s="15">
        <f t="shared" si="22"/>
        <v>898.29499999999996</v>
      </c>
      <c r="K256" s="15">
        <f t="shared" si="26"/>
        <v>0</v>
      </c>
      <c r="L256" s="6" t="str">
        <f>VLOOKUP(C256,Casiers!A:D,4,FALSE)</f>
        <v>I7</v>
      </c>
      <c r="M256" s="9"/>
    </row>
    <row r="257" spans="2:13" ht="12.75" customHeight="1" x14ac:dyDescent="0.2">
      <c r="B257" s="25" t="str">
        <f t="shared" si="24"/>
        <v>0871</v>
      </c>
      <c r="C257" s="40">
        <v>11000871</v>
      </c>
      <c r="D257" s="54" t="s">
        <v>721</v>
      </c>
      <c r="E257" s="57" t="s">
        <v>1</v>
      </c>
      <c r="F257" s="58">
        <v>0</v>
      </c>
      <c r="G257" s="59">
        <v>0</v>
      </c>
      <c r="H257" s="41">
        <f>VLOOKUP(C257,Casiers!A:C,3,FALSE)</f>
        <v>0</v>
      </c>
      <c r="I257" s="39">
        <f t="shared" si="23"/>
        <v>0</v>
      </c>
      <c r="J257" s="15" t="str">
        <f t="shared" si="22"/>
        <v>0</v>
      </c>
      <c r="K257" s="15">
        <f t="shared" si="26"/>
        <v>0</v>
      </c>
      <c r="L257" s="6" t="str">
        <f>VLOOKUP(C257,Casiers!A:D,4,FALSE)</f>
        <v>D18</v>
      </c>
      <c r="M257" s="9"/>
    </row>
    <row r="258" spans="2:13" ht="12.75" customHeight="1" x14ac:dyDescent="0.2">
      <c r="B258" s="25" t="str">
        <f t="shared" si="24"/>
        <v>0874</v>
      </c>
      <c r="C258" s="40">
        <v>11000874</v>
      </c>
      <c r="D258" s="54" t="s">
        <v>127</v>
      </c>
      <c r="E258" s="57" t="s">
        <v>1</v>
      </c>
      <c r="F258" s="58">
        <v>0</v>
      </c>
      <c r="G258" s="59">
        <v>0</v>
      </c>
      <c r="H258" s="41">
        <f>VLOOKUP(C258,Casiers!A:C,3,FALSE)</f>
        <v>0</v>
      </c>
      <c r="I258" s="39">
        <f t="shared" si="23"/>
        <v>0</v>
      </c>
      <c r="J258" s="15" t="str">
        <f t="shared" si="22"/>
        <v>0</v>
      </c>
      <c r="K258" s="15">
        <f t="shared" si="26"/>
        <v>0</v>
      </c>
      <c r="L258" s="6" t="str">
        <f>VLOOKUP(C258,Casiers!A:D,4,FALSE)</f>
        <v>I7</v>
      </c>
      <c r="M258" s="9"/>
    </row>
    <row r="259" spans="2:13" ht="12.75" customHeight="1" x14ac:dyDescent="0.2">
      <c r="B259" s="25" t="str">
        <f t="shared" si="24"/>
        <v>0875</v>
      </c>
      <c r="C259" s="40">
        <v>11000875</v>
      </c>
      <c r="D259" s="54" t="s">
        <v>722</v>
      </c>
      <c r="E259" s="57" t="s">
        <v>1</v>
      </c>
      <c r="F259" s="58">
        <v>74.010000000000005</v>
      </c>
      <c r="G259" s="59">
        <v>2</v>
      </c>
      <c r="H259" s="41">
        <f>VLOOKUP(C259,Casiers!A:C,3,FALSE)</f>
        <v>2</v>
      </c>
      <c r="I259" s="39">
        <f t="shared" si="23"/>
        <v>0</v>
      </c>
      <c r="J259" s="15">
        <f t="shared" si="22"/>
        <v>37.005000000000003</v>
      </c>
      <c r="K259" s="15">
        <f t="shared" si="26"/>
        <v>0</v>
      </c>
      <c r="L259" s="6" t="str">
        <f>VLOOKUP(C259,Casiers!A:D,4,FALSE)</f>
        <v>C1</v>
      </c>
      <c r="M259" s="9"/>
    </row>
    <row r="260" spans="2:13" ht="12.75" customHeight="1" x14ac:dyDescent="0.2">
      <c r="B260" s="25" t="str">
        <f t="shared" si="24"/>
        <v>0876</v>
      </c>
      <c r="C260" s="40">
        <v>11000876</v>
      </c>
      <c r="D260" s="54" t="s">
        <v>723</v>
      </c>
      <c r="E260" s="57" t="s">
        <v>1</v>
      </c>
      <c r="F260" s="58">
        <v>103.65</v>
      </c>
      <c r="G260" s="59">
        <v>2</v>
      </c>
      <c r="H260" s="41">
        <f>VLOOKUP(C260,Casiers!A:C,3,FALSE)</f>
        <v>2</v>
      </c>
      <c r="I260" s="39">
        <f t="shared" si="23"/>
        <v>0</v>
      </c>
      <c r="J260" s="15">
        <f t="shared" si="22"/>
        <v>51.825000000000003</v>
      </c>
      <c r="K260" s="15">
        <f>IF(I260&lt;0,I260*J260,0)</f>
        <v>0</v>
      </c>
      <c r="L260" s="6" t="str">
        <f>VLOOKUP(C260,Casiers!A:D,4,FALSE)</f>
        <v>C1</v>
      </c>
      <c r="M260" s="9"/>
    </row>
    <row r="261" spans="2:13" ht="12.75" customHeight="1" x14ac:dyDescent="0.2">
      <c r="B261" s="25" t="str">
        <f t="shared" si="24"/>
        <v>0877</v>
      </c>
      <c r="C261" s="40">
        <v>11000877</v>
      </c>
      <c r="D261" s="54" t="s">
        <v>724</v>
      </c>
      <c r="E261" s="57" t="s">
        <v>1</v>
      </c>
      <c r="F261" s="58">
        <v>0</v>
      </c>
      <c r="G261" s="59">
        <v>0</v>
      </c>
      <c r="H261" s="41">
        <f>VLOOKUP(C261,Casiers!A:C,3,FALSE)</f>
        <v>0</v>
      </c>
      <c r="I261" s="39">
        <f t="shared" si="23"/>
        <v>0</v>
      </c>
      <c r="J261" s="15" t="str">
        <f t="shared" si="22"/>
        <v>0</v>
      </c>
      <c r="K261" s="15">
        <f>I261*J261</f>
        <v>0</v>
      </c>
      <c r="L261" s="6" t="str">
        <f>VLOOKUP(C261,Casiers!A:D,4,FALSE)</f>
        <v>C1</v>
      </c>
      <c r="M261" s="9"/>
    </row>
    <row r="262" spans="2:13" ht="12.75" customHeight="1" x14ac:dyDescent="0.2">
      <c r="B262" s="25" t="str">
        <f t="shared" si="24"/>
        <v>0879</v>
      </c>
      <c r="C262" s="40">
        <v>11000879</v>
      </c>
      <c r="D262" s="54" t="s">
        <v>128</v>
      </c>
      <c r="E262" s="57" t="s">
        <v>1</v>
      </c>
      <c r="F262" s="58">
        <v>217.17</v>
      </c>
      <c r="G262" s="59">
        <v>4</v>
      </c>
      <c r="H262" s="41">
        <f>VLOOKUP(C262,Casiers!A:C,3,FALSE)</f>
        <v>4</v>
      </c>
      <c r="I262" s="39">
        <f t="shared" si="23"/>
        <v>0</v>
      </c>
      <c r="J262" s="15">
        <f t="shared" si="22"/>
        <v>54.292499999999997</v>
      </c>
      <c r="K262" s="15">
        <f>I262*J262</f>
        <v>0</v>
      </c>
      <c r="L262" s="6" t="str">
        <f>VLOOKUP(C262,Casiers!A:D,4,FALSE)</f>
        <v>B14</v>
      </c>
      <c r="M262" s="9"/>
    </row>
    <row r="263" spans="2:13" ht="12.75" customHeight="1" x14ac:dyDescent="0.2">
      <c r="B263" s="25" t="str">
        <f t="shared" si="24"/>
        <v>0881</v>
      </c>
      <c r="C263" s="40">
        <v>11000881</v>
      </c>
      <c r="D263" s="54" t="s">
        <v>129</v>
      </c>
      <c r="E263" s="57" t="s">
        <v>1</v>
      </c>
      <c r="F263" s="58">
        <v>0</v>
      </c>
      <c r="G263" s="59">
        <v>0</v>
      </c>
      <c r="H263" s="41">
        <f>VLOOKUP(C263,Casiers!A:C,3,FALSE)</f>
        <v>0</v>
      </c>
      <c r="I263" s="39">
        <f t="shared" si="23"/>
        <v>0</v>
      </c>
      <c r="J263" s="15" t="str">
        <f t="shared" si="22"/>
        <v>0</v>
      </c>
      <c r="K263" s="15">
        <f>I263*J263</f>
        <v>0</v>
      </c>
      <c r="L263" s="6" t="str">
        <f>VLOOKUP(C263,Casiers!A:D,4,FALSE)</f>
        <v>G6</v>
      </c>
      <c r="M263" s="9"/>
    </row>
    <row r="264" spans="2:13" ht="12.75" customHeight="1" x14ac:dyDescent="0.2">
      <c r="B264" s="25" t="str">
        <f t="shared" si="24"/>
        <v>0887</v>
      </c>
      <c r="C264" s="40">
        <v>11000887</v>
      </c>
      <c r="D264" s="54" t="s">
        <v>130</v>
      </c>
      <c r="E264" s="57" t="s">
        <v>1</v>
      </c>
      <c r="F264" s="58">
        <v>950.28</v>
      </c>
      <c r="G264" s="59">
        <v>18</v>
      </c>
      <c r="H264" s="41">
        <f>VLOOKUP(C264,Casiers!A:C,3,FALSE)</f>
        <v>18</v>
      </c>
      <c r="I264" s="39">
        <f t="shared" si="23"/>
        <v>0</v>
      </c>
      <c r="J264" s="15">
        <f t="shared" si="22"/>
        <v>52.793333333333329</v>
      </c>
      <c r="K264" s="15">
        <f>IF(I264&lt;0,I264*J264,0)</f>
        <v>0</v>
      </c>
      <c r="L264" s="6" t="str">
        <f>VLOOKUP(C264,Casiers!A:D,4,FALSE)</f>
        <v>F2</v>
      </c>
      <c r="M264" s="9"/>
    </row>
    <row r="265" spans="2:13" ht="12.75" customHeight="1" x14ac:dyDescent="0.2">
      <c r="B265" s="25" t="str">
        <f t="shared" si="24"/>
        <v>0892</v>
      </c>
      <c r="C265" s="40">
        <v>11000892</v>
      </c>
      <c r="D265" s="54" t="s">
        <v>131</v>
      </c>
      <c r="E265" s="57" t="s">
        <v>1</v>
      </c>
      <c r="F265" s="58">
        <v>969.24</v>
      </c>
      <c r="G265" s="59">
        <v>3</v>
      </c>
      <c r="H265" s="41">
        <f>VLOOKUP(C265,Casiers!A:C,3,FALSE)</f>
        <v>3</v>
      </c>
      <c r="I265" s="39">
        <f t="shared" si="23"/>
        <v>0</v>
      </c>
      <c r="J265" s="15">
        <f t="shared" ref="J265:J328" si="27">IFERROR(F265/G265,"0")</f>
        <v>323.08</v>
      </c>
      <c r="K265" s="15">
        <f t="shared" ref="K265:K302" si="28">I265*J265</f>
        <v>0</v>
      </c>
      <c r="L265" s="6" t="str">
        <f>VLOOKUP(C265,Casiers!A:D,4,FALSE)</f>
        <v>C8</v>
      </c>
      <c r="M265" s="9"/>
    </row>
    <row r="266" spans="2:13" ht="12.75" customHeight="1" x14ac:dyDescent="0.2">
      <c r="B266" s="25" t="str">
        <f t="shared" si="24"/>
        <v>0894</v>
      </c>
      <c r="C266" s="40">
        <v>11000894</v>
      </c>
      <c r="D266" s="54" t="s">
        <v>132</v>
      </c>
      <c r="E266" s="57" t="s">
        <v>1</v>
      </c>
      <c r="F266" s="58">
        <v>0</v>
      </c>
      <c r="G266" s="59">
        <v>0</v>
      </c>
      <c r="H266" s="41">
        <f>VLOOKUP(C266,Casiers!A:C,3,FALSE)</f>
        <v>0</v>
      </c>
      <c r="I266" s="39">
        <f t="shared" si="23"/>
        <v>0</v>
      </c>
      <c r="J266" s="15" t="str">
        <f t="shared" si="27"/>
        <v>0</v>
      </c>
      <c r="K266" s="15">
        <f t="shared" si="28"/>
        <v>0</v>
      </c>
      <c r="L266" s="6" t="str">
        <f>VLOOKUP(C266,Casiers!A:D,4,FALSE)</f>
        <v>J3</v>
      </c>
      <c r="M266" s="9"/>
    </row>
    <row r="267" spans="2:13" ht="12.75" customHeight="1" x14ac:dyDescent="0.2">
      <c r="B267" s="25" t="str">
        <f t="shared" si="24"/>
        <v>0897</v>
      </c>
      <c r="C267" s="40">
        <v>11000897</v>
      </c>
      <c r="D267" s="54" t="s">
        <v>133</v>
      </c>
      <c r="E267" s="57" t="s">
        <v>1</v>
      </c>
      <c r="F267" s="58">
        <v>195.36</v>
      </c>
      <c r="G267" s="59">
        <v>17</v>
      </c>
      <c r="H267" s="41">
        <f>VLOOKUP(C267,Casiers!A:C,3,FALSE)</f>
        <v>17</v>
      </c>
      <c r="I267" s="39">
        <f t="shared" si="23"/>
        <v>0</v>
      </c>
      <c r="J267" s="15">
        <f t="shared" si="27"/>
        <v>11.491764705882353</v>
      </c>
      <c r="K267" s="15">
        <f t="shared" si="28"/>
        <v>0</v>
      </c>
      <c r="L267" s="6" t="str">
        <f>VLOOKUP(C267,Casiers!A:D,4,FALSE)</f>
        <v>D8</v>
      </c>
      <c r="M267" s="9"/>
    </row>
    <row r="268" spans="2:13" ht="12.75" customHeight="1" x14ac:dyDescent="0.2">
      <c r="B268" s="25" t="str">
        <f t="shared" si="24"/>
        <v>0900</v>
      </c>
      <c r="C268" s="40">
        <v>11000900</v>
      </c>
      <c r="D268" s="54" t="s">
        <v>725</v>
      </c>
      <c r="E268" s="57" t="s">
        <v>1</v>
      </c>
      <c r="F268" s="58">
        <v>590.29999999999995</v>
      </c>
      <c r="G268" s="59">
        <v>5</v>
      </c>
      <c r="H268" s="41">
        <f>VLOOKUP(C268,Casiers!A:C,3,FALSE)</f>
        <v>5</v>
      </c>
      <c r="I268" s="39">
        <f t="shared" si="23"/>
        <v>0</v>
      </c>
      <c r="J268" s="15">
        <f t="shared" si="27"/>
        <v>118.05999999999999</v>
      </c>
      <c r="K268" s="15">
        <f t="shared" si="28"/>
        <v>0</v>
      </c>
      <c r="L268" s="6" t="str">
        <f>VLOOKUP(C268,Casiers!A:D,4,FALSE)</f>
        <v>LOCAL</v>
      </c>
      <c r="M268" s="9"/>
    </row>
    <row r="269" spans="2:13" ht="12.75" customHeight="1" x14ac:dyDescent="0.2">
      <c r="B269" s="25" t="str">
        <f t="shared" si="24"/>
        <v>0901</v>
      </c>
      <c r="C269" s="40">
        <v>11000901</v>
      </c>
      <c r="D269" s="54" t="s">
        <v>134</v>
      </c>
      <c r="E269" s="57" t="s">
        <v>1</v>
      </c>
      <c r="F269" s="58">
        <v>407.77</v>
      </c>
      <c r="G269" s="59">
        <v>7</v>
      </c>
      <c r="H269" s="41">
        <f>VLOOKUP(C269,Casiers!A:C,3,FALSE)</f>
        <v>7</v>
      </c>
      <c r="I269" s="39">
        <f t="shared" si="23"/>
        <v>0</v>
      </c>
      <c r="J269" s="15">
        <f t="shared" si="27"/>
        <v>58.252857142857138</v>
      </c>
      <c r="K269" s="15">
        <f t="shared" si="28"/>
        <v>0</v>
      </c>
      <c r="L269" s="6" t="str">
        <f>VLOOKUP(C269,Casiers!A:D,4,FALSE)</f>
        <v>LOCAL</v>
      </c>
      <c r="M269" s="9"/>
    </row>
    <row r="270" spans="2:13" ht="12.75" customHeight="1" x14ac:dyDescent="0.2">
      <c r="B270" s="25" t="str">
        <f t="shared" si="24"/>
        <v>0902</v>
      </c>
      <c r="C270" s="40">
        <v>11000902</v>
      </c>
      <c r="D270" s="54" t="s">
        <v>135</v>
      </c>
      <c r="E270" s="57" t="s">
        <v>1</v>
      </c>
      <c r="F270" s="58">
        <v>1.68</v>
      </c>
      <c r="G270" s="59">
        <v>12</v>
      </c>
      <c r="H270" s="41">
        <f>VLOOKUP(C270,Casiers!A:C,3,FALSE)</f>
        <v>12</v>
      </c>
      <c r="I270" s="39">
        <f t="shared" ref="I270:I333" si="29">H270-G270</f>
        <v>0</v>
      </c>
      <c r="J270" s="15">
        <f t="shared" si="27"/>
        <v>0.13999999999999999</v>
      </c>
      <c r="K270" s="15">
        <f t="shared" si="28"/>
        <v>0</v>
      </c>
      <c r="L270" s="6" t="str">
        <f>VLOOKUP(C270,Casiers!A:D,4,FALSE)</f>
        <v>LOCAL</v>
      </c>
      <c r="M270" s="9"/>
    </row>
    <row r="271" spans="2:13" ht="12.75" customHeight="1" x14ac:dyDescent="0.2">
      <c r="B271" s="25" t="str">
        <f t="shared" si="24"/>
        <v>0906</v>
      </c>
      <c r="C271" s="40">
        <v>11000906</v>
      </c>
      <c r="D271" s="54" t="s">
        <v>136</v>
      </c>
      <c r="E271" s="57" t="s">
        <v>1</v>
      </c>
      <c r="F271" s="58">
        <v>393.63</v>
      </c>
      <c r="G271" s="59">
        <v>3</v>
      </c>
      <c r="H271" s="41">
        <f>VLOOKUP(C271,Casiers!A:C,3,FALSE)</f>
        <v>3</v>
      </c>
      <c r="I271" s="39">
        <f t="shared" si="29"/>
        <v>0</v>
      </c>
      <c r="J271" s="15">
        <f t="shared" si="27"/>
        <v>131.21</v>
      </c>
      <c r="K271" s="15">
        <f t="shared" si="28"/>
        <v>0</v>
      </c>
      <c r="L271" s="6" t="str">
        <f>VLOOKUP(C271,Casiers!A:D,4,FALSE)</f>
        <v>LOCAL</v>
      </c>
      <c r="M271" s="9"/>
    </row>
    <row r="272" spans="2:13" ht="12.75" customHeight="1" x14ac:dyDescent="0.2">
      <c r="B272" s="25" t="str">
        <f t="shared" si="24"/>
        <v>0910</v>
      </c>
      <c r="C272" s="40">
        <v>11000910</v>
      </c>
      <c r="D272" s="54" t="s">
        <v>726</v>
      </c>
      <c r="E272" s="57" t="s">
        <v>1</v>
      </c>
      <c r="F272" s="58">
        <v>3711.12</v>
      </c>
      <c r="G272" s="59">
        <v>2</v>
      </c>
      <c r="H272" s="41">
        <f>VLOOKUP(C272,Casiers!A:C,3,FALSE)</f>
        <v>2</v>
      </c>
      <c r="I272" s="39">
        <f t="shared" si="29"/>
        <v>0</v>
      </c>
      <c r="J272" s="15">
        <f t="shared" si="27"/>
        <v>1855.56</v>
      </c>
      <c r="K272" s="15">
        <f t="shared" si="28"/>
        <v>0</v>
      </c>
      <c r="L272" s="6" t="str">
        <f>VLOOKUP(C272,Casiers!A:D,4,FALSE)</f>
        <v>D2</v>
      </c>
      <c r="M272" s="9"/>
    </row>
    <row r="273" spans="2:13" ht="12.75" customHeight="1" x14ac:dyDescent="0.2">
      <c r="B273" s="25" t="str">
        <f t="shared" si="24"/>
        <v>0920</v>
      </c>
      <c r="C273" s="40">
        <v>11000920</v>
      </c>
      <c r="D273" s="54" t="s">
        <v>137</v>
      </c>
      <c r="E273" s="57" t="s">
        <v>1</v>
      </c>
      <c r="F273" s="58">
        <v>157.80000000000001</v>
      </c>
      <c r="G273" s="59">
        <v>5</v>
      </c>
      <c r="H273" s="41">
        <f>VLOOKUP(C273,Casiers!A:C,3,FALSE)</f>
        <v>5</v>
      </c>
      <c r="I273" s="39">
        <f t="shared" si="29"/>
        <v>0</v>
      </c>
      <c r="J273" s="15">
        <f t="shared" si="27"/>
        <v>31.560000000000002</v>
      </c>
      <c r="K273" s="15">
        <f t="shared" si="28"/>
        <v>0</v>
      </c>
      <c r="L273" s="6" t="str">
        <f>VLOOKUP(C273,Casiers!A:D,4,FALSE)</f>
        <v>ARM1</v>
      </c>
      <c r="M273" s="9"/>
    </row>
    <row r="274" spans="2:13" ht="12.75" customHeight="1" x14ac:dyDescent="0.2">
      <c r="B274" s="25" t="str">
        <f t="shared" si="24"/>
        <v>0921</v>
      </c>
      <c r="C274" s="40">
        <v>11000921</v>
      </c>
      <c r="D274" s="54" t="s">
        <v>138</v>
      </c>
      <c r="E274" s="57" t="s">
        <v>1</v>
      </c>
      <c r="F274" s="58">
        <v>1030.56</v>
      </c>
      <c r="G274" s="59">
        <v>4</v>
      </c>
      <c r="H274" s="41">
        <f>VLOOKUP(C274,Casiers!A:C,3,FALSE)</f>
        <v>4</v>
      </c>
      <c r="I274" s="39">
        <f t="shared" si="29"/>
        <v>0</v>
      </c>
      <c r="J274" s="15">
        <f t="shared" si="27"/>
        <v>257.64</v>
      </c>
      <c r="K274" s="15">
        <f t="shared" si="28"/>
        <v>0</v>
      </c>
      <c r="L274" s="6" t="str">
        <f>VLOOKUP(C274,Casiers!A:D,4,FALSE)</f>
        <v>G3</v>
      </c>
      <c r="M274" s="9"/>
    </row>
    <row r="275" spans="2:13" ht="12.75" customHeight="1" x14ac:dyDescent="0.2">
      <c r="B275" s="25" t="str">
        <f t="shared" si="24"/>
        <v>0930</v>
      </c>
      <c r="C275" s="40">
        <v>11000930</v>
      </c>
      <c r="D275" s="54" t="s">
        <v>139</v>
      </c>
      <c r="E275" s="57" t="s">
        <v>1</v>
      </c>
      <c r="F275" s="58">
        <v>391.56</v>
      </c>
      <c r="G275" s="59">
        <v>1</v>
      </c>
      <c r="H275" s="41">
        <f>VLOOKUP(C275,Casiers!A:C,3,FALSE)</f>
        <v>0</v>
      </c>
      <c r="I275" s="39">
        <f t="shared" si="29"/>
        <v>-1</v>
      </c>
      <c r="J275" s="15">
        <f t="shared" si="27"/>
        <v>391.56</v>
      </c>
      <c r="K275" s="15">
        <f t="shared" si="28"/>
        <v>-391.56</v>
      </c>
      <c r="L275" s="6" t="str">
        <f>VLOOKUP(C275,Casiers!A:D,4,FALSE)</f>
        <v>D10</v>
      </c>
      <c r="M275" s="9"/>
    </row>
    <row r="276" spans="2:13" ht="12.75" customHeight="1" x14ac:dyDescent="0.2">
      <c r="B276" s="25" t="str">
        <f t="shared" si="24"/>
        <v>0952</v>
      </c>
      <c r="C276" s="40">
        <v>11000952</v>
      </c>
      <c r="D276" s="54" t="s">
        <v>140</v>
      </c>
      <c r="E276" s="57" t="s">
        <v>1</v>
      </c>
      <c r="F276" s="58">
        <v>385.73</v>
      </c>
      <c r="G276" s="59">
        <v>1</v>
      </c>
      <c r="H276" s="41">
        <f>VLOOKUP(C276,Casiers!A:C,3,FALSE)</f>
        <v>1</v>
      </c>
      <c r="I276" s="39">
        <f t="shared" si="29"/>
        <v>0</v>
      </c>
      <c r="J276" s="15">
        <f t="shared" si="27"/>
        <v>385.73</v>
      </c>
      <c r="K276" s="15">
        <f t="shared" si="28"/>
        <v>0</v>
      </c>
      <c r="L276" s="6" t="str">
        <f>VLOOKUP(C276,Casiers!A:D,4,FALSE)</f>
        <v>I5</v>
      </c>
      <c r="M276" s="9"/>
    </row>
    <row r="277" spans="2:13" ht="12.75" customHeight="1" x14ac:dyDescent="0.2">
      <c r="B277" s="25" t="str">
        <f t="shared" si="24"/>
        <v>0954</v>
      </c>
      <c r="C277" s="40">
        <v>11000954</v>
      </c>
      <c r="D277" s="54" t="s">
        <v>141</v>
      </c>
      <c r="E277" s="57" t="s">
        <v>1</v>
      </c>
      <c r="F277" s="58">
        <v>0</v>
      </c>
      <c r="G277" s="59">
        <v>0</v>
      </c>
      <c r="H277" s="41">
        <f>VLOOKUP(C277,Casiers!A:C,3,FALSE)</f>
        <v>0</v>
      </c>
      <c r="I277" s="39">
        <f t="shared" si="29"/>
        <v>0</v>
      </c>
      <c r="J277" s="15" t="str">
        <f t="shared" si="27"/>
        <v>0</v>
      </c>
      <c r="K277" s="15">
        <f t="shared" si="28"/>
        <v>0</v>
      </c>
      <c r="L277" s="6" t="str">
        <f>VLOOKUP(C277,Casiers!A:D,4,FALSE)</f>
        <v>F</v>
      </c>
      <c r="M277" s="9"/>
    </row>
    <row r="278" spans="2:13" ht="12.75" customHeight="1" x14ac:dyDescent="0.2">
      <c r="B278" s="25" t="str">
        <f t="shared" si="24"/>
        <v>0956</v>
      </c>
      <c r="C278" s="40">
        <v>11000956</v>
      </c>
      <c r="D278" s="54" t="s">
        <v>142</v>
      </c>
      <c r="E278" s="57" t="s">
        <v>1</v>
      </c>
      <c r="F278" s="58">
        <v>57.1</v>
      </c>
      <c r="G278" s="59">
        <v>4</v>
      </c>
      <c r="H278" s="41">
        <f>VLOOKUP(C278,Casiers!A:C,3,FALSE)</f>
        <v>4</v>
      </c>
      <c r="I278" s="39">
        <f t="shared" si="29"/>
        <v>0</v>
      </c>
      <c r="J278" s="15">
        <f t="shared" si="27"/>
        <v>14.275</v>
      </c>
      <c r="K278" s="15">
        <f t="shared" si="28"/>
        <v>0</v>
      </c>
      <c r="L278" s="6" t="str">
        <f>VLOOKUP(C278,Casiers!A:D,4,FALSE)</f>
        <v>C1</v>
      </c>
      <c r="M278" s="9"/>
    </row>
    <row r="279" spans="2:13" ht="12.75" customHeight="1" x14ac:dyDescent="0.2">
      <c r="B279" s="25" t="str">
        <f t="shared" si="24"/>
        <v>0975</v>
      </c>
      <c r="C279" s="40">
        <v>11000975</v>
      </c>
      <c r="D279" s="54" t="s">
        <v>143</v>
      </c>
      <c r="E279" s="57" t="s">
        <v>1</v>
      </c>
      <c r="F279" s="58">
        <v>2429.9299999999998</v>
      </c>
      <c r="G279" s="59">
        <v>10</v>
      </c>
      <c r="H279" s="41">
        <f>VLOOKUP(C279,Casiers!A:C,3,FALSE)</f>
        <v>10</v>
      </c>
      <c r="I279" s="39">
        <f t="shared" si="29"/>
        <v>0</v>
      </c>
      <c r="J279" s="15">
        <f t="shared" si="27"/>
        <v>242.99299999999999</v>
      </c>
      <c r="K279" s="15">
        <f t="shared" si="28"/>
        <v>0</v>
      </c>
      <c r="L279" s="6" t="str">
        <f>VLOOKUP(C279,Casiers!A:D,4,FALSE)</f>
        <v>D17</v>
      </c>
      <c r="M279" s="9"/>
    </row>
    <row r="280" spans="2:13" ht="12.75" customHeight="1" x14ac:dyDescent="0.2">
      <c r="B280" s="25" t="str">
        <f t="shared" si="24"/>
        <v>0976</v>
      </c>
      <c r="C280" s="40">
        <v>11000976</v>
      </c>
      <c r="D280" s="54" t="s">
        <v>144</v>
      </c>
      <c r="E280" s="57" t="s">
        <v>1</v>
      </c>
      <c r="F280" s="58">
        <v>967.24</v>
      </c>
      <c r="G280" s="59">
        <v>1</v>
      </c>
      <c r="H280" s="41">
        <f>VLOOKUP(C280,Casiers!A:C,3,FALSE)</f>
        <v>1</v>
      </c>
      <c r="I280" s="39">
        <f t="shared" si="29"/>
        <v>0</v>
      </c>
      <c r="J280" s="15">
        <f t="shared" si="27"/>
        <v>967.24</v>
      </c>
      <c r="K280" s="15">
        <f t="shared" si="28"/>
        <v>0</v>
      </c>
      <c r="L280" s="6" t="str">
        <f>VLOOKUP(C280,Casiers!A:D,4,FALSE)</f>
        <v>I7</v>
      </c>
      <c r="M280" s="9"/>
    </row>
    <row r="281" spans="2:13" ht="12.75" customHeight="1" x14ac:dyDescent="0.2">
      <c r="B281" s="25" t="str">
        <f t="shared" si="24"/>
        <v>0990</v>
      </c>
      <c r="C281" s="40">
        <v>11000990</v>
      </c>
      <c r="D281" s="54" t="s">
        <v>1137</v>
      </c>
      <c r="E281" s="57" t="s">
        <v>1</v>
      </c>
      <c r="F281" s="58">
        <v>0</v>
      </c>
      <c r="G281" s="59">
        <v>0</v>
      </c>
      <c r="H281" s="41">
        <f>VLOOKUP(C281,Casiers!A:C,3,FALSE)</f>
        <v>0</v>
      </c>
      <c r="I281" s="39">
        <f t="shared" si="29"/>
        <v>0</v>
      </c>
      <c r="J281" s="15" t="str">
        <f t="shared" si="27"/>
        <v>0</v>
      </c>
      <c r="K281" s="15">
        <f t="shared" si="28"/>
        <v>0</v>
      </c>
      <c r="L281" s="6" t="str">
        <f>VLOOKUP(C281,Casiers!A:D,4,FALSE)</f>
        <v>F5</v>
      </c>
      <c r="M281" s="9"/>
    </row>
    <row r="282" spans="2:13" ht="12.75" customHeight="1" x14ac:dyDescent="0.2">
      <c r="B282" s="25" t="str">
        <f t="shared" si="24"/>
        <v>1003</v>
      </c>
      <c r="C282" s="40">
        <v>11001003</v>
      </c>
      <c r="D282" s="54" t="s">
        <v>727</v>
      </c>
      <c r="E282" s="57" t="s">
        <v>1</v>
      </c>
      <c r="F282" s="58">
        <v>163.02000000000001</v>
      </c>
      <c r="G282" s="59">
        <v>1</v>
      </c>
      <c r="H282" s="41">
        <f>VLOOKUP(C282,Casiers!A:C,3,FALSE)</f>
        <v>1</v>
      </c>
      <c r="I282" s="39">
        <f t="shared" si="29"/>
        <v>0</v>
      </c>
      <c r="J282" s="15">
        <f t="shared" si="27"/>
        <v>163.02000000000001</v>
      </c>
      <c r="K282" s="15">
        <f t="shared" si="28"/>
        <v>0</v>
      </c>
      <c r="L282" s="6" t="str">
        <f>VLOOKUP(C282,Casiers!A:D,4,FALSE)</f>
        <v>G2</v>
      </c>
      <c r="M282" s="9"/>
    </row>
    <row r="283" spans="2:13" ht="12.75" customHeight="1" x14ac:dyDescent="0.2">
      <c r="B283" s="25" t="str">
        <f t="shared" ref="B283:B346" si="30">RIGHT(C283,4)</f>
        <v>1005</v>
      </c>
      <c r="C283" s="40">
        <v>11001005</v>
      </c>
      <c r="D283" s="54" t="s">
        <v>145</v>
      </c>
      <c r="E283" s="57" t="s">
        <v>1</v>
      </c>
      <c r="F283" s="58">
        <v>551.36</v>
      </c>
      <c r="G283" s="59">
        <v>75</v>
      </c>
      <c r="H283" s="41">
        <f>VLOOKUP(C283,Casiers!A:C,3,FALSE)</f>
        <v>75</v>
      </c>
      <c r="I283" s="39">
        <f t="shared" si="29"/>
        <v>0</v>
      </c>
      <c r="J283" s="15">
        <f t="shared" si="27"/>
        <v>7.351466666666667</v>
      </c>
      <c r="K283" s="15">
        <f t="shared" si="28"/>
        <v>0</v>
      </c>
      <c r="L283" s="6" t="str">
        <f>VLOOKUP(C283,Casiers!A:D,4,FALSE)</f>
        <v>H4</v>
      </c>
      <c r="M283" s="9"/>
    </row>
    <row r="284" spans="2:13" ht="12.75" customHeight="1" x14ac:dyDescent="0.2">
      <c r="B284" s="25" t="str">
        <f t="shared" si="30"/>
        <v>1008</v>
      </c>
      <c r="C284" s="40">
        <v>11001008</v>
      </c>
      <c r="D284" s="54" t="s">
        <v>146</v>
      </c>
      <c r="E284" s="57" t="s">
        <v>1</v>
      </c>
      <c r="F284" s="58">
        <v>1263.3800000000001</v>
      </c>
      <c r="G284" s="59">
        <v>16</v>
      </c>
      <c r="H284" s="41">
        <f>VLOOKUP(C284,Casiers!A:C,3,FALSE)</f>
        <v>16</v>
      </c>
      <c r="I284" s="39">
        <f t="shared" si="29"/>
        <v>0</v>
      </c>
      <c r="J284" s="15">
        <f t="shared" si="27"/>
        <v>78.961250000000007</v>
      </c>
      <c r="K284" s="15">
        <f t="shared" si="28"/>
        <v>0</v>
      </c>
      <c r="L284" s="6" t="str">
        <f>VLOOKUP(C284,Casiers!A:D,4,FALSE)</f>
        <v>F2</v>
      </c>
      <c r="M284" s="9"/>
    </row>
    <row r="285" spans="2:13" ht="12.75" customHeight="1" x14ac:dyDescent="0.2">
      <c r="B285" s="25" t="str">
        <f t="shared" si="30"/>
        <v>1009</v>
      </c>
      <c r="C285" s="40">
        <v>11001009</v>
      </c>
      <c r="D285" s="54" t="s">
        <v>147</v>
      </c>
      <c r="E285" s="57" t="s">
        <v>1</v>
      </c>
      <c r="F285" s="58">
        <v>787.12</v>
      </c>
      <c r="G285" s="59">
        <v>6</v>
      </c>
      <c r="H285" s="41">
        <f>VLOOKUP(C285,Casiers!A:C,3,FALSE)</f>
        <v>6</v>
      </c>
      <c r="I285" s="39">
        <f t="shared" si="29"/>
        <v>0</v>
      </c>
      <c r="J285" s="15">
        <f t="shared" si="27"/>
        <v>131.18666666666667</v>
      </c>
      <c r="K285" s="15">
        <f t="shared" si="28"/>
        <v>0</v>
      </c>
      <c r="L285" s="6" t="str">
        <f>VLOOKUP(C285,Casiers!A:D,4,FALSE)</f>
        <v>F1</v>
      </c>
      <c r="M285" s="9"/>
    </row>
    <row r="286" spans="2:13" ht="12.75" customHeight="1" x14ac:dyDescent="0.2">
      <c r="B286" s="25" t="str">
        <f t="shared" si="30"/>
        <v>1011</v>
      </c>
      <c r="C286" s="40">
        <v>11001011</v>
      </c>
      <c r="D286" s="54" t="s">
        <v>148</v>
      </c>
      <c r="E286" s="57" t="s">
        <v>1</v>
      </c>
      <c r="F286" s="58">
        <v>0</v>
      </c>
      <c r="G286" s="59">
        <v>0</v>
      </c>
      <c r="H286" s="41">
        <f>VLOOKUP(C286,Casiers!A:C,3,FALSE)</f>
        <v>0</v>
      </c>
      <c r="I286" s="39">
        <f t="shared" si="29"/>
        <v>0</v>
      </c>
      <c r="J286" s="15" t="str">
        <f t="shared" si="27"/>
        <v>0</v>
      </c>
      <c r="K286" s="15">
        <f t="shared" si="28"/>
        <v>0</v>
      </c>
      <c r="L286" s="6" t="str">
        <f>VLOOKUP(C286,Casiers!A:D,4,FALSE)</f>
        <v>H6</v>
      </c>
      <c r="M286" s="9"/>
    </row>
    <row r="287" spans="2:13" ht="12.75" customHeight="1" x14ac:dyDescent="0.2">
      <c r="B287" s="25" t="str">
        <f t="shared" si="30"/>
        <v>1012</v>
      </c>
      <c r="C287" s="40">
        <v>11001012</v>
      </c>
      <c r="D287" s="54" t="s">
        <v>149</v>
      </c>
      <c r="E287" s="57" t="s">
        <v>1</v>
      </c>
      <c r="F287" s="58">
        <v>0</v>
      </c>
      <c r="G287" s="59">
        <v>0</v>
      </c>
      <c r="H287" s="41">
        <f>VLOOKUP(C287,Casiers!A:C,3,FALSE)</f>
        <v>0</v>
      </c>
      <c r="I287" s="39">
        <f t="shared" si="29"/>
        <v>0</v>
      </c>
      <c r="J287" s="15" t="str">
        <f t="shared" si="27"/>
        <v>0</v>
      </c>
      <c r="K287" s="15">
        <f t="shared" si="28"/>
        <v>0</v>
      </c>
      <c r="L287" s="6" t="str">
        <f>VLOOKUP(C287,Casiers!A:D,4,FALSE)</f>
        <v>H6</v>
      </c>
      <c r="M287" s="9"/>
    </row>
    <row r="288" spans="2:13" ht="12.75" customHeight="1" x14ac:dyDescent="0.2">
      <c r="B288" s="25" t="str">
        <f t="shared" si="30"/>
        <v>1013</v>
      </c>
      <c r="C288" s="40">
        <v>11001013</v>
      </c>
      <c r="D288" s="54" t="s">
        <v>150</v>
      </c>
      <c r="E288" s="57" t="s">
        <v>1</v>
      </c>
      <c r="F288" s="58">
        <v>0</v>
      </c>
      <c r="G288" s="59">
        <v>0</v>
      </c>
      <c r="H288" s="41">
        <f>VLOOKUP(C288,Casiers!A:C,3,FALSE)</f>
        <v>0</v>
      </c>
      <c r="I288" s="39">
        <f t="shared" si="29"/>
        <v>0</v>
      </c>
      <c r="J288" s="15" t="str">
        <f t="shared" si="27"/>
        <v>0</v>
      </c>
      <c r="K288" s="15">
        <f t="shared" si="28"/>
        <v>0</v>
      </c>
      <c r="L288" s="6" t="str">
        <f>VLOOKUP(C288,Casiers!A:D,4,FALSE)</f>
        <v>H6</v>
      </c>
      <c r="M288" s="9"/>
    </row>
    <row r="289" spans="2:13" ht="12.75" customHeight="1" x14ac:dyDescent="0.2">
      <c r="B289" s="25" t="str">
        <f t="shared" si="30"/>
        <v>1014</v>
      </c>
      <c r="C289" s="40">
        <v>11001014</v>
      </c>
      <c r="D289" s="54" t="s">
        <v>151</v>
      </c>
      <c r="E289" s="57" t="s">
        <v>1</v>
      </c>
      <c r="F289" s="58">
        <v>0</v>
      </c>
      <c r="G289" s="59">
        <v>0</v>
      </c>
      <c r="H289" s="41">
        <f>VLOOKUP(C289,Casiers!A:C,3,FALSE)</f>
        <v>0</v>
      </c>
      <c r="I289" s="39">
        <f t="shared" si="29"/>
        <v>0</v>
      </c>
      <c r="J289" s="15" t="str">
        <f t="shared" si="27"/>
        <v>0</v>
      </c>
      <c r="K289" s="15">
        <f t="shared" si="28"/>
        <v>0</v>
      </c>
      <c r="L289" s="6" t="str">
        <f>VLOOKUP(C289,Casiers!A:D,4,FALSE)</f>
        <v>H6</v>
      </c>
      <c r="M289" s="9"/>
    </row>
    <row r="290" spans="2:13" ht="12.75" customHeight="1" x14ac:dyDescent="0.2">
      <c r="B290" s="25" t="str">
        <f t="shared" si="30"/>
        <v>1015</v>
      </c>
      <c r="C290" s="40">
        <v>11001015</v>
      </c>
      <c r="D290" s="54" t="s">
        <v>152</v>
      </c>
      <c r="E290" s="57" t="s">
        <v>1</v>
      </c>
      <c r="F290" s="58">
        <v>0</v>
      </c>
      <c r="G290" s="59">
        <v>0</v>
      </c>
      <c r="H290" s="41">
        <f>VLOOKUP(C290,Casiers!A:C,3,FALSE)</f>
        <v>0</v>
      </c>
      <c r="I290" s="39">
        <f t="shared" si="29"/>
        <v>0</v>
      </c>
      <c r="J290" s="15" t="str">
        <f t="shared" si="27"/>
        <v>0</v>
      </c>
      <c r="K290" s="15">
        <f t="shared" si="28"/>
        <v>0</v>
      </c>
      <c r="L290" s="6" t="str">
        <f>VLOOKUP(C290,Casiers!A:D,4,FALSE)</f>
        <v>H6</v>
      </c>
      <c r="M290" s="9"/>
    </row>
    <row r="291" spans="2:13" ht="12.75" customHeight="1" x14ac:dyDescent="0.2">
      <c r="B291" s="25" t="str">
        <f t="shared" si="30"/>
        <v>1016</v>
      </c>
      <c r="C291" s="40">
        <v>11001016</v>
      </c>
      <c r="D291" s="54" t="s">
        <v>153</v>
      </c>
      <c r="E291" s="57" t="s">
        <v>1</v>
      </c>
      <c r="F291" s="58">
        <v>0</v>
      </c>
      <c r="G291" s="59">
        <v>0</v>
      </c>
      <c r="H291" s="41">
        <f>VLOOKUP(C291,Casiers!A:C,3,FALSE)</f>
        <v>0</v>
      </c>
      <c r="I291" s="39">
        <f t="shared" si="29"/>
        <v>0</v>
      </c>
      <c r="J291" s="15" t="str">
        <f t="shared" si="27"/>
        <v>0</v>
      </c>
      <c r="K291" s="15">
        <f t="shared" si="28"/>
        <v>0</v>
      </c>
      <c r="L291" s="6" t="str">
        <f>VLOOKUP(C291,Casiers!A:D,4,FALSE)</f>
        <v>H6</v>
      </c>
      <c r="M291" s="9"/>
    </row>
    <row r="292" spans="2:13" ht="12.75" customHeight="1" x14ac:dyDescent="0.2">
      <c r="B292" s="25" t="str">
        <f t="shared" si="30"/>
        <v>1017</v>
      </c>
      <c r="C292" s="40">
        <v>11001017</v>
      </c>
      <c r="D292" s="54" t="s">
        <v>154</v>
      </c>
      <c r="E292" s="57" t="s">
        <v>1</v>
      </c>
      <c r="F292" s="58">
        <v>0</v>
      </c>
      <c r="G292" s="59">
        <v>0</v>
      </c>
      <c r="H292" s="41">
        <f>VLOOKUP(C292,Casiers!A:C,3,FALSE)</f>
        <v>0</v>
      </c>
      <c r="I292" s="39">
        <f t="shared" si="29"/>
        <v>0</v>
      </c>
      <c r="J292" s="15" t="str">
        <f t="shared" si="27"/>
        <v>0</v>
      </c>
      <c r="K292" s="15">
        <f t="shared" si="28"/>
        <v>0</v>
      </c>
      <c r="L292" s="6" t="str">
        <f>VLOOKUP(C292,Casiers!A:D,4,FALSE)</f>
        <v>H6</v>
      </c>
      <c r="M292" s="9"/>
    </row>
    <row r="293" spans="2:13" ht="12.75" customHeight="1" x14ac:dyDescent="0.2">
      <c r="B293" s="25" t="str">
        <f t="shared" si="30"/>
        <v>1018</v>
      </c>
      <c r="C293" s="40">
        <v>11001018</v>
      </c>
      <c r="D293" s="54" t="s">
        <v>155</v>
      </c>
      <c r="E293" s="57" t="s">
        <v>1</v>
      </c>
      <c r="F293" s="58">
        <v>0</v>
      </c>
      <c r="G293" s="59">
        <v>0</v>
      </c>
      <c r="H293" s="41">
        <f>VLOOKUP(C293,Casiers!A:C,3,FALSE)</f>
        <v>0</v>
      </c>
      <c r="I293" s="39">
        <f t="shared" si="29"/>
        <v>0</v>
      </c>
      <c r="J293" s="15" t="str">
        <f t="shared" si="27"/>
        <v>0</v>
      </c>
      <c r="K293" s="15">
        <f t="shared" si="28"/>
        <v>0</v>
      </c>
      <c r="L293" s="6" t="str">
        <f>VLOOKUP(C293,Casiers!A:D,4,FALSE)</f>
        <v>H6</v>
      </c>
      <c r="M293" s="9"/>
    </row>
    <row r="294" spans="2:13" ht="12.75" customHeight="1" x14ac:dyDescent="0.2">
      <c r="B294" s="25" t="str">
        <f t="shared" si="30"/>
        <v>1019</v>
      </c>
      <c r="C294" s="40">
        <v>11001019</v>
      </c>
      <c r="D294" s="54" t="s">
        <v>1246</v>
      </c>
      <c r="E294" s="57" t="s">
        <v>1</v>
      </c>
      <c r="F294" s="58">
        <v>0</v>
      </c>
      <c r="G294" s="59">
        <v>0</v>
      </c>
      <c r="H294" s="41">
        <f>VLOOKUP(C294,Casiers!A:C,3,FALSE)</f>
        <v>0</v>
      </c>
      <c r="I294" s="39">
        <f t="shared" si="29"/>
        <v>0</v>
      </c>
      <c r="J294" s="15" t="str">
        <f t="shared" si="27"/>
        <v>0</v>
      </c>
      <c r="K294" s="15">
        <f t="shared" si="28"/>
        <v>0</v>
      </c>
      <c r="L294" s="6" t="str">
        <f>VLOOKUP(C294,Casiers!A:D,4,FALSE)</f>
        <v>H6</v>
      </c>
      <c r="M294" s="9"/>
    </row>
    <row r="295" spans="2:13" ht="12.75" customHeight="1" x14ac:dyDescent="0.2">
      <c r="B295" s="25" t="str">
        <f t="shared" si="30"/>
        <v>1020</v>
      </c>
      <c r="C295" s="40">
        <v>11001020</v>
      </c>
      <c r="D295" s="54" t="s">
        <v>157</v>
      </c>
      <c r="E295" s="57" t="s">
        <v>1</v>
      </c>
      <c r="F295" s="58">
        <v>0</v>
      </c>
      <c r="G295" s="59">
        <v>0</v>
      </c>
      <c r="H295" s="41">
        <f>VLOOKUP(C295,Casiers!A:C,3,FALSE)</f>
        <v>0</v>
      </c>
      <c r="I295" s="39">
        <f t="shared" si="29"/>
        <v>0</v>
      </c>
      <c r="J295" s="15" t="str">
        <f t="shared" si="27"/>
        <v>0</v>
      </c>
      <c r="K295" s="15">
        <f t="shared" si="28"/>
        <v>0</v>
      </c>
      <c r="L295" s="6" t="str">
        <f>VLOOKUP(C295,Casiers!A:D,4,FALSE)</f>
        <v>H6</v>
      </c>
      <c r="M295" s="9"/>
    </row>
    <row r="296" spans="2:13" ht="12.75" customHeight="1" x14ac:dyDescent="0.2">
      <c r="B296" s="25" t="str">
        <f t="shared" si="30"/>
        <v>1022</v>
      </c>
      <c r="C296" s="40">
        <v>11001022</v>
      </c>
      <c r="D296" s="54" t="s">
        <v>728</v>
      </c>
      <c r="E296" s="57" t="s">
        <v>1</v>
      </c>
      <c r="F296" s="58">
        <v>0</v>
      </c>
      <c r="G296" s="59">
        <v>0</v>
      </c>
      <c r="H296" s="41">
        <f>VLOOKUP(C296,Casiers!A:C,3,FALSE)</f>
        <v>0</v>
      </c>
      <c r="I296" s="39">
        <f t="shared" si="29"/>
        <v>0</v>
      </c>
      <c r="J296" s="15" t="str">
        <f t="shared" si="27"/>
        <v>0</v>
      </c>
      <c r="K296" s="15">
        <f t="shared" si="28"/>
        <v>0</v>
      </c>
      <c r="L296" s="6" t="str">
        <f>VLOOKUP(C296,Casiers!A:D,4,FALSE)</f>
        <v>A1</v>
      </c>
      <c r="M296" s="9"/>
    </row>
    <row r="297" spans="2:13" ht="12.75" customHeight="1" x14ac:dyDescent="0.2">
      <c r="B297" s="25" t="str">
        <f t="shared" si="30"/>
        <v>1042</v>
      </c>
      <c r="C297" s="40">
        <v>11001042</v>
      </c>
      <c r="D297" s="54" t="s">
        <v>158</v>
      </c>
      <c r="E297" s="57" t="s">
        <v>1</v>
      </c>
      <c r="F297" s="58">
        <v>94.25</v>
      </c>
      <c r="G297" s="59">
        <v>3</v>
      </c>
      <c r="H297" s="41">
        <f>VLOOKUP(C297,Casiers!A:C,3,FALSE)</f>
        <v>3</v>
      </c>
      <c r="I297" s="39">
        <f t="shared" si="29"/>
        <v>0</v>
      </c>
      <c r="J297" s="15">
        <f t="shared" si="27"/>
        <v>31.416666666666668</v>
      </c>
      <c r="K297" s="15">
        <f t="shared" si="28"/>
        <v>0</v>
      </c>
      <c r="L297" s="6" t="str">
        <f>VLOOKUP(C297,Casiers!A:D,4,FALSE)</f>
        <v>E1</v>
      </c>
      <c r="M297" s="9"/>
    </row>
    <row r="298" spans="2:13" ht="12.75" customHeight="1" x14ac:dyDescent="0.2">
      <c r="B298" s="25" t="str">
        <f t="shared" si="30"/>
        <v>1043</v>
      </c>
      <c r="C298" s="40">
        <v>11001043</v>
      </c>
      <c r="D298" s="54" t="s">
        <v>159</v>
      </c>
      <c r="E298" s="57" t="s">
        <v>1</v>
      </c>
      <c r="F298" s="58">
        <v>111.27</v>
      </c>
      <c r="G298" s="59">
        <v>4</v>
      </c>
      <c r="H298" s="41">
        <f>VLOOKUP(C298,Casiers!A:C,3,FALSE)</f>
        <v>4</v>
      </c>
      <c r="I298" s="39">
        <f t="shared" si="29"/>
        <v>0</v>
      </c>
      <c r="J298" s="15">
        <f t="shared" si="27"/>
        <v>27.817499999999999</v>
      </c>
      <c r="K298" s="15">
        <f t="shared" si="28"/>
        <v>0</v>
      </c>
      <c r="L298" s="6" t="str">
        <f>VLOOKUP(C298,Casiers!A:D,4,FALSE)</f>
        <v>E1</v>
      </c>
      <c r="M298" s="9"/>
    </row>
    <row r="299" spans="2:13" ht="12.75" customHeight="1" x14ac:dyDescent="0.2">
      <c r="B299" s="25" t="str">
        <f t="shared" si="30"/>
        <v>1055</v>
      </c>
      <c r="C299" s="40">
        <v>11001055</v>
      </c>
      <c r="D299" s="54" t="s">
        <v>160</v>
      </c>
      <c r="E299" s="57" t="s">
        <v>1</v>
      </c>
      <c r="F299" s="58">
        <v>2776.4</v>
      </c>
      <c r="G299" s="59">
        <v>3</v>
      </c>
      <c r="H299" s="41">
        <f>VLOOKUP(C299,Casiers!A:C,3,FALSE)</f>
        <v>3</v>
      </c>
      <c r="I299" s="39">
        <f t="shared" si="29"/>
        <v>0</v>
      </c>
      <c r="J299" s="15">
        <f t="shared" si="27"/>
        <v>925.4666666666667</v>
      </c>
      <c r="K299" s="15">
        <f t="shared" si="28"/>
        <v>0</v>
      </c>
      <c r="L299" s="6" t="str">
        <f>VLOOKUP(C299,Casiers!A:D,4,FALSE)</f>
        <v>C10</v>
      </c>
      <c r="M299" s="9"/>
    </row>
    <row r="300" spans="2:13" ht="12.75" customHeight="1" x14ac:dyDescent="0.2">
      <c r="B300" s="25" t="str">
        <f t="shared" si="30"/>
        <v>1079</v>
      </c>
      <c r="C300" s="40">
        <v>11001079</v>
      </c>
      <c r="D300" s="54" t="s">
        <v>161</v>
      </c>
      <c r="E300" s="57" t="s">
        <v>1</v>
      </c>
      <c r="F300" s="58">
        <v>0</v>
      </c>
      <c r="G300" s="59">
        <v>0</v>
      </c>
      <c r="H300" s="41">
        <f>VLOOKUP(C300,Casiers!A:C,3,FALSE)</f>
        <v>0</v>
      </c>
      <c r="I300" s="39">
        <f t="shared" si="29"/>
        <v>0</v>
      </c>
      <c r="J300" s="15" t="str">
        <f t="shared" si="27"/>
        <v>0</v>
      </c>
      <c r="K300" s="15">
        <f t="shared" si="28"/>
        <v>0</v>
      </c>
      <c r="L300" s="6" t="str">
        <f>VLOOKUP(C300,Casiers!A:D,4,FALSE)</f>
        <v>D</v>
      </c>
      <c r="M300" s="9"/>
    </row>
    <row r="301" spans="2:13" ht="12.75" customHeight="1" x14ac:dyDescent="0.2">
      <c r="B301" s="25" t="str">
        <f t="shared" si="30"/>
        <v>1086</v>
      </c>
      <c r="C301" s="40">
        <v>11001086</v>
      </c>
      <c r="D301" s="54" t="s">
        <v>1210</v>
      </c>
      <c r="E301" s="57" t="s">
        <v>1</v>
      </c>
      <c r="F301" s="58">
        <v>0</v>
      </c>
      <c r="G301" s="59">
        <v>0</v>
      </c>
      <c r="H301" s="41">
        <f>VLOOKUP(C301,Casiers!A:C,3,FALSE)</f>
        <v>0</v>
      </c>
      <c r="I301" s="39">
        <f t="shared" si="29"/>
        <v>0</v>
      </c>
      <c r="J301" s="15" t="str">
        <f t="shared" si="27"/>
        <v>0</v>
      </c>
      <c r="K301" s="15">
        <f t="shared" si="28"/>
        <v>0</v>
      </c>
      <c r="L301" s="6" t="str">
        <f>VLOOKUP(C301,Casiers!A:D,4,FALSE)</f>
        <v>I9</v>
      </c>
      <c r="M301" s="9"/>
    </row>
    <row r="302" spans="2:13" ht="12.75" customHeight="1" x14ac:dyDescent="0.2">
      <c r="B302" s="25" t="str">
        <f t="shared" si="30"/>
        <v>1091</v>
      </c>
      <c r="C302" s="40">
        <v>11001091</v>
      </c>
      <c r="D302" s="54" t="s">
        <v>729</v>
      </c>
      <c r="E302" s="57" t="s">
        <v>1</v>
      </c>
      <c r="F302" s="58">
        <v>0</v>
      </c>
      <c r="G302" s="59">
        <v>0</v>
      </c>
      <c r="H302" s="41">
        <f>VLOOKUP(C302,Casiers!A:C,3,FALSE)</f>
        <v>0</v>
      </c>
      <c r="I302" s="39">
        <f t="shared" si="29"/>
        <v>0</v>
      </c>
      <c r="J302" s="15" t="str">
        <f t="shared" si="27"/>
        <v>0</v>
      </c>
      <c r="K302" s="15">
        <f t="shared" si="28"/>
        <v>0</v>
      </c>
      <c r="L302" s="6" t="str">
        <f>VLOOKUP(C302,Casiers!A:D,4,FALSE)</f>
        <v>K1</v>
      </c>
      <c r="M302" s="9"/>
    </row>
    <row r="303" spans="2:13" ht="12.75" customHeight="1" x14ac:dyDescent="0.2">
      <c r="B303" s="25" t="str">
        <f t="shared" si="30"/>
        <v>1094</v>
      </c>
      <c r="C303" s="40">
        <v>11001094</v>
      </c>
      <c r="D303" s="54" t="s">
        <v>730</v>
      </c>
      <c r="E303" s="57" t="s">
        <v>1</v>
      </c>
      <c r="F303" s="58">
        <v>1723.48</v>
      </c>
      <c r="G303" s="59">
        <v>1</v>
      </c>
      <c r="H303" s="41">
        <f>VLOOKUP(C303,Casiers!A:C,3,FALSE)</f>
        <v>1</v>
      </c>
      <c r="I303" s="39">
        <f t="shared" si="29"/>
        <v>0</v>
      </c>
      <c r="J303" s="15">
        <f t="shared" si="27"/>
        <v>1723.48</v>
      </c>
      <c r="K303" s="15">
        <f>IF(I303&lt;0,I303*J303,0)</f>
        <v>0</v>
      </c>
      <c r="L303" s="6" t="str">
        <f>VLOOKUP(C303,Casiers!A:D,4,FALSE)</f>
        <v>D7</v>
      </c>
      <c r="M303" s="9"/>
    </row>
    <row r="304" spans="2:13" ht="12.75" customHeight="1" x14ac:dyDescent="0.2">
      <c r="B304" s="25" t="str">
        <f t="shared" si="30"/>
        <v>1106</v>
      </c>
      <c r="C304" s="40">
        <v>11001106</v>
      </c>
      <c r="D304" s="54" t="s">
        <v>162</v>
      </c>
      <c r="E304" s="57" t="s">
        <v>163</v>
      </c>
      <c r="F304" s="58">
        <v>264.77999999999997</v>
      </c>
      <c r="G304" s="59">
        <v>25</v>
      </c>
      <c r="H304" s="41">
        <f>VLOOKUP(C304,Casiers!A:C,3,FALSE)</f>
        <v>25</v>
      </c>
      <c r="I304" s="39">
        <f t="shared" si="29"/>
        <v>0</v>
      </c>
      <c r="J304" s="15">
        <f t="shared" si="27"/>
        <v>10.591199999999999</v>
      </c>
      <c r="K304" s="15">
        <f t="shared" ref="K304:K322" si="31">I304*J304</f>
        <v>0</v>
      </c>
      <c r="L304" s="6" t="str">
        <f>VLOOKUP(C304,Casiers!A:D,4,FALSE)</f>
        <v>G4</v>
      </c>
      <c r="M304" s="9"/>
    </row>
    <row r="305" spans="2:13" ht="12.75" customHeight="1" x14ac:dyDescent="0.2">
      <c r="B305" s="25" t="str">
        <f t="shared" si="30"/>
        <v>1109</v>
      </c>
      <c r="C305" s="40">
        <v>11001109</v>
      </c>
      <c r="D305" s="54" t="s">
        <v>164</v>
      </c>
      <c r="E305" s="57" t="s">
        <v>1</v>
      </c>
      <c r="F305" s="58">
        <v>1218.44</v>
      </c>
      <c r="G305" s="59">
        <v>1</v>
      </c>
      <c r="H305" s="41">
        <f>VLOOKUP(C305,Casiers!A:C,3,FALSE)</f>
        <v>1</v>
      </c>
      <c r="I305" s="39">
        <f t="shared" si="29"/>
        <v>0</v>
      </c>
      <c r="J305" s="15">
        <f t="shared" si="27"/>
        <v>1218.44</v>
      </c>
      <c r="K305" s="15">
        <f t="shared" si="31"/>
        <v>0</v>
      </c>
      <c r="L305" s="6" t="str">
        <f>VLOOKUP(C305,Casiers!A:D,4,FALSE)</f>
        <v>B1</v>
      </c>
      <c r="M305" s="9"/>
    </row>
    <row r="306" spans="2:13" ht="12.75" customHeight="1" x14ac:dyDescent="0.2">
      <c r="B306" s="25" t="str">
        <f t="shared" si="30"/>
        <v>1110</v>
      </c>
      <c r="C306" s="40">
        <v>11001110</v>
      </c>
      <c r="D306" s="54" t="s">
        <v>165</v>
      </c>
      <c r="E306" s="57" t="s">
        <v>1</v>
      </c>
      <c r="F306" s="58">
        <v>2792.84</v>
      </c>
      <c r="G306" s="59">
        <v>2</v>
      </c>
      <c r="H306" s="41">
        <f>VLOOKUP(C306,Casiers!A:C,3,FALSE)</f>
        <v>2</v>
      </c>
      <c r="I306" s="39">
        <f t="shared" si="29"/>
        <v>0</v>
      </c>
      <c r="J306" s="15">
        <f t="shared" si="27"/>
        <v>1396.42</v>
      </c>
      <c r="K306" s="15">
        <f t="shared" si="31"/>
        <v>0</v>
      </c>
      <c r="L306" s="6" t="str">
        <f>VLOOKUP(C306,Casiers!A:D,4,FALSE)</f>
        <v>D13</v>
      </c>
      <c r="M306" s="9"/>
    </row>
    <row r="307" spans="2:13" ht="12.75" customHeight="1" x14ac:dyDescent="0.2">
      <c r="B307" s="25" t="str">
        <f t="shared" si="30"/>
        <v>1111</v>
      </c>
      <c r="C307" s="40">
        <v>11001111</v>
      </c>
      <c r="D307" s="54" t="s">
        <v>731</v>
      </c>
      <c r="E307" s="57" t="s">
        <v>1</v>
      </c>
      <c r="F307" s="58">
        <v>2706</v>
      </c>
      <c r="G307" s="59">
        <v>2</v>
      </c>
      <c r="H307" s="41">
        <f>VLOOKUP(C307,Casiers!A:C,3,FALSE)</f>
        <v>2</v>
      </c>
      <c r="I307" s="39">
        <f t="shared" si="29"/>
        <v>0</v>
      </c>
      <c r="J307" s="15">
        <f t="shared" si="27"/>
        <v>1353</v>
      </c>
      <c r="K307" s="15">
        <f t="shared" si="31"/>
        <v>0</v>
      </c>
      <c r="L307" s="6" t="str">
        <f>VLOOKUP(C307,Casiers!A:D,4,FALSE)</f>
        <v>D13</v>
      </c>
      <c r="M307" s="9"/>
    </row>
    <row r="308" spans="2:13" ht="12.75" customHeight="1" x14ac:dyDescent="0.2">
      <c r="B308" s="25" t="str">
        <f t="shared" si="30"/>
        <v>1112</v>
      </c>
      <c r="C308" s="40">
        <v>11001112</v>
      </c>
      <c r="D308" s="54" t="s">
        <v>717</v>
      </c>
      <c r="E308" s="57" t="s">
        <v>1</v>
      </c>
      <c r="F308" s="58">
        <v>2961</v>
      </c>
      <c r="G308" s="59">
        <v>2</v>
      </c>
      <c r="H308" s="41">
        <f>VLOOKUP(C308,Casiers!A:C,3,FALSE)</f>
        <v>2</v>
      </c>
      <c r="I308" s="39">
        <f t="shared" si="29"/>
        <v>0</v>
      </c>
      <c r="J308" s="15">
        <f t="shared" si="27"/>
        <v>1480.5</v>
      </c>
      <c r="K308" s="15">
        <f t="shared" si="31"/>
        <v>0</v>
      </c>
      <c r="L308" s="6" t="str">
        <f>VLOOKUP(C308,Casiers!A:D,4,FALSE)</f>
        <v>B13</v>
      </c>
      <c r="M308" s="9"/>
    </row>
    <row r="309" spans="2:13" ht="12.75" customHeight="1" x14ac:dyDescent="0.2">
      <c r="B309" s="25" t="str">
        <f t="shared" si="30"/>
        <v>1113</v>
      </c>
      <c r="C309" s="40">
        <v>11001113</v>
      </c>
      <c r="D309" s="54" t="s">
        <v>732</v>
      </c>
      <c r="E309" s="57" t="s">
        <v>1</v>
      </c>
      <c r="F309" s="58">
        <v>0</v>
      </c>
      <c r="G309" s="59">
        <v>0</v>
      </c>
      <c r="H309" s="41">
        <f>VLOOKUP(C309,Casiers!A:C,3,FALSE)</f>
        <v>0</v>
      </c>
      <c r="I309" s="39">
        <f t="shared" si="29"/>
        <v>0</v>
      </c>
      <c r="J309" s="15" t="str">
        <f t="shared" si="27"/>
        <v>0</v>
      </c>
      <c r="K309" s="15">
        <f t="shared" si="31"/>
        <v>0</v>
      </c>
      <c r="L309" s="6" t="str">
        <f>VLOOKUP(C309,Casiers!A:D,4,FALSE)</f>
        <v>J</v>
      </c>
      <c r="M309" s="9"/>
    </row>
    <row r="310" spans="2:13" ht="12.75" customHeight="1" x14ac:dyDescent="0.2">
      <c r="B310" s="25" t="str">
        <f t="shared" si="30"/>
        <v>1116</v>
      </c>
      <c r="C310" s="40">
        <v>11001116</v>
      </c>
      <c r="D310" s="54" t="s">
        <v>166</v>
      </c>
      <c r="E310" s="57" t="s">
        <v>1</v>
      </c>
      <c r="F310" s="58">
        <v>229.69</v>
      </c>
      <c r="G310" s="59">
        <v>2</v>
      </c>
      <c r="H310" s="41">
        <f>VLOOKUP(C310,Casiers!A:C,3,FALSE)</f>
        <v>2</v>
      </c>
      <c r="I310" s="39">
        <f t="shared" si="29"/>
        <v>0</v>
      </c>
      <c r="J310" s="15">
        <f t="shared" si="27"/>
        <v>114.845</v>
      </c>
      <c r="K310" s="15">
        <f t="shared" si="31"/>
        <v>0</v>
      </c>
      <c r="L310" s="6" t="str">
        <f>VLOOKUP(C310,Casiers!A:D,4,FALSE)</f>
        <v>E3</v>
      </c>
      <c r="M310" s="9"/>
    </row>
    <row r="311" spans="2:13" ht="12.75" customHeight="1" x14ac:dyDescent="0.2">
      <c r="B311" s="25" t="str">
        <f t="shared" si="30"/>
        <v>1126</v>
      </c>
      <c r="C311" s="40">
        <v>11001126</v>
      </c>
      <c r="D311" s="54" t="s">
        <v>733</v>
      </c>
      <c r="E311" s="57" t="s">
        <v>1</v>
      </c>
      <c r="F311" s="58">
        <v>575.4</v>
      </c>
      <c r="G311" s="59">
        <v>3</v>
      </c>
      <c r="H311" s="41">
        <f>VLOOKUP(C311,Casiers!A:C,3,FALSE)</f>
        <v>3</v>
      </c>
      <c r="I311" s="39">
        <f t="shared" si="29"/>
        <v>0</v>
      </c>
      <c r="J311" s="15">
        <f t="shared" si="27"/>
        <v>191.79999999999998</v>
      </c>
      <c r="K311" s="15">
        <f t="shared" si="31"/>
        <v>0</v>
      </c>
      <c r="L311" s="6" t="str">
        <f>VLOOKUP(C311,Casiers!A:D,4,FALSE)</f>
        <v>B10</v>
      </c>
      <c r="M311" s="9"/>
    </row>
    <row r="312" spans="2:13" ht="12.75" customHeight="1" x14ac:dyDescent="0.2">
      <c r="B312" s="25" t="str">
        <f t="shared" si="30"/>
        <v>1142</v>
      </c>
      <c r="C312" s="40">
        <v>11001142</v>
      </c>
      <c r="D312" s="54" t="s">
        <v>572</v>
      </c>
      <c r="E312" s="57" t="s">
        <v>1</v>
      </c>
      <c r="F312" s="58">
        <v>943.97</v>
      </c>
      <c r="G312" s="59">
        <v>14</v>
      </c>
      <c r="H312" s="41">
        <f>VLOOKUP(C312,Casiers!A:C,3,FALSE)</f>
        <v>14</v>
      </c>
      <c r="I312" s="39">
        <f t="shared" si="29"/>
        <v>0</v>
      </c>
      <c r="J312" s="15">
        <f t="shared" si="27"/>
        <v>67.426428571428573</v>
      </c>
      <c r="K312" s="15">
        <f t="shared" si="31"/>
        <v>0</v>
      </c>
      <c r="L312" s="6" t="str">
        <f>VLOOKUP(C312,Casiers!A:D,4,FALSE)</f>
        <v>E6</v>
      </c>
      <c r="M312" s="9"/>
    </row>
    <row r="313" spans="2:13" ht="12.75" customHeight="1" x14ac:dyDescent="0.2">
      <c r="B313" s="25" t="str">
        <f t="shared" si="30"/>
        <v>1143</v>
      </c>
      <c r="C313" s="40">
        <v>11001143</v>
      </c>
      <c r="D313" s="54" t="s">
        <v>167</v>
      </c>
      <c r="E313" s="57" t="s">
        <v>1</v>
      </c>
      <c r="F313" s="58">
        <v>4052.52</v>
      </c>
      <c r="G313" s="59">
        <v>3</v>
      </c>
      <c r="H313" s="41">
        <f>VLOOKUP(C313,Casiers!A:C,3,FALSE)</f>
        <v>3</v>
      </c>
      <c r="I313" s="39">
        <f t="shared" si="29"/>
        <v>0</v>
      </c>
      <c r="J313" s="15">
        <f t="shared" si="27"/>
        <v>1350.84</v>
      </c>
      <c r="K313" s="15">
        <f t="shared" si="31"/>
        <v>0</v>
      </c>
      <c r="L313" s="6" t="str">
        <f>VLOOKUP(C313,Casiers!A:D,4,FALSE)</f>
        <v>B7</v>
      </c>
      <c r="M313" s="9"/>
    </row>
    <row r="314" spans="2:13" ht="12.75" customHeight="1" x14ac:dyDescent="0.2">
      <c r="B314" s="25" t="str">
        <f t="shared" si="30"/>
        <v>1144</v>
      </c>
      <c r="C314" s="40">
        <v>11001144</v>
      </c>
      <c r="D314" s="54" t="s">
        <v>734</v>
      </c>
      <c r="E314" s="57" t="s">
        <v>1</v>
      </c>
      <c r="F314" s="58">
        <v>0</v>
      </c>
      <c r="G314" s="59">
        <v>0</v>
      </c>
      <c r="H314" s="41">
        <f>VLOOKUP(C314,Casiers!A:C,3,FALSE)</f>
        <v>0</v>
      </c>
      <c r="I314" s="39">
        <f t="shared" si="29"/>
        <v>0</v>
      </c>
      <c r="J314" s="15" t="str">
        <f t="shared" si="27"/>
        <v>0</v>
      </c>
      <c r="K314" s="15">
        <f t="shared" si="31"/>
        <v>0</v>
      </c>
      <c r="L314" s="6" t="str">
        <f>VLOOKUP(C314,Casiers!A:D,4,FALSE)</f>
        <v>E</v>
      </c>
      <c r="M314" s="9"/>
    </row>
    <row r="315" spans="2:13" ht="12.75" customHeight="1" x14ac:dyDescent="0.2">
      <c r="B315" s="25" t="str">
        <f t="shared" si="30"/>
        <v>1147</v>
      </c>
      <c r="C315" s="40">
        <v>11001147</v>
      </c>
      <c r="D315" s="54" t="s">
        <v>1211</v>
      </c>
      <c r="E315" s="57" t="s">
        <v>1</v>
      </c>
      <c r="F315" s="58">
        <v>0</v>
      </c>
      <c r="G315" s="59">
        <v>0</v>
      </c>
      <c r="H315" s="41">
        <f>VLOOKUP(C315,Casiers!A:C,3,FALSE)</f>
        <v>0</v>
      </c>
      <c r="I315" s="39">
        <f t="shared" si="29"/>
        <v>0</v>
      </c>
      <c r="J315" s="15" t="str">
        <f t="shared" si="27"/>
        <v>0</v>
      </c>
      <c r="K315" s="15">
        <f t="shared" si="31"/>
        <v>0</v>
      </c>
      <c r="L315" s="6" t="str">
        <f>VLOOKUP(C315,Casiers!A:D,4,FALSE)</f>
        <v>I5</v>
      </c>
      <c r="M315" s="9"/>
    </row>
    <row r="316" spans="2:13" ht="12.75" customHeight="1" x14ac:dyDescent="0.2">
      <c r="B316" s="25" t="str">
        <f t="shared" si="30"/>
        <v>1161</v>
      </c>
      <c r="C316" s="40">
        <v>11001161</v>
      </c>
      <c r="D316" s="54" t="s">
        <v>735</v>
      </c>
      <c r="E316" s="57" t="s">
        <v>1</v>
      </c>
      <c r="F316" s="58">
        <v>1680</v>
      </c>
      <c r="G316" s="59">
        <v>4</v>
      </c>
      <c r="H316" s="41">
        <f>VLOOKUP(C316,Casiers!A:C,3,FALSE)</f>
        <v>4</v>
      </c>
      <c r="I316" s="39">
        <f t="shared" si="29"/>
        <v>0</v>
      </c>
      <c r="J316" s="15">
        <f t="shared" si="27"/>
        <v>420</v>
      </c>
      <c r="K316" s="15">
        <f t="shared" si="31"/>
        <v>0</v>
      </c>
      <c r="L316" s="6" t="str">
        <f>VLOOKUP(C316,Casiers!A:D,4,FALSE)</f>
        <v>C8</v>
      </c>
      <c r="M316" s="9"/>
    </row>
    <row r="317" spans="2:13" ht="12.75" customHeight="1" x14ac:dyDescent="0.2">
      <c r="B317" s="25" t="str">
        <f t="shared" si="30"/>
        <v>1162</v>
      </c>
      <c r="C317" s="40">
        <v>11001162</v>
      </c>
      <c r="D317" s="54" t="s">
        <v>168</v>
      </c>
      <c r="E317" s="57" t="s">
        <v>1</v>
      </c>
      <c r="F317" s="58">
        <v>562.51</v>
      </c>
      <c r="G317" s="59">
        <v>1</v>
      </c>
      <c r="H317" s="41">
        <f>VLOOKUP(C317,Casiers!A:C,3,FALSE)</f>
        <v>2</v>
      </c>
      <c r="I317" s="39">
        <f t="shared" si="29"/>
        <v>1</v>
      </c>
      <c r="J317" s="15">
        <f t="shared" si="27"/>
        <v>562.51</v>
      </c>
      <c r="K317" s="15">
        <f t="shared" si="31"/>
        <v>562.51</v>
      </c>
      <c r="L317" s="6" t="str">
        <f>VLOOKUP(C317,Casiers!A:D,4,FALSE)</f>
        <v>D11</v>
      </c>
      <c r="M317" s="9"/>
    </row>
    <row r="318" spans="2:13" ht="12.75" customHeight="1" x14ac:dyDescent="0.2">
      <c r="B318" s="25" t="str">
        <f t="shared" si="30"/>
        <v>1163</v>
      </c>
      <c r="C318" s="40">
        <v>11001163</v>
      </c>
      <c r="D318" s="54" t="s">
        <v>736</v>
      </c>
      <c r="E318" s="57" t="s">
        <v>1</v>
      </c>
      <c r="F318" s="58">
        <v>0</v>
      </c>
      <c r="G318" s="59">
        <v>0</v>
      </c>
      <c r="H318" s="41">
        <f>VLOOKUP(C318,Casiers!A:C,3,FALSE)</f>
        <v>0</v>
      </c>
      <c r="I318" s="39">
        <f t="shared" si="29"/>
        <v>0</v>
      </c>
      <c r="J318" s="15" t="str">
        <f t="shared" si="27"/>
        <v>0</v>
      </c>
      <c r="K318" s="15">
        <f t="shared" si="31"/>
        <v>0</v>
      </c>
      <c r="L318" s="6" t="str">
        <f>VLOOKUP(C318,Casiers!A:D,4,FALSE)</f>
        <v>O</v>
      </c>
      <c r="M318" s="9"/>
    </row>
    <row r="319" spans="2:13" ht="12.75" customHeight="1" x14ac:dyDescent="0.2">
      <c r="B319" s="25" t="str">
        <f t="shared" si="30"/>
        <v>1169</v>
      </c>
      <c r="C319" s="40">
        <v>11001169</v>
      </c>
      <c r="D319" s="54" t="s">
        <v>169</v>
      </c>
      <c r="E319" s="57" t="s">
        <v>1</v>
      </c>
      <c r="F319" s="58">
        <v>1060.8900000000001</v>
      </c>
      <c r="G319" s="59">
        <v>2</v>
      </c>
      <c r="H319" s="41">
        <f>VLOOKUP(C319,Casiers!A:C,3,FALSE)</f>
        <v>2</v>
      </c>
      <c r="I319" s="39">
        <f t="shared" si="29"/>
        <v>0</v>
      </c>
      <c r="J319" s="15">
        <f t="shared" si="27"/>
        <v>530.44500000000005</v>
      </c>
      <c r="K319" s="15">
        <f t="shared" si="31"/>
        <v>0</v>
      </c>
      <c r="L319" s="6" t="str">
        <f>VLOOKUP(C319,Casiers!A:D,4,FALSE)</f>
        <v>D11</v>
      </c>
      <c r="M319" s="9"/>
    </row>
    <row r="320" spans="2:13" ht="12.75" customHeight="1" x14ac:dyDescent="0.2">
      <c r="B320" s="25" t="str">
        <f t="shared" si="30"/>
        <v>1170</v>
      </c>
      <c r="C320" s="40">
        <v>11001170</v>
      </c>
      <c r="D320" s="54" t="s">
        <v>555</v>
      </c>
      <c r="E320" s="57" t="s">
        <v>1</v>
      </c>
      <c r="F320" s="58">
        <v>1024.8</v>
      </c>
      <c r="G320" s="59">
        <v>2</v>
      </c>
      <c r="H320" s="41">
        <f>VLOOKUP(C320,Casiers!A:C,3,FALSE)</f>
        <v>2</v>
      </c>
      <c r="I320" s="39">
        <f t="shared" si="29"/>
        <v>0</v>
      </c>
      <c r="J320" s="15">
        <f t="shared" si="27"/>
        <v>512.4</v>
      </c>
      <c r="K320" s="15">
        <f t="shared" si="31"/>
        <v>0</v>
      </c>
      <c r="L320" s="6" t="str">
        <f>VLOOKUP(C320,Casiers!A:D,4,FALSE)</f>
        <v>D11</v>
      </c>
      <c r="M320" s="9"/>
    </row>
    <row r="321" spans="2:13" ht="12.75" customHeight="1" x14ac:dyDescent="0.2">
      <c r="B321" s="25" t="str">
        <f t="shared" si="30"/>
        <v>1247</v>
      </c>
      <c r="C321" s="40">
        <v>11001247</v>
      </c>
      <c r="D321" s="54" t="s">
        <v>1138</v>
      </c>
      <c r="E321" s="57" t="s">
        <v>1</v>
      </c>
      <c r="F321" s="58">
        <v>25.92</v>
      </c>
      <c r="G321" s="59">
        <v>30</v>
      </c>
      <c r="H321" s="41">
        <f>VLOOKUP(C321,Casiers!A:C,3,FALSE)</f>
        <v>30</v>
      </c>
      <c r="I321" s="39">
        <f t="shared" si="29"/>
        <v>0</v>
      </c>
      <c r="J321" s="15">
        <f t="shared" si="27"/>
        <v>0.8640000000000001</v>
      </c>
      <c r="K321" s="15">
        <f t="shared" si="31"/>
        <v>0</v>
      </c>
      <c r="L321" s="6" t="str">
        <f>VLOOKUP(C321,Casiers!A:D,4,FALSE)</f>
        <v>F7</v>
      </c>
      <c r="M321" s="9"/>
    </row>
    <row r="322" spans="2:13" ht="12.75" customHeight="1" x14ac:dyDescent="0.2">
      <c r="B322" s="25" t="str">
        <f t="shared" si="30"/>
        <v>1248</v>
      </c>
      <c r="C322" s="40">
        <v>11001248</v>
      </c>
      <c r="D322" s="54" t="s">
        <v>1139</v>
      </c>
      <c r="E322" s="57" t="s">
        <v>1</v>
      </c>
      <c r="F322" s="58">
        <v>133.81</v>
      </c>
      <c r="G322" s="59">
        <v>80</v>
      </c>
      <c r="H322" s="41">
        <f>VLOOKUP(C322,Casiers!A:C,3,FALSE)</f>
        <v>80</v>
      </c>
      <c r="I322" s="39">
        <f t="shared" si="29"/>
        <v>0</v>
      </c>
      <c r="J322" s="15">
        <f t="shared" si="27"/>
        <v>1.672625</v>
      </c>
      <c r="K322" s="15">
        <f t="shared" si="31"/>
        <v>0</v>
      </c>
      <c r="L322" s="6" t="str">
        <f>VLOOKUP(C322,Casiers!A:D,4,FALSE)</f>
        <v>F7</v>
      </c>
      <c r="M322" s="9"/>
    </row>
    <row r="323" spans="2:13" ht="12.75" customHeight="1" x14ac:dyDescent="0.2">
      <c r="B323" s="25" t="str">
        <f t="shared" si="30"/>
        <v>1249</v>
      </c>
      <c r="C323" s="40">
        <v>11001249</v>
      </c>
      <c r="D323" s="54" t="s">
        <v>1140</v>
      </c>
      <c r="E323" s="57" t="s">
        <v>1</v>
      </c>
      <c r="F323" s="58">
        <v>72.16</v>
      </c>
      <c r="G323" s="59">
        <v>37</v>
      </c>
      <c r="H323" s="41">
        <f>VLOOKUP(C323,Casiers!A:C,3,FALSE)</f>
        <v>37</v>
      </c>
      <c r="I323" s="39">
        <f t="shared" si="29"/>
        <v>0</v>
      </c>
      <c r="J323" s="15">
        <f t="shared" si="27"/>
        <v>1.9502702702702701</v>
      </c>
      <c r="K323" s="15">
        <f>IF(I323&lt;0,I323*J323,0)</f>
        <v>0</v>
      </c>
      <c r="L323" s="6" t="str">
        <f>VLOOKUP(C323,Casiers!A:D,4,FALSE)</f>
        <v>F6</v>
      </c>
      <c r="M323" s="9"/>
    </row>
    <row r="324" spans="2:13" ht="12.75" customHeight="1" x14ac:dyDescent="0.2">
      <c r="B324" s="25" t="str">
        <f t="shared" si="30"/>
        <v>1250</v>
      </c>
      <c r="C324" s="40">
        <v>11001250</v>
      </c>
      <c r="D324" s="54" t="s">
        <v>737</v>
      </c>
      <c r="E324" s="57" t="s">
        <v>1</v>
      </c>
      <c r="F324" s="58">
        <v>405</v>
      </c>
      <c r="G324" s="59">
        <v>116</v>
      </c>
      <c r="H324" s="41">
        <f>VLOOKUP(C324,Casiers!A:C,3,FALSE)</f>
        <v>116</v>
      </c>
      <c r="I324" s="39">
        <f t="shared" si="29"/>
        <v>0</v>
      </c>
      <c r="J324" s="15">
        <f t="shared" si="27"/>
        <v>3.4913793103448274</v>
      </c>
      <c r="K324" s="15">
        <f t="shared" ref="K324:K334" si="32">I324*J324</f>
        <v>0</v>
      </c>
      <c r="L324" s="6" t="str">
        <f>VLOOKUP(C324,Casiers!A:D,4,FALSE)</f>
        <v>F6</v>
      </c>
      <c r="M324" s="9"/>
    </row>
    <row r="325" spans="2:13" ht="12.75" customHeight="1" x14ac:dyDescent="0.2">
      <c r="B325" s="25" t="str">
        <f t="shared" si="30"/>
        <v>1251</v>
      </c>
      <c r="C325" s="40">
        <v>11001251</v>
      </c>
      <c r="D325" s="54" t="s">
        <v>1141</v>
      </c>
      <c r="E325" s="57" t="s">
        <v>1</v>
      </c>
      <c r="F325" s="58">
        <v>575.99</v>
      </c>
      <c r="G325" s="59">
        <v>106</v>
      </c>
      <c r="H325" s="41">
        <f>VLOOKUP(C325,Casiers!A:C,3,FALSE)</f>
        <v>106</v>
      </c>
      <c r="I325" s="39">
        <f t="shared" si="29"/>
        <v>0</v>
      </c>
      <c r="J325" s="15">
        <f t="shared" si="27"/>
        <v>5.4338679245283021</v>
      </c>
      <c r="K325" s="15">
        <f t="shared" si="32"/>
        <v>0</v>
      </c>
      <c r="L325" s="6" t="str">
        <f>VLOOKUP(C325,Casiers!A:D,4,FALSE)</f>
        <v>F6</v>
      </c>
      <c r="M325" s="9"/>
    </row>
    <row r="326" spans="2:13" ht="12.75" customHeight="1" x14ac:dyDescent="0.2">
      <c r="B326" s="25" t="str">
        <f t="shared" si="30"/>
        <v>1253</v>
      </c>
      <c r="C326" s="40">
        <v>11001253</v>
      </c>
      <c r="D326" s="54" t="s">
        <v>1142</v>
      </c>
      <c r="E326" s="57" t="s">
        <v>1</v>
      </c>
      <c r="F326" s="58">
        <v>0</v>
      </c>
      <c r="G326" s="59">
        <v>0</v>
      </c>
      <c r="H326" s="41">
        <f>VLOOKUP(C326,Casiers!A:C,3,FALSE)</f>
        <v>0</v>
      </c>
      <c r="I326" s="39">
        <f t="shared" si="29"/>
        <v>0</v>
      </c>
      <c r="J326" s="15" t="str">
        <f t="shared" si="27"/>
        <v>0</v>
      </c>
      <c r="K326" s="15">
        <f t="shared" si="32"/>
        <v>0</v>
      </c>
      <c r="L326" s="6" t="str">
        <f>VLOOKUP(C326,Casiers!A:D,4,FALSE)</f>
        <v>F5</v>
      </c>
      <c r="M326" s="9"/>
    </row>
    <row r="327" spans="2:13" ht="12.75" customHeight="1" x14ac:dyDescent="0.2">
      <c r="B327" s="25" t="str">
        <f t="shared" si="30"/>
        <v>1255</v>
      </c>
      <c r="C327" s="40">
        <v>11001255</v>
      </c>
      <c r="D327" s="54" t="s">
        <v>738</v>
      </c>
      <c r="E327" s="57" t="s">
        <v>1</v>
      </c>
      <c r="F327" s="58">
        <v>4203</v>
      </c>
      <c r="G327" s="59">
        <v>3</v>
      </c>
      <c r="H327" s="41">
        <f>VLOOKUP(C327,Casiers!A:C,3,FALSE)</f>
        <v>3</v>
      </c>
      <c r="I327" s="39">
        <f t="shared" si="29"/>
        <v>0</v>
      </c>
      <c r="J327" s="15">
        <f t="shared" si="27"/>
        <v>1401</v>
      </c>
      <c r="K327" s="15">
        <f t="shared" si="32"/>
        <v>0</v>
      </c>
      <c r="L327" s="6" t="str">
        <f>VLOOKUP(C327,Casiers!A:D,4,FALSE)</f>
        <v>D1</v>
      </c>
      <c r="M327" s="9"/>
    </row>
    <row r="328" spans="2:13" ht="12.75" customHeight="1" x14ac:dyDescent="0.2">
      <c r="B328" s="25" t="str">
        <f t="shared" si="30"/>
        <v>1263</v>
      </c>
      <c r="C328" s="40">
        <v>11001263</v>
      </c>
      <c r="D328" s="54" t="s">
        <v>739</v>
      </c>
      <c r="E328" s="57" t="s">
        <v>1</v>
      </c>
      <c r="F328" s="58">
        <v>0</v>
      </c>
      <c r="G328" s="59">
        <v>0</v>
      </c>
      <c r="H328" s="41">
        <f>VLOOKUP(C328,Casiers!A:C,3,FALSE)</f>
        <v>0</v>
      </c>
      <c r="I328" s="39">
        <f t="shared" si="29"/>
        <v>0</v>
      </c>
      <c r="J328" s="15" t="str">
        <f t="shared" si="27"/>
        <v>0</v>
      </c>
      <c r="K328" s="15">
        <f t="shared" si="32"/>
        <v>0</v>
      </c>
      <c r="L328" s="6" t="str">
        <f>VLOOKUP(C328,Casiers!A:D,4,FALSE)</f>
        <v>F7</v>
      </c>
      <c r="M328" s="9"/>
    </row>
    <row r="329" spans="2:13" ht="12.75" customHeight="1" x14ac:dyDescent="0.2">
      <c r="B329" s="25" t="str">
        <f t="shared" si="30"/>
        <v>1264</v>
      </c>
      <c r="C329" s="40">
        <v>11001264</v>
      </c>
      <c r="D329" s="54" t="s">
        <v>740</v>
      </c>
      <c r="E329" s="57" t="s">
        <v>1</v>
      </c>
      <c r="F329" s="58">
        <v>15.15</v>
      </c>
      <c r="G329" s="59">
        <v>16</v>
      </c>
      <c r="H329" s="41">
        <f>VLOOKUP(C329,Casiers!A:C,3,FALSE)</f>
        <v>16</v>
      </c>
      <c r="I329" s="39">
        <f t="shared" si="29"/>
        <v>0</v>
      </c>
      <c r="J329" s="15">
        <f t="shared" ref="J329:J392" si="33">IFERROR(F329/G329,"0")</f>
        <v>0.94687500000000002</v>
      </c>
      <c r="K329" s="15">
        <f t="shared" si="32"/>
        <v>0</v>
      </c>
      <c r="L329" s="6" t="str">
        <f>VLOOKUP(C329,Casiers!A:D,4,FALSE)</f>
        <v>F7</v>
      </c>
      <c r="M329" s="9" t="s">
        <v>529</v>
      </c>
    </row>
    <row r="330" spans="2:13" ht="12.75" customHeight="1" x14ac:dyDescent="0.2">
      <c r="B330" s="25" t="str">
        <f t="shared" si="30"/>
        <v>1266</v>
      </c>
      <c r="C330" s="40">
        <v>11001266</v>
      </c>
      <c r="D330" s="54" t="s">
        <v>1143</v>
      </c>
      <c r="E330" s="57" t="s">
        <v>1</v>
      </c>
      <c r="F330" s="58">
        <v>0</v>
      </c>
      <c r="G330" s="59">
        <v>0</v>
      </c>
      <c r="H330" s="41">
        <f>VLOOKUP(C330,Casiers!A:C,3,FALSE)</f>
        <v>0</v>
      </c>
      <c r="I330" s="39">
        <f t="shared" si="29"/>
        <v>0</v>
      </c>
      <c r="J330" s="15" t="str">
        <f t="shared" si="33"/>
        <v>0</v>
      </c>
      <c r="K330" s="15">
        <f t="shared" si="32"/>
        <v>0</v>
      </c>
      <c r="L330" s="6" t="str">
        <f>VLOOKUP(C330,Casiers!A:D,4,FALSE)</f>
        <v>F5</v>
      </c>
      <c r="M330" s="9"/>
    </row>
    <row r="331" spans="2:13" ht="12.75" customHeight="1" x14ac:dyDescent="0.2">
      <c r="B331" s="25" t="str">
        <f t="shared" si="30"/>
        <v>1267</v>
      </c>
      <c r="C331" s="40">
        <v>11001267</v>
      </c>
      <c r="D331" s="54" t="s">
        <v>741</v>
      </c>
      <c r="E331" s="57" t="s">
        <v>1</v>
      </c>
      <c r="F331" s="58">
        <v>154</v>
      </c>
      <c r="G331" s="59">
        <v>116</v>
      </c>
      <c r="H331" s="41">
        <f>VLOOKUP(C331,Casiers!A:C,3,FALSE)</f>
        <v>116</v>
      </c>
      <c r="I331" s="39">
        <f t="shared" si="29"/>
        <v>0</v>
      </c>
      <c r="J331" s="15">
        <f t="shared" si="33"/>
        <v>1.3275862068965518</v>
      </c>
      <c r="K331" s="15">
        <f t="shared" si="32"/>
        <v>0</v>
      </c>
      <c r="L331" s="6" t="str">
        <f>VLOOKUP(C331,Casiers!A:D,4,FALSE)</f>
        <v>F7</v>
      </c>
      <c r="M331" s="9"/>
    </row>
    <row r="332" spans="2:13" ht="12.75" customHeight="1" x14ac:dyDescent="0.2">
      <c r="B332" s="25" t="str">
        <f t="shared" si="30"/>
        <v>1268</v>
      </c>
      <c r="C332" s="40">
        <v>11001268</v>
      </c>
      <c r="D332" s="54" t="s">
        <v>1144</v>
      </c>
      <c r="E332" s="57" t="s">
        <v>1</v>
      </c>
      <c r="F332" s="58">
        <v>93.3</v>
      </c>
      <c r="G332" s="59">
        <v>65</v>
      </c>
      <c r="H332" s="41">
        <f>VLOOKUP(C332,Casiers!A:C,3,FALSE)</f>
        <v>65</v>
      </c>
      <c r="I332" s="39">
        <f t="shared" si="29"/>
        <v>0</v>
      </c>
      <c r="J332" s="15">
        <f t="shared" si="33"/>
        <v>1.4353846153846153</v>
      </c>
      <c r="K332" s="15">
        <f t="shared" si="32"/>
        <v>0</v>
      </c>
      <c r="L332" s="6" t="str">
        <f>VLOOKUP(C332,Casiers!A:D,4,FALSE)</f>
        <v>F7</v>
      </c>
      <c r="M332" s="9"/>
    </row>
    <row r="333" spans="2:13" ht="12.75" customHeight="1" x14ac:dyDescent="0.2">
      <c r="B333" s="25" t="str">
        <f t="shared" si="30"/>
        <v>1269</v>
      </c>
      <c r="C333" s="40">
        <v>11001269</v>
      </c>
      <c r="D333" s="54" t="s">
        <v>1145</v>
      </c>
      <c r="E333" s="57" t="s">
        <v>1</v>
      </c>
      <c r="F333" s="58">
        <v>39.369999999999997</v>
      </c>
      <c r="G333" s="59">
        <v>28</v>
      </c>
      <c r="H333" s="41">
        <f>VLOOKUP(C333,Casiers!A:C,3,FALSE)</f>
        <v>28</v>
      </c>
      <c r="I333" s="39">
        <f t="shared" si="29"/>
        <v>0</v>
      </c>
      <c r="J333" s="15">
        <f t="shared" si="33"/>
        <v>1.4060714285714284</v>
      </c>
      <c r="K333" s="15">
        <f t="shared" si="32"/>
        <v>0</v>
      </c>
      <c r="L333" s="6" t="str">
        <f>VLOOKUP(C333,Casiers!A:D,4,FALSE)</f>
        <v>F6</v>
      </c>
      <c r="M333" s="9"/>
    </row>
    <row r="334" spans="2:13" ht="12.75" customHeight="1" x14ac:dyDescent="0.2">
      <c r="B334" s="25" t="str">
        <f t="shared" si="30"/>
        <v>1270</v>
      </c>
      <c r="C334" s="40">
        <v>11001270</v>
      </c>
      <c r="D334" s="54" t="s">
        <v>742</v>
      </c>
      <c r="E334" s="57" t="s">
        <v>1</v>
      </c>
      <c r="F334" s="58">
        <v>115.28</v>
      </c>
      <c r="G334" s="59">
        <v>70</v>
      </c>
      <c r="H334" s="41">
        <f>VLOOKUP(C334,Casiers!A:C,3,FALSE)</f>
        <v>70</v>
      </c>
      <c r="I334" s="39">
        <f t="shared" ref="I334:I397" si="34">H334-G334</f>
        <v>0</v>
      </c>
      <c r="J334" s="15">
        <f t="shared" si="33"/>
        <v>1.6468571428571428</v>
      </c>
      <c r="K334" s="15">
        <f t="shared" si="32"/>
        <v>0</v>
      </c>
      <c r="L334" s="6" t="str">
        <f>VLOOKUP(C334,Casiers!A:D,4,FALSE)</f>
        <v>F6</v>
      </c>
      <c r="M334" s="9"/>
    </row>
    <row r="335" spans="2:13" ht="12.75" customHeight="1" x14ac:dyDescent="0.2">
      <c r="B335" s="25" t="str">
        <f t="shared" si="30"/>
        <v>1271</v>
      </c>
      <c r="C335" s="40">
        <v>11001271</v>
      </c>
      <c r="D335" s="54" t="s">
        <v>170</v>
      </c>
      <c r="E335" s="57" t="s">
        <v>1</v>
      </c>
      <c r="F335" s="58">
        <v>161.72999999999999</v>
      </c>
      <c r="G335" s="59">
        <v>10</v>
      </c>
      <c r="H335" s="41">
        <f>VLOOKUP(C335,Casiers!A:C,3,FALSE)</f>
        <v>10</v>
      </c>
      <c r="I335" s="39">
        <f t="shared" si="34"/>
        <v>0</v>
      </c>
      <c r="J335" s="15">
        <f t="shared" si="33"/>
        <v>16.172999999999998</v>
      </c>
      <c r="K335" s="15">
        <f>IF(I335&lt;0,I335*J335,0)</f>
        <v>0</v>
      </c>
      <c r="L335" s="6" t="str">
        <f>VLOOKUP(C335,Casiers!A:D,4,FALSE)</f>
        <v>ARM1</v>
      </c>
      <c r="M335" s="9"/>
    </row>
    <row r="336" spans="2:13" ht="12.75" customHeight="1" x14ac:dyDescent="0.2">
      <c r="B336" s="25" t="str">
        <f t="shared" si="30"/>
        <v>1272</v>
      </c>
      <c r="C336" s="40">
        <v>11001272</v>
      </c>
      <c r="D336" s="54" t="s">
        <v>171</v>
      </c>
      <c r="E336" s="57" t="s">
        <v>1</v>
      </c>
      <c r="F336" s="58">
        <v>141.35</v>
      </c>
      <c r="G336" s="59">
        <v>18</v>
      </c>
      <c r="H336" s="41">
        <f>VLOOKUP(C336,Casiers!A:C,3,FALSE)</f>
        <v>18</v>
      </c>
      <c r="I336" s="39">
        <f t="shared" si="34"/>
        <v>0</v>
      </c>
      <c r="J336" s="15">
        <f t="shared" si="33"/>
        <v>7.8527777777777779</v>
      </c>
      <c r="K336" s="15">
        <f t="shared" ref="K336:K350" si="35">I336*J336</f>
        <v>0</v>
      </c>
      <c r="L336" s="6" t="str">
        <f>VLOOKUP(C336,Casiers!A:D,4,FALSE)</f>
        <v>ARM1</v>
      </c>
      <c r="M336" s="9"/>
    </row>
    <row r="337" spans="2:13" ht="12.75" customHeight="1" x14ac:dyDescent="0.2">
      <c r="B337" s="25" t="str">
        <f t="shared" si="30"/>
        <v>1278</v>
      </c>
      <c r="C337" s="40">
        <v>11001278</v>
      </c>
      <c r="D337" s="54" t="s">
        <v>584</v>
      </c>
      <c r="E337" s="57" t="s">
        <v>1</v>
      </c>
      <c r="F337" s="58">
        <v>0</v>
      </c>
      <c r="G337" s="59">
        <v>0</v>
      </c>
      <c r="H337" s="41">
        <f>VLOOKUP(C337,Casiers!A:C,3,FALSE)</f>
        <v>0</v>
      </c>
      <c r="I337" s="39">
        <f t="shared" si="34"/>
        <v>0</v>
      </c>
      <c r="J337" s="15" t="str">
        <f t="shared" si="33"/>
        <v>0</v>
      </c>
      <c r="K337" s="15">
        <f t="shared" si="35"/>
        <v>0</v>
      </c>
      <c r="L337" s="6" t="str">
        <f>VLOOKUP(C337,Casiers!A:D,4,FALSE)</f>
        <v>I10</v>
      </c>
      <c r="M337" s="9"/>
    </row>
    <row r="338" spans="2:13" ht="12.75" customHeight="1" x14ac:dyDescent="0.2">
      <c r="B338" s="25" t="str">
        <f t="shared" si="30"/>
        <v>1280</v>
      </c>
      <c r="C338" s="40">
        <v>11001280</v>
      </c>
      <c r="D338" s="54" t="s">
        <v>743</v>
      </c>
      <c r="E338" s="57" t="s">
        <v>1</v>
      </c>
      <c r="F338" s="58">
        <v>135.28</v>
      </c>
      <c r="G338" s="59">
        <v>76</v>
      </c>
      <c r="H338" s="41">
        <f>VLOOKUP(C338,Casiers!A:C,3,FALSE)</f>
        <v>76</v>
      </c>
      <c r="I338" s="39">
        <f t="shared" si="34"/>
        <v>0</v>
      </c>
      <c r="J338" s="15">
        <f t="shared" si="33"/>
        <v>1.78</v>
      </c>
      <c r="K338" s="15">
        <f t="shared" si="35"/>
        <v>0</v>
      </c>
      <c r="L338" s="6" t="str">
        <f>VLOOKUP(C338,Casiers!A:D,4,FALSE)</f>
        <v>G16</v>
      </c>
      <c r="M338" s="9"/>
    </row>
    <row r="339" spans="2:13" ht="12.75" customHeight="1" x14ac:dyDescent="0.2">
      <c r="B339" s="25" t="str">
        <f t="shared" si="30"/>
        <v>1289</v>
      </c>
      <c r="C339" s="40">
        <v>11001289</v>
      </c>
      <c r="D339" s="54" t="s">
        <v>172</v>
      </c>
      <c r="E339" s="57" t="s">
        <v>1</v>
      </c>
      <c r="F339" s="58">
        <v>1399.69</v>
      </c>
      <c r="G339" s="59">
        <v>3</v>
      </c>
      <c r="H339" s="41">
        <f>VLOOKUP(C339,Casiers!A:C,3,FALSE)</f>
        <v>2</v>
      </c>
      <c r="I339" s="39">
        <f t="shared" si="34"/>
        <v>-1</v>
      </c>
      <c r="J339" s="15">
        <f t="shared" si="33"/>
        <v>466.56333333333333</v>
      </c>
      <c r="K339" s="15">
        <f t="shared" si="35"/>
        <v>-466.56333333333333</v>
      </c>
      <c r="L339" s="6" t="str">
        <f>VLOOKUP(C339,Casiers!A:D,4,FALSE)</f>
        <v>D5</v>
      </c>
      <c r="M339" s="9"/>
    </row>
    <row r="340" spans="2:13" ht="12.75" customHeight="1" x14ac:dyDescent="0.2">
      <c r="B340" s="25" t="str">
        <f t="shared" si="30"/>
        <v>1300</v>
      </c>
      <c r="C340" s="40">
        <v>11001300</v>
      </c>
      <c r="D340" s="54" t="s">
        <v>173</v>
      </c>
      <c r="E340" s="57" t="s">
        <v>1</v>
      </c>
      <c r="F340" s="58">
        <v>92.82</v>
      </c>
      <c r="G340" s="59">
        <v>34</v>
      </c>
      <c r="H340" s="41">
        <f>VLOOKUP(C340,Casiers!A:C,3,FALSE)</f>
        <v>34</v>
      </c>
      <c r="I340" s="39">
        <f t="shared" si="34"/>
        <v>0</v>
      </c>
      <c r="J340" s="15">
        <f t="shared" si="33"/>
        <v>2.73</v>
      </c>
      <c r="K340" s="15">
        <f t="shared" si="35"/>
        <v>0</v>
      </c>
      <c r="L340" s="6" t="str">
        <f>VLOOKUP(C340,Casiers!A:D,4,FALSE)</f>
        <v>E11</v>
      </c>
      <c r="M340" s="9"/>
    </row>
    <row r="341" spans="2:13" ht="12.75" customHeight="1" x14ac:dyDescent="0.2">
      <c r="B341" s="25" t="str">
        <f t="shared" si="30"/>
        <v>1304</v>
      </c>
      <c r="C341" s="40">
        <v>11001304</v>
      </c>
      <c r="D341" s="54" t="s">
        <v>174</v>
      </c>
      <c r="E341" s="57" t="s">
        <v>1</v>
      </c>
      <c r="F341" s="58">
        <v>24.86</v>
      </c>
      <c r="G341" s="59">
        <v>15</v>
      </c>
      <c r="H341" s="41">
        <f>VLOOKUP(C341,Casiers!A:C,3,FALSE)</f>
        <v>15</v>
      </c>
      <c r="I341" s="39">
        <f t="shared" si="34"/>
        <v>0</v>
      </c>
      <c r="J341" s="15">
        <f t="shared" si="33"/>
        <v>1.6573333333333333</v>
      </c>
      <c r="K341" s="15">
        <f t="shared" si="35"/>
        <v>0</v>
      </c>
      <c r="L341" s="6" t="str">
        <f>VLOOKUP(C341,Casiers!A:D,4,FALSE)</f>
        <v>E11</v>
      </c>
      <c r="M341" s="9"/>
    </row>
    <row r="342" spans="2:13" ht="12.75" customHeight="1" x14ac:dyDescent="0.2">
      <c r="B342" s="25" t="str">
        <f t="shared" si="30"/>
        <v>1309</v>
      </c>
      <c r="C342" s="40">
        <v>11001309</v>
      </c>
      <c r="D342" s="54" t="s">
        <v>1146</v>
      </c>
      <c r="E342" s="57" t="s">
        <v>1</v>
      </c>
      <c r="F342" s="58">
        <v>0</v>
      </c>
      <c r="G342" s="59">
        <v>0</v>
      </c>
      <c r="H342" s="41">
        <f>VLOOKUP(C342,Casiers!A:C,3,FALSE)</f>
        <v>0</v>
      </c>
      <c r="I342" s="39">
        <f t="shared" si="34"/>
        <v>0</v>
      </c>
      <c r="J342" s="15" t="str">
        <f t="shared" si="33"/>
        <v>0</v>
      </c>
      <c r="K342" s="15">
        <f t="shared" si="35"/>
        <v>0</v>
      </c>
      <c r="L342" s="6" t="str">
        <f>VLOOKUP(C342,Casiers!A:D,4,FALSE)</f>
        <v>F5</v>
      </c>
      <c r="M342" s="9"/>
    </row>
    <row r="343" spans="2:13" ht="12.75" customHeight="1" x14ac:dyDescent="0.2">
      <c r="B343" s="25" t="str">
        <f t="shared" si="30"/>
        <v>1311</v>
      </c>
      <c r="C343" s="40">
        <v>11001311</v>
      </c>
      <c r="D343" s="54" t="s">
        <v>175</v>
      </c>
      <c r="E343" s="57" t="s">
        <v>1</v>
      </c>
      <c r="F343" s="58">
        <v>8.32</v>
      </c>
      <c r="G343" s="59">
        <v>8</v>
      </c>
      <c r="H343" s="41">
        <f>VLOOKUP(C343,Casiers!A:C,3,FALSE)</f>
        <v>8</v>
      </c>
      <c r="I343" s="39">
        <f t="shared" si="34"/>
        <v>0</v>
      </c>
      <c r="J343" s="15">
        <f t="shared" si="33"/>
        <v>1.04</v>
      </c>
      <c r="K343" s="15">
        <f t="shared" si="35"/>
        <v>0</v>
      </c>
      <c r="L343" s="6" t="str">
        <f>VLOOKUP(C343,Casiers!A:D,4,FALSE)</f>
        <v>E11</v>
      </c>
      <c r="M343" s="9"/>
    </row>
    <row r="344" spans="2:13" ht="12.75" customHeight="1" x14ac:dyDescent="0.2">
      <c r="B344" s="25" t="str">
        <f t="shared" si="30"/>
        <v>1315</v>
      </c>
      <c r="C344" s="40">
        <v>11001315</v>
      </c>
      <c r="D344" s="54" t="s">
        <v>176</v>
      </c>
      <c r="E344" s="57" t="s">
        <v>1</v>
      </c>
      <c r="F344" s="58">
        <v>7.77</v>
      </c>
      <c r="G344" s="59">
        <v>7</v>
      </c>
      <c r="H344" s="41">
        <f>VLOOKUP(C344,Casiers!A:C,3,FALSE)</f>
        <v>7</v>
      </c>
      <c r="I344" s="39">
        <f t="shared" si="34"/>
        <v>0</v>
      </c>
      <c r="J344" s="15">
        <f t="shared" si="33"/>
        <v>1.1099999999999999</v>
      </c>
      <c r="K344" s="15">
        <f t="shared" si="35"/>
        <v>0</v>
      </c>
      <c r="L344" s="6" t="str">
        <f>VLOOKUP(C344,Casiers!A:D,4,FALSE)</f>
        <v>E11</v>
      </c>
      <c r="M344" s="9"/>
    </row>
    <row r="345" spans="2:13" ht="12.75" customHeight="1" x14ac:dyDescent="0.2">
      <c r="B345" s="25" t="str">
        <f t="shared" si="30"/>
        <v>1320</v>
      </c>
      <c r="C345" s="40">
        <v>11001320</v>
      </c>
      <c r="D345" s="54" t="s">
        <v>744</v>
      </c>
      <c r="E345" s="57" t="s">
        <v>1</v>
      </c>
      <c r="F345" s="58">
        <v>16.29</v>
      </c>
      <c r="G345" s="59">
        <v>7</v>
      </c>
      <c r="H345" s="41">
        <f>VLOOKUP(C345,Casiers!A:C,3,FALSE)</f>
        <v>7</v>
      </c>
      <c r="I345" s="39">
        <f t="shared" si="34"/>
        <v>0</v>
      </c>
      <c r="J345" s="15">
        <f t="shared" si="33"/>
        <v>2.327142857142857</v>
      </c>
      <c r="K345" s="15">
        <f t="shared" si="35"/>
        <v>0</v>
      </c>
      <c r="L345" s="6" t="str">
        <f>VLOOKUP(C345,Casiers!A:D,4,FALSE)</f>
        <v>E11</v>
      </c>
      <c r="M345" s="9" t="s">
        <v>536</v>
      </c>
    </row>
    <row r="346" spans="2:13" ht="12.75" customHeight="1" x14ac:dyDescent="0.2">
      <c r="B346" s="25" t="str">
        <f t="shared" si="30"/>
        <v>1321</v>
      </c>
      <c r="C346" s="40">
        <v>11001321</v>
      </c>
      <c r="D346" s="54" t="s">
        <v>1212</v>
      </c>
      <c r="E346" s="57" t="s">
        <v>1</v>
      </c>
      <c r="F346" s="58">
        <v>0</v>
      </c>
      <c r="G346" s="59">
        <v>0</v>
      </c>
      <c r="H346" s="41">
        <f>VLOOKUP(C346,Casiers!A:C,3,FALSE)</f>
        <v>0</v>
      </c>
      <c r="I346" s="39">
        <f t="shared" si="34"/>
        <v>0</v>
      </c>
      <c r="J346" s="15" t="str">
        <f t="shared" si="33"/>
        <v>0</v>
      </c>
      <c r="K346" s="15">
        <f t="shared" si="35"/>
        <v>0</v>
      </c>
      <c r="L346" s="6" t="str">
        <f>VLOOKUP(C346,Casiers!A:D,4,FALSE)</f>
        <v>I9</v>
      </c>
      <c r="M346" s="9"/>
    </row>
    <row r="347" spans="2:13" ht="12.75" customHeight="1" x14ac:dyDescent="0.2">
      <c r="B347" s="25" t="str">
        <f t="shared" ref="B347:B410" si="36">RIGHT(C347,4)</f>
        <v>1323</v>
      </c>
      <c r="C347" s="40">
        <v>11001323</v>
      </c>
      <c r="D347" s="54" t="s">
        <v>585</v>
      </c>
      <c r="E347" s="57" t="s">
        <v>1</v>
      </c>
      <c r="F347" s="58">
        <v>33.33</v>
      </c>
      <c r="G347" s="59">
        <v>28</v>
      </c>
      <c r="H347" s="41">
        <f>VLOOKUP(C347,Casiers!A:C,3,FALSE)</f>
        <v>28</v>
      </c>
      <c r="I347" s="39">
        <f t="shared" si="34"/>
        <v>0</v>
      </c>
      <c r="J347" s="15">
        <f t="shared" si="33"/>
        <v>1.1903571428571429</v>
      </c>
      <c r="K347" s="15">
        <f t="shared" si="35"/>
        <v>0</v>
      </c>
      <c r="L347" s="6" t="str">
        <f>VLOOKUP(C347,Casiers!A:D,4,FALSE)</f>
        <v>E11</v>
      </c>
      <c r="M347" s="9"/>
    </row>
    <row r="348" spans="2:13" ht="12.75" customHeight="1" x14ac:dyDescent="0.2">
      <c r="B348" s="25" t="str">
        <f t="shared" si="36"/>
        <v>1331</v>
      </c>
      <c r="C348" s="40">
        <v>11001331</v>
      </c>
      <c r="D348" s="54" t="s">
        <v>586</v>
      </c>
      <c r="E348" s="57" t="s">
        <v>1</v>
      </c>
      <c r="F348" s="58">
        <v>23.39</v>
      </c>
      <c r="G348" s="59">
        <v>10</v>
      </c>
      <c r="H348" s="41">
        <f>VLOOKUP(C348,Casiers!A:C,3,FALSE)</f>
        <v>10</v>
      </c>
      <c r="I348" s="39">
        <f t="shared" si="34"/>
        <v>0</v>
      </c>
      <c r="J348" s="15">
        <f t="shared" si="33"/>
        <v>2.339</v>
      </c>
      <c r="K348" s="15">
        <f t="shared" si="35"/>
        <v>0</v>
      </c>
      <c r="L348" s="6" t="str">
        <f>VLOOKUP(C348,Casiers!A:D,4,FALSE)</f>
        <v>E11</v>
      </c>
      <c r="M348" s="9"/>
    </row>
    <row r="349" spans="2:13" ht="12.75" customHeight="1" x14ac:dyDescent="0.2">
      <c r="B349" s="25" t="str">
        <f t="shared" si="36"/>
        <v>1337</v>
      </c>
      <c r="C349" s="40">
        <v>11001337</v>
      </c>
      <c r="D349" s="54" t="s">
        <v>587</v>
      </c>
      <c r="E349" s="57" t="s">
        <v>1</v>
      </c>
      <c r="F349" s="58">
        <v>32.86</v>
      </c>
      <c r="G349" s="59">
        <v>20</v>
      </c>
      <c r="H349" s="41">
        <f>VLOOKUP(C349,Casiers!A:C,3,FALSE)</f>
        <v>20</v>
      </c>
      <c r="I349" s="39">
        <f t="shared" si="34"/>
        <v>0</v>
      </c>
      <c r="J349" s="15">
        <f t="shared" si="33"/>
        <v>1.643</v>
      </c>
      <c r="K349" s="15">
        <f t="shared" si="35"/>
        <v>0</v>
      </c>
      <c r="L349" s="6" t="str">
        <f>VLOOKUP(C349,Casiers!A:D,4,FALSE)</f>
        <v>E11</v>
      </c>
      <c r="M349" s="9"/>
    </row>
    <row r="350" spans="2:13" ht="12.75" customHeight="1" x14ac:dyDescent="0.2">
      <c r="B350" s="25" t="str">
        <f t="shared" si="36"/>
        <v>1338</v>
      </c>
      <c r="C350" s="40">
        <v>11001338</v>
      </c>
      <c r="D350" s="54" t="s">
        <v>1147</v>
      </c>
      <c r="E350" s="57" t="s">
        <v>1</v>
      </c>
      <c r="F350" s="58">
        <v>0</v>
      </c>
      <c r="G350" s="59">
        <v>0</v>
      </c>
      <c r="H350" s="41">
        <f>VLOOKUP(C350,Casiers!A:C,3,FALSE)</f>
        <v>0</v>
      </c>
      <c r="I350" s="39">
        <f t="shared" si="34"/>
        <v>0</v>
      </c>
      <c r="J350" s="15" t="str">
        <f t="shared" si="33"/>
        <v>0</v>
      </c>
      <c r="K350" s="15">
        <f t="shared" si="35"/>
        <v>0</v>
      </c>
      <c r="L350" s="6" t="str">
        <f>VLOOKUP(C350,Casiers!A:D,4,FALSE)</f>
        <v>F5</v>
      </c>
      <c r="M350" s="9"/>
    </row>
    <row r="351" spans="2:13" ht="12.75" customHeight="1" x14ac:dyDescent="0.2">
      <c r="B351" s="25" t="str">
        <f t="shared" si="36"/>
        <v>1339</v>
      </c>
      <c r="C351" s="40">
        <v>11001339</v>
      </c>
      <c r="D351" s="54" t="s">
        <v>745</v>
      </c>
      <c r="E351" s="57" t="s">
        <v>1</v>
      </c>
      <c r="F351" s="58">
        <v>0</v>
      </c>
      <c r="G351" s="59">
        <v>0</v>
      </c>
      <c r="H351" s="41">
        <f>VLOOKUP(C351,Casiers!A:C,3,FALSE)</f>
        <v>0</v>
      </c>
      <c r="I351" s="39">
        <f t="shared" si="34"/>
        <v>0</v>
      </c>
      <c r="J351" s="15" t="str">
        <f t="shared" si="33"/>
        <v>0</v>
      </c>
      <c r="K351" s="15">
        <f>IF(I351&lt;0,I351*J351,0)</f>
        <v>0</v>
      </c>
      <c r="L351" s="6" t="str">
        <f>VLOOKUP(C351,Casiers!A:D,4,FALSE)</f>
        <v>F5</v>
      </c>
      <c r="M351" s="9"/>
    </row>
    <row r="352" spans="2:13" ht="12.75" customHeight="1" x14ac:dyDescent="0.2">
      <c r="B352" s="25" t="str">
        <f t="shared" si="36"/>
        <v>1342</v>
      </c>
      <c r="C352" s="40">
        <v>11001342</v>
      </c>
      <c r="D352" s="54" t="s">
        <v>588</v>
      </c>
      <c r="E352" s="57" t="s">
        <v>1</v>
      </c>
      <c r="F352" s="58">
        <v>6.33</v>
      </c>
      <c r="G352" s="59">
        <v>2</v>
      </c>
      <c r="H352" s="41">
        <f>VLOOKUP(C352,Casiers!A:C,3,FALSE)</f>
        <v>2</v>
      </c>
      <c r="I352" s="39">
        <f t="shared" si="34"/>
        <v>0</v>
      </c>
      <c r="J352" s="15">
        <f t="shared" si="33"/>
        <v>3.165</v>
      </c>
      <c r="K352" s="15">
        <f>IF(I352&lt;0,I352*J352,0)</f>
        <v>0</v>
      </c>
      <c r="L352" s="6" t="str">
        <f>VLOOKUP(C352,Casiers!A:D,4,FALSE)</f>
        <v>E11</v>
      </c>
      <c r="M352" s="9"/>
    </row>
    <row r="353" spans="2:13" ht="12.75" customHeight="1" x14ac:dyDescent="0.2">
      <c r="B353" s="25" t="str">
        <f t="shared" si="36"/>
        <v>1343</v>
      </c>
      <c r="C353" s="40">
        <v>11001343</v>
      </c>
      <c r="D353" s="54" t="s">
        <v>746</v>
      </c>
      <c r="E353" s="57" t="s">
        <v>1</v>
      </c>
      <c r="F353" s="58">
        <v>0</v>
      </c>
      <c r="G353" s="59">
        <v>0</v>
      </c>
      <c r="H353" s="41">
        <f>VLOOKUP(C353,Casiers!A:C,3,FALSE)</f>
        <v>0</v>
      </c>
      <c r="I353" s="39">
        <f t="shared" si="34"/>
        <v>0</v>
      </c>
      <c r="J353" s="15" t="str">
        <f t="shared" si="33"/>
        <v>0</v>
      </c>
      <c r="K353" s="15">
        <f t="shared" ref="K353:K365" si="37">I353*J353</f>
        <v>0</v>
      </c>
      <c r="L353" s="6" t="str">
        <f>VLOOKUP(C353,Casiers!A:D,4,FALSE)</f>
        <v>F5</v>
      </c>
      <c r="M353" s="9"/>
    </row>
    <row r="354" spans="2:13" ht="12.75" customHeight="1" x14ac:dyDescent="0.2">
      <c r="B354" s="25" t="str">
        <f t="shared" si="36"/>
        <v>1344</v>
      </c>
      <c r="C354" s="40">
        <v>11001344</v>
      </c>
      <c r="D354" s="54" t="s">
        <v>1148</v>
      </c>
      <c r="E354" s="57" t="s">
        <v>1</v>
      </c>
      <c r="F354" s="58">
        <v>0</v>
      </c>
      <c r="G354" s="59">
        <v>0</v>
      </c>
      <c r="H354" s="41">
        <f>VLOOKUP(C354,Casiers!A:C,3,FALSE)</f>
        <v>0</v>
      </c>
      <c r="I354" s="39">
        <f t="shared" si="34"/>
        <v>0</v>
      </c>
      <c r="J354" s="15" t="str">
        <f t="shared" si="33"/>
        <v>0</v>
      </c>
      <c r="K354" s="15">
        <f t="shared" si="37"/>
        <v>0</v>
      </c>
      <c r="L354" s="6" t="str">
        <f>VLOOKUP(C354,Casiers!A:D,4,FALSE)</f>
        <v>F5</v>
      </c>
      <c r="M354" s="9" t="s">
        <v>537</v>
      </c>
    </row>
    <row r="355" spans="2:13" ht="12.75" customHeight="1" x14ac:dyDescent="0.2">
      <c r="B355" s="25" t="str">
        <f t="shared" si="36"/>
        <v>1345</v>
      </c>
      <c r="C355" s="40">
        <v>11001345</v>
      </c>
      <c r="D355" s="54" t="s">
        <v>1149</v>
      </c>
      <c r="E355" s="57" t="s">
        <v>1</v>
      </c>
      <c r="F355" s="58">
        <v>0</v>
      </c>
      <c r="G355" s="59">
        <v>0</v>
      </c>
      <c r="H355" s="41">
        <f>VLOOKUP(C355,Casiers!A:C,3,FALSE)</f>
        <v>0</v>
      </c>
      <c r="I355" s="39">
        <f t="shared" si="34"/>
        <v>0</v>
      </c>
      <c r="J355" s="15" t="str">
        <f t="shared" si="33"/>
        <v>0</v>
      </c>
      <c r="K355" s="15">
        <f t="shared" si="37"/>
        <v>0</v>
      </c>
      <c r="L355" s="6" t="str">
        <f>VLOOKUP(C355,Casiers!A:D,4,FALSE)</f>
        <v>F5</v>
      </c>
      <c r="M355" s="9"/>
    </row>
    <row r="356" spans="2:13" ht="12.75" customHeight="1" x14ac:dyDescent="0.2">
      <c r="B356" s="25" t="str">
        <f t="shared" si="36"/>
        <v>1346</v>
      </c>
      <c r="C356" s="40">
        <v>11001346</v>
      </c>
      <c r="D356" s="54" t="s">
        <v>1150</v>
      </c>
      <c r="E356" s="57" t="s">
        <v>1</v>
      </c>
      <c r="F356" s="58">
        <v>0</v>
      </c>
      <c r="G356" s="59">
        <v>0</v>
      </c>
      <c r="H356" s="41">
        <f>VLOOKUP(C356,Casiers!A:C,3,FALSE)</f>
        <v>0</v>
      </c>
      <c r="I356" s="39">
        <f t="shared" si="34"/>
        <v>0</v>
      </c>
      <c r="J356" s="15" t="str">
        <f t="shared" si="33"/>
        <v>0</v>
      </c>
      <c r="K356" s="15">
        <f t="shared" si="37"/>
        <v>0</v>
      </c>
      <c r="L356" s="6" t="str">
        <f>VLOOKUP(C356,Casiers!A:D,4,FALSE)</f>
        <v>F5</v>
      </c>
      <c r="M356" s="9"/>
    </row>
    <row r="357" spans="2:13" ht="12.75" customHeight="1" x14ac:dyDescent="0.2">
      <c r="B357" s="25" t="str">
        <f t="shared" si="36"/>
        <v>1347</v>
      </c>
      <c r="C357" s="40">
        <v>11001347</v>
      </c>
      <c r="D357" s="54" t="s">
        <v>1151</v>
      </c>
      <c r="E357" s="57" t="s">
        <v>1</v>
      </c>
      <c r="F357" s="58">
        <v>0</v>
      </c>
      <c r="G357" s="59">
        <v>0</v>
      </c>
      <c r="H357" s="41">
        <f>VLOOKUP(C357,Casiers!A:C,3,FALSE)</f>
        <v>0</v>
      </c>
      <c r="I357" s="39">
        <f t="shared" si="34"/>
        <v>0</v>
      </c>
      <c r="J357" s="15" t="str">
        <f t="shared" si="33"/>
        <v>0</v>
      </c>
      <c r="K357" s="15">
        <f t="shared" si="37"/>
        <v>0</v>
      </c>
      <c r="L357" s="6" t="str">
        <f>VLOOKUP(C357,Casiers!A:D,4,FALSE)</f>
        <v>F5</v>
      </c>
      <c r="M357" s="9"/>
    </row>
    <row r="358" spans="2:13" ht="12.75" customHeight="1" x14ac:dyDescent="0.2">
      <c r="B358" s="25" t="str">
        <f t="shared" si="36"/>
        <v>1348</v>
      </c>
      <c r="C358" s="40">
        <v>11001348</v>
      </c>
      <c r="D358" s="54" t="s">
        <v>1152</v>
      </c>
      <c r="E358" s="57" t="s">
        <v>1</v>
      </c>
      <c r="F358" s="58">
        <v>0</v>
      </c>
      <c r="G358" s="59">
        <v>0</v>
      </c>
      <c r="H358" s="41">
        <f>VLOOKUP(C358,Casiers!A:C,3,FALSE)</f>
        <v>0</v>
      </c>
      <c r="I358" s="39">
        <f t="shared" si="34"/>
        <v>0</v>
      </c>
      <c r="J358" s="15" t="str">
        <f t="shared" si="33"/>
        <v>0</v>
      </c>
      <c r="K358" s="15">
        <f t="shared" si="37"/>
        <v>0</v>
      </c>
      <c r="L358" s="6" t="str">
        <f>VLOOKUP(C358,Casiers!A:D,4,FALSE)</f>
        <v>F5</v>
      </c>
      <c r="M358" s="9"/>
    </row>
    <row r="359" spans="2:13" ht="12.75" customHeight="1" x14ac:dyDescent="0.2">
      <c r="B359" s="25" t="str">
        <f t="shared" si="36"/>
        <v>1349</v>
      </c>
      <c r="C359" s="40">
        <v>11001349</v>
      </c>
      <c r="D359" s="54" t="s">
        <v>1153</v>
      </c>
      <c r="E359" s="57" t="s">
        <v>1</v>
      </c>
      <c r="F359" s="58">
        <v>0</v>
      </c>
      <c r="G359" s="59">
        <v>0</v>
      </c>
      <c r="H359" s="41">
        <f>VLOOKUP(C359,Casiers!A:C,3,FALSE)</f>
        <v>0</v>
      </c>
      <c r="I359" s="39">
        <f t="shared" si="34"/>
        <v>0</v>
      </c>
      <c r="J359" s="15" t="str">
        <f t="shared" si="33"/>
        <v>0</v>
      </c>
      <c r="K359" s="15">
        <f t="shared" si="37"/>
        <v>0</v>
      </c>
      <c r="L359" s="6" t="str">
        <f>VLOOKUP(C359,Casiers!A:D,4,FALSE)</f>
        <v>F5</v>
      </c>
      <c r="M359" s="9"/>
    </row>
    <row r="360" spans="2:13" ht="12.75" customHeight="1" x14ac:dyDescent="0.2">
      <c r="B360" s="25" t="str">
        <f t="shared" si="36"/>
        <v>1350</v>
      </c>
      <c r="C360" s="40">
        <v>11001350</v>
      </c>
      <c r="D360" s="54" t="s">
        <v>1247</v>
      </c>
      <c r="E360" s="57" t="s">
        <v>1</v>
      </c>
      <c r="F360" s="58">
        <v>77.38</v>
      </c>
      <c r="G360" s="59">
        <v>22</v>
      </c>
      <c r="H360" s="41">
        <f>VLOOKUP(C360,Casiers!A:C,3,FALSE)</f>
        <v>22</v>
      </c>
      <c r="I360" s="39">
        <f t="shared" si="34"/>
        <v>0</v>
      </c>
      <c r="J360" s="15">
        <f t="shared" si="33"/>
        <v>3.5172727272727271</v>
      </c>
      <c r="K360" s="15">
        <f t="shared" si="37"/>
        <v>0</v>
      </c>
      <c r="L360" s="6" t="str">
        <f>VLOOKUP(C360,Casiers!A:D,4,FALSE)</f>
        <v>E9</v>
      </c>
      <c r="M360" s="9"/>
    </row>
    <row r="361" spans="2:13" ht="12.75" customHeight="1" x14ac:dyDescent="0.2">
      <c r="B361" s="25" t="str">
        <f t="shared" si="36"/>
        <v>1359</v>
      </c>
      <c r="C361" s="40">
        <v>11001359</v>
      </c>
      <c r="D361" s="54" t="s">
        <v>1248</v>
      </c>
      <c r="E361" s="57" t="s">
        <v>1</v>
      </c>
      <c r="F361" s="58">
        <v>44.22</v>
      </c>
      <c r="G361" s="59">
        <v>14</v>
      </c>
      <c r="H361" s="41">
        <f>VLOOKUP(C361,Casiers!A:C,3,FALSE)</f>
        <v>14</v>
      </c>
      <c r="I361" s="39">
        <f t="shared" si="34"/>
        <v>0</v>
      </c>
      <c r="J361" s="15">
        <f t="shared" si="33"/>
        <v>3.1585714285714284</v>
      </c>
      <c r="K361" s="15">
        <f t="shared" si="37"/>
        <v>0</v>
      </c>
      <c r="L361" s="6" t="str">
        <f>VLOOKUP(C361,Casiers!A:D,4,FALSE)</f>
        <v>E9</v>
      </c>
      <c r="M361" s="9"/>
    </row>
    <row r="362" spans="2:13" ht="12.75" customHeight="1" x14ac:dyDescent="0.2">
      <c r="B362" s="25" t="str">
        <f t="shared" si="36"/>
        <v>1370</v>
      </c>
      <c r="C362" s="40">
        <v>11001370</v>
      </c>
      <c r="D362" s="54" t="s">
        <v>1249</v>
      </c>
      <c r="E362" s="57" t="s">
        <v>1</v>
      </c>
      <c r="F362" s="58">
        <v>39.520000000000003</v>
      </c>
      <c r="G362" s="59">
        <v>13</v>
      </c>
      <c r="H362" s="41">
        <f>VLOOKUP(C362,Casiers!A:C,3,FALSE)</f>
        <v>13</v>
      </c>
      <c r="I362" s="39">
        <f t="shared" si="34"/>
        <v>0</v>
      </c>
      <c r="J362" s="15">
        <f t="shared" si="33"/>
        <v>3.04</v>
      </c>
      <c r="K362" s="15">
        <f t="shared" si="37"/>
        <v>0</v>
      </c>
      <c r="L362" s="6" t="str">
        <f>VLOOKUP(C362,Casiers!A:D,4,FALSE)</f>
        <v>E9</v>
      </c>
      <c r="M362" s="9"/>
    </row>
    <row r="363" spans="2:13" ht="12.75" customHeight="1" x14ac:dyDescent="0.2">
      <c r="B363" s="25" t="str">
        <f t="shared" si="36"/>
        <v>1381</v>
      </c>
      <c r="C363" s="40">
        <v>11001381</v>
      </c>
      <c r="D363" s="54" t="s">
        <v>1250</v>
      </c>
      <c r="E363" s="57" t="s">
        <v>1</v>
      </c>
      <c r="F363" s="58">
        <v>36.17</v>
      </c>
      <c r="G363" s="59">
        <v>6</v>
      </c>
      <c r="H363" s="41">
        <f>VLOOKUP(C363,Casiers!A:C,3,FALSE)</f>
        <v>6</v>
      </c>
      <c r="I363" s="39">
        <f t="shared" si="34"/>
        <v>0</v>
      </c>
      <c r="J363" s="15">
        <f t="shared" si="33"/>
        <v>6.0283333333333333</v>
      </c>
      <c r="K363" s="15">
        <f t="shared" si="37"/>
        <v>0</v>
      </c>
      <c r="L363" s="6" t="str">
        <f>VLOOKUP(C363,Casiers!A:D,4,FALSE)</f>
        <v>E9</v>
      </c>
      <c r="M363" s="9"/>
    </row>
    <row r="364" spans="2:13" ht="12.75" customHeight="1" x14ac:dyDescent="0.2">
      <c r="B364" s="25" t="str">
        <f t="shared" si="36"/>
        <v>1392</v>
      </c>
      <c r="C364" s="40">
        <v>11001392</v>
      </c>
      <c r="D364" s="54" t="s">
        <v>181</v>
      </c>
      <c r="E364" s="57" t="s">
        <v>1</v>
      </c>
      <c r="F364" s="58">
        <v>56.58</v>
      </c>
      <c r="G364" s="59">
        <v>13</v>
      </c>
      <c r="H364" s="41">
        <f>VLOOKUP(C364,Casiers!A:C,3,FALSE)</f>
        <v>13</v>
      </c>
      <c r="I364" s="39">
        <f t="shared" si="34"/>
        <v>0</v>
      </c>
      <c r="J364" s="15">
        <f t="shared" si="33"/>
        <v>4.3523076923076918</v>
      </c>
      <c r="K364" s="15">
        <f t="shared" si="37"/>
        <v>0</v>
      </c>
      <c r="L364" s="6" t="str">
        <f>VLOOKUP(C364,Casiers!A:D,4,FALSE)</f>
        <v>E9</v>
      </c>
      <c r="M364" s="9"/>
    </row>
    <row r="365" spans="2:13" ht="12.75" customHeight="1" x14ac:dyDescent="0.2">
      <c r="B365" s="25" t="str">
        <f t="shared" si="36"/>
        <v>1402</v>
      </c>
      <c r="C365" s="40">
        <v>11001402</v>
      </c>
      <c r="D365" s="54" t="s">
        <v>182</v>
      </c>
      <c r="E365" s="57" t="s">
        <v>1</v>
      </c>
      <c r="F365" s="58">
        <v>129.28</v>
      </c>
      <c r="G365" s="59">
        <v>27</v>
      </c>
      <c r="H365" s="41">
        <f>VLOOKUP(C365,Casiers!A:C,3,FALSE)</f>
        <v>27</v>
      </c>
      <c r="I365" s="39">
        <f t="shared" si="34"/>
        <v>0</v>
      </c>
      <c r="J365" s="15">
        <f t="shared" si="33"/>
        <v>4.7881481481481485</v>
      </c>
      <c r="K365" s="15">
        <f t="shared" si="37"/>
        <v>0</v>
      </c>
      <c r="L365" s="6" t="str">
        <f>VLOOKUP(C365,Casiers!A:D,4,FALSE)</f>
        <v>E9</v>
      </c>
      <c r="M365" s="9"/>
    </row>
    <row r="366" spans="2:13" ht="12.75" customHeight="1" x14ac:dyDescent="0.2">
      <c r="B366" s="25" t="str">
        <f t="shared" si="36"/>
        <v>1413</v>
      </c>
      <c r="C366" s="40">
        <v>11001413</v>
      </c>
      <c r="D366" s="54" t="s">
        <v>183</v>
      </c>
      <c r="E366" s="57" t="s">
        <v>1</v>
      </c>
      <c r="F366" s="58">
        <v>84.42</v>
      </c>
      <c r="G366" s="59">
        <v>14</v>
      </c>
      <c r="H366" s="41">
        <f>VLOOKUP(C366,Casiers!A:C,3,FALSE)</f>
        <v>14</v>
      </c>
      <c r="I366" s="39">
        <f t="shared" si="34"/>
        <v>0</v>
      </c>
      <c r="J366" s="15">
        <f t="shared" si="33"/>
        <v>6.03</v>
      </c>
      <c r="K366" s="15">
        <f>IF(I366&lt;0,I366*J366,0)</f>
        <v>0</v>
      </c>
      <c r="L366" s="6" t="str">
        <f>VLOOKUP(C366,Casiers!A:D,4,FALSE)</f>
        <v>E9</v>
      </c>
      <c r="M366" s="9"/>
    </row>
    <row r="367" spans="2:13" ht="12.75" customHeight="1" x14ac:dyDescent="0.2">
      <c r="B367" s="25" t="str">
        <f t="shared" si="36"/>
        <v>1424</v>
      </c>
      <c r="C367" s="40">
        <v>11001424</v>
      </c>
      <c r="D367" s="54" t="s">
        <v>184</v>
      </c>
      <c r="E367" s="57" t="s">
        <v>1</v>
      </c>
      <c r="F367" s="58">
        <v>96.2</v>
      </c>
      <c r="G367" s="59">
        <v>13</v>
      </c>
      <c r="H367" s="41">
        <f>VLOOKUP(C367,Casiers!A:C,3,FALSE)</f>
        <v>13</v>
      </c>
      <c r="I367" s="39">
        <f t="shared" si="34"/>
        <v>0</v>
      </c>
      <c r="J367" s="15">
        <f t="shared" si="33"/>
        <v>7.4</v>
      </c>
      <c r="K367" s="15">
        <f t="shared" ref="K367:K408" si="38">I367*J367</f>
        <v>0</v>
      </c>
      <c r="L367" s="6" t="str">
        <f>VLOOKUP(C367,Casiers!A:D,4,FALSE)</f>
        <v>E9</v>
      </c>
      <c r="M367" s="9"/>
    </row>
    <row r="368" spans="2:13" ht="12.75" customHeight="1" x14ac:dyDescent="0.2">
      <c r="B368" s="25" t="str">
        <f t="shared" si="36"/>
        <v>1435</v>
      </c>
      <c r="C368" s="40">
        <v>11001435</v>
      </c>
      <c r="D368" s="54" t="s">
        <v>185</v>
      </c>
      <c r="E368" s="57" t="s">
        <v>1</v>
      </c>
      <c r="F368" s="58">
        <v>78.19</v>
      </c>
      <c r="G368" s="59">
        <v>34</v>
      </c>
      <c r="H368" s="41">
        <f>VLOOKUP(C368,Casiers!A:C,3,FALSE)</f>
        <v>34</v>
      </c>
      <c r="I368" s="39">
        <f t="shared" si="34"/>
        <v>0</v>
      </c>
      <c r="J368" s="15">
        <f t="shared" si="33"/>
        <v>2.2997058823529413</v>
      </c>
      <c r="K368" s="15">
        <f t="shared" si="38"/>
        <v>0</v>
      </c>
      <c r="L368" s="6" t="str">
        <f>VLOOKUP(C368,Casiers!A:D,4,FALSE)</f>
        <v>E12</v>
      </c>
      <c r="M368" s="9"/>
    </row>
    <row r="369" spans="2:13" ht="12.75" customHeight="1" x14ac:dyDescent="0.2">
      <c r="B369" s="25" t="str">
        <f t="shared" si="36"/>
        <v>1446</v>
      </c>
      <c r="C369" s="40">
        <v>11001446</v>
      </c>
      <c r="D369" s="54" t="s">
        <v>186</v>
      </c>
      <c r="E369" s="57" t="s">
        <v>1</v>
      </c>
      <c r="F369" s="58">
        <v>15.6</v>
      </c>
      <c r="G369" s="59">
        <v>8</v>
      </c>
      <c r="H369" s="41">
        <f>VLOOKUP(C369,Casiers!A:C,3,FALSE)</f>
        <v>8</v>
      </c>
      <c r="I369" s="39">
        <f t="shared" si="34"/>
        <v>0</v>
      </c>
      <c r="J369" s="15">
        <f t="shared" si="33"/>
        <v>1.95</v>
      </c>
      <c r="K369" s="15">
        <f t="shared" si="38"/>
        <v>0</v>
      </c>
      <c r="L369" s="6" t="str">
        <f>VLOOKUP(C369,Casiers!A:D,4,FALSE)</f>
        <v>E12</v>
      </c>
      <c r="M369" s="9"/>
    </row>
    <row r="370" spans="2:13" ht="12.75" customHeight="1" x14ac:dyDescent="0.2">
      <c r="B370" s="25" t="str">
        <f t="shared" si="36"/>
        <v>1457</v>
      </c>
      <c r="C370" s="40">
        <v>11001457</v>
      </c>
      <c r="D370" s="54" t="s">
        <v>187</v>
      </c>
      <c r="E370" s="57" t="s">
        <v>1</v>
      </c>
      <c r="F370" s="58">
        <v>56.58</v>
      </c>
      <c r="G370" s="59">
        <v>16</v>
      </c>
      <c r="H370" s="41">
        <f>VLOOKUP(C370,Casiers!A:C,3,FALSE)</f>
        <v>16</v>
      </c>
      <c r="I370" s="39">
        <f t="shared" si="34"/>
        <v>0</v>
      </c>
      <c r="J370" s="15">
        <f t="shared" si="33"/>
        <v>3.5362499999999999</v>
      </c>
      <c r="K370" s="15">
        <f t="shared" si="38"/>
        <v>0</v>
      </c>
      <c r="L370" s="6" t="str">
        <f>VLOOKUP(C370,Casiers!A:D,4,FALSE)</f>
        <v>E12</v>
      </c>
      <c r="M370" s="9" t="s">
        <v>538</v>
      </c>
    </row>
    <row r="371" spans="2:13" ht="12.75" customHeight="1" x14ac:dyDescent="0.2">
      <c r="B371" s="25" t="str">
        <f t="shared" si="36"/>
        <v>1467</v>
      </c>
      <c r="C371" s="40">
        <v>11001467</v>
      </c>
      <c r="D371" s="54" t="s">
        <v>188</v>
      </c>
      <c r="E371" s="57" t="s">
        <v>1</v>
      </c>
      <c r="F371" s="58">
        <v>53.39</v>
      </c>
      <c r="G371" s="59">
        <v>13</v>
      </c>
      <c r="H371" s="41">
        <f>VLOOKUP(C371,Casiers!A:C,3,FALSE)</f>
        <v>13</v>
      </c>
      <c r="I371" s="39">
        <f t="shared" si="34"/>
        <v>0</v>
      </c>
      <c r="J371" s="15">
        <f t="shared" si="33"/>
        <v>4.1069230769230769</v>
      </c>
      <c r="K371" s="15">
        <f t="shared" si="38"/>
        <v>0</v>
      </c>
      <c r="L371" s="6" t="str">
        <f>VLOOKUP(C371,Casiers!A:D,4,FALSE)</f>
        <v>E12</v>
      </c>
      <c r="M371" s="9"/>
    </row>
    <row r="372" spans="2:13" ht="12.75" customHeight="1" x14ac:dyDescent="0.2">
      <c r="B372" s="25" t="str">
        <f t="shared" si="36"/>
        <v>1478</v>
      </c>
      <c r="C372" s="40">
        <v>11001478</v>
      </c>
      <c r="D372" s="54" t="s">
        <v>747</v>
      </c>
      <c r="E372" s="57" t="s">
        <v>1</v>
      </c>
      <c r="F372" s="58">
        <v>12.78</v>
      </c>
      <c r="G372" s="59">
        <v>9</v>
      </c>
      <c r="H372" s="41">
        <f>VLOOKUP(C372,Casiers!A:C,3,FALSE)</f>
        <v>9</v>
      </c>
      <c r="I372" s="39">
        <f t="shared" si="34"/>
        <v>0</v>
      </c>
      <c r="J372" s="15">
        <f t="shared" si="33"/>
        <v>1.42</v>
      </c>
      <c r="K372" s="15">
        <f t="shared" si="38"/>
        <v>0</v>
      </c>
      <c r="L372" s="6" t="str">
        <f>VLOOKUP(C372,Casiers!A:D,4,FALSE)</f>
        <v>E11</v>
      </c>
      <c r="M372" s="9"/>
    </row>
    <row r="373" spans="2:13" ht="12.75" customHeight="1" x14ac:dyDescent="0.2">
      <c r="B373" s="25" t="str">
        <f t="shared" si="36"/>
        <v>1490</v>
      </c>
      <c r="C373" s="40">
        <v>11001490</v>
      </c>
      <c r="D373" s="54" t="s">
        <v>748</v>
      </c>
      <c r="E373" s="57" t="s">
        <v>1</v>
      </c>
      <c r="F373" s="58">
        <v>22.8</v>
      </c>
      <c r="G373" s="59">
        <v>9</v>
      </c>
      <c r="H373" s="41">
        <f>VLOOKUP(C373,Casiers!A:C,3,FALSE)</f>
        <v>9</v>
      </c>
      <c r="I373" s="39">
        <f t="shared" si="34"/>
        <v>0</v>
      </c>
      <c r="J373" s="15">
        <f t="shared" si="33"/>
        <v>2.5333333333333332</v>
      </c>
      <c r="K373" s="15">
        <f t="shared" si="38"/>
        <v>0</v>
      </c>
      <c r="L373" s="6" t="str">
        <f>VLOOKUP(C373,Casiers!A:D,4,FALSE)</f>
        <v>E11</v>
      </c>
      <c r="M373" s="9"/>
    </row>
    <row r="374" spans="2:13" ht="12.75" customHeight="1" x14ac:dyDescent="0.2">
      <c r="B374" s="25" t="str">
        <f t="shared" si="36"/>
        <v>1501</v>
      </c>
      <c r="C374" s="40">
        <v>11001501</v>
      </c>
      <c r="D374" s="54" t="s">
        <v>749</v>
      </c>
      <c r="E374" s="57" t="s">
        <v>1</v>
      </c>
      <c r="F374" s="58">
        <v>0</v>
      </c>
      <c r="G374" s="59">
        <v>0</v>
      </c>
      <c r="H374" s="41">
        <f>VLOOKUP(C374,Casiers!A:C,3,FALSE)</f>
        <v>0</v>
      </c>
      <c r="I374" s="39">
        <f t="shared" si="34"/>
        <v>0</v>
      </c>
      <c r="J374" s="15" t="str">
        <f t="shared" si="33"/>
        <v>0</v>
      </c>
      <c r="K374" s="15">
        <f t="shared" si="38"/>
        <v>0</v>
      </c>
      <c r="L374" s="6" t="str">
        <f>VLOOKUP(C374,Casiers!A:D,4,FALSE)</f>
        <v>E11</v>
      </c>
      <c r="M374" s="9"/>
    </row>
    <row r="375" spans="2:13" ht="12.75" customHeight="1" x14ac:dyDescent="0.2">
      <c r="B375" s="25" t="str">
        <f t="shared" si="36"/>
        <v>1512</v>
      </c>
      <c r="C375" s="40">
        <v>11001512</v>
      </c>
      <c r="D375" s="54" t="s">
        <v>750</v>
      </c>
      <c r="E375" s="57" t="s">
        <v>1</v>
      </c>
      <c r="F375" s="58">
        <v>2.0099999999999998</v>
      </c>
      <c r="G375" s="59">
        <v>2</v>
      </c>
      <c r="H375" s="41">
        <f>VLOOKUP(C375,Casiers!A:C,3,FALSE)</f>
        <v>2</v>
      </c>
      <c r="I375" s="39">
        <f t="shared" si="34"/>
        <v>0</v>
      </c>
      <c r="J375" s="15">
        <f t="shared" si="33"/>
        <v>1.0049999999999999</v>
      </c>
      <c r="K375" s="15">
        <f t="shared" si="38"/>
        <v>0</v>
      </c>
      <c r="L375" s="6" t="str">
        <f>VLOOKUP(C375,Casiers!A:D,4,FALSE)</f>
        <v>E11</v>
      </c>
      <c r="M375" s="9"/>
    </row>
    <row r="376" spans="2:13" ht="12.75" customHeight="1" x14ac:dyDescent="0.2">
      <c r="B376" s="25" t="str">
        <f t="shared" si="36"/>
        <v>1521</v>
      </c>
      <c r="C376" s="40">
        <v>11001521</v>
      </c>
      <c r="D376" s="54" t="s">
        <v>751</v>
      </c>
      <c r="E376" s="57" t="s">
        <v>1</v>
      </c>
      <c r="F376" s="58">
        <v>13.59</v>
      </c>
      <c r="G376" s="59">
        <v>13</v>
      </c>
      <c r="H376" s="41">
        <f>VLOOKUP(C376,Casiers!A:C,3,FALSE)</f>
        <v>13</v>
      </c>
      <c r="I376" s="39">
        <f t="shared" si="34"/>
        <v>0</v>
      </c>
      <c r="J376" s="15">
        <f t="shared" si="33"/>
        <v>1.0453846153846154</v>
      </c>
      <c r="K376" s="15">
        <f t="shared" si="38"/>
        <v>0</v>
      </c>
      <c r="L376" s="6" t="str">
        <f>VLOOKUP(C376,Casiers!A:D,4,FALSE)</f>
        <v>E12</v>
      </c>
      <c r="M376" s="9"/>
    </row>
    <row r="377" spans="2:13" ht="12.75" customHeight="1" x14ac:dyDescent="0.2">
      <c r="B377" s="25" t="str">
        <f t="shared" si="36"/>
        <v>1532</v>
      </c>
      <c r="C377" s="40">
        <v>11001532</v>
      </c>
      <c r="D377" s="54" t="s">
        <v>752</v>
      </c>
      <c r="E377" s="57" t="s">
        <v>1</v>
      </c>
      <c r="F377" s="58">
        <v>0</v>
      </c>
      <c r="G377" s="59">
        <v>0</v>
      </c>
      <c r="H377" s="41">
        <f>VLOOKUP(C377,Casiers!A:C,3,FALSE)</f>
        <v>0</v>
      </c>
      <c r="I377" s="39">
        <f t="shared" si="34"/>
        <v>0</v>
      </c>
      <c r="J377" s="15" t="str">
        <f t="shared" si="33"/>
        <v>0</v>
      </c>
      <c r="K377" s="15">
        <f t="shared" si="38"/>
        <v>0</v>
      </c>
      <c r="L377" s="6" t="str">
        <f>VLOOKUP(C377,Casiers!A:D,4,FALSE)</f>
        <v>0</v>
      </c>
      <c r="M377" s="9"/>
    </row>
    <row r="378" spans="2:13" ht="12.75" customHeight="1" x14ac:dyDescent="0.2">
      <c r="B378" s="25" t="str">
        <f t="shared" si="36"/>
        <v>1541</v>
      </c>
      <c r="C378" s="40">
        <v>11001541</v>
      </c>
      <c r="D378" s="54" t="s">
        <v>753</v>
      </c>
      <c r="E378" s="57" t="s">
        <v>1</v>
      </c>
      <c r="F378" s="58">
        <v>0</v>
      </c>
      <c r="G378" s="59">
        <v>0</v>
      </c>
      <c r="H378" s="41">
        <f>VLOOKUP(C378,Casiers!A:C,3,FALSE)</f>
        <v>0</v>
      </c>
      <c r="I378" s="39">
        <f t="shared" si="34"/>
        <v>0</v>
      </c>
      <c r="J378" s="15" t="str">
        <f t="shared" si="33"/>
        <v>0</v>
      </c>
      <c r="K378" s="15">
        <f t="shared" si="38"/>
        <v>0</v>
      </c>
      <c r="L378" s="6" t="str">
        <f>VLOOKUP(C378,Casiers!A:D,4,FALSE)</f>
        <v>E11</v>
      </c>
      <c r="M378" s="9"/>
    </row>
    <row r="379" spans="2:13" ht="12.75" customHeight="1" x14ac:dyDescent="0.2">
      <c r="B379" s="25" t="str">
        <f t="shared" si="36"/>
        <v>1550</v>
      </c>
      <c r="C379" s="40">
        <v>11001550</v>
      </c>
      <c r="D379" s="54" t="s">
        <v>754</v>
      </c>
      <c r="E379" s="57" t="s">
        <v>1</v>
      </c>
      <c r="F379" s="58">
        <v>2.4900000000000002</v>
      </c>
      <c r="G379" s="59">
        <v>2</v>
      </c>
      <c r="H379" s="41">
        <f>VLOOKUP(C379,Casiers!A:C,3,FALSE)</f>
        <v>2</v>
      </c>
      <c r="I379" s="39">
        <f t="shared" si="34"/>
        <v>0</v>
      </c>
      <c r="J379" s="15">
        <f t="shared" si="33"/>
        <v>1.2450000000000001</v>
      </c>
      <c r="K379" s="15">
        <f t="shared" si="38"/>
        <v>0</v>
      </c>
      <c r="L379" s="6" t="str">
        <f>VLOOKUP(C379,Casiers!A:D,4,FALSE)</f>
        <v>E11</v>
      </c>
      <c r="M379" s="9"/>
    </row>
    <row r="380" spans="2:13" ht="12.75" customHeight="1" x14ac:dyDescent="0.2">
      <c r="B380" s="25" t="str">
        <f t="shared" si="36"/>
        <v>1561</v>
      </c>
      <c r="C380" s="40">
        <v>11001561</v>
      </c>
      <c r="D380" s="54" t="s">
        <v>755</v>
      </c>
      <c r="E380" s="57" t="s">
        <v>1</v>
      </c>
      <c r="F380" s="58">
        <v>17.100000000000001</v>
      </c>
      <c r="G380" s="59">
        <v>9</v>
      </c>
      <c r="H380" s="41">
        <f>VLOOKUP(C380,Casiers!A:C,3,FALSE)</f>
        <v>9</v>
      </c>
      <c r="I380" s="39">
        <f t="shared" si="34"/>
        <v>0</v>
      </c>
      <c r="J380" s="15">
        <f t="shared" si="33"/>
        <v>1.9000000000000001</v>
      </c>
      <c r="K380" s="15">
        <f t="shared" si="38"/>
        <v>0</v>
      </c>
      <c r="L380" s="6" t="str">
        <f>VLOOKUP(C380,Casiers!A:D,4,FALSE)</f>
        <v>E11</v>
      </c>
      <c r="M380" s="9"/>
    </row>
    <row r="381" spans="2:13" ht="12.75" customHeight="1" x14ac:dyDescent="0.2">
      <c r="B381" s="25" t="str">
        <f t="shared" si="36"/>
        <v>1572</v>
      </c>
      <c r="C381" s="40">
        <v>11001572</v>
      </c>
      <c r="D381" s="54" t="s">
        <v>756</v>
      </c>
      <c r="E381" s="57" t="s">
        <v>1</v>
      </c>
      <c r="F381" s="58">
        <v>8.01</v>
      </c>
      <c r="G381" s="59">
        <v>3</v>
      </c>
      <c r="H381" s="41">
        <f>VLOOKUP(C381,Casiers!A:C,3,FALSE)</f>
        <v>3</v>
      </c>
      <c r="I381" s="39">
        <f t="shared" si="34"/>
        <v>0</v>
      </c>
      <c r="J381" s="15">
        <f t="shared" si="33"/>
        <v>2.67</v>
      </c>
      <c r="K381" s="15">
        <f t="shared" si="38"/>
        <v>0</v>
      </c>
      <c r="L381" s="6" t="str">
        <f>VLOOKUP(C381,Casiers!A:D,4,FALSE)</f>
        <v>E11</v>
      </c>
      <c r="M381" s="9"/>
    </row>
    <row r="382" spans="2:13" ht="12.75" customHeight="1" x14ac:dyDescent="0.2">
      <c r="B382" s="25" t="str">
        <f t="shared" si="36"/>
        <v>1583</v>
      </c>
      <c r="C382" s="40">
        <v>11001583</v>
      </c>
      <c r="D382" s="54" t="s">
        <v>189</v>
      </c>
      <c r="E382" s="57" t="s">
        <v>1</v>
      </c>
      <c r="F382" s="58">
        <v>1.59</v>
      </c>
      <c r="G382" s="59">
        <v>1</v>
      </c>
      <c r="H382" s="41">
        <f>VLOOKUP(C382,Casiers!A:C,3,FALSE)</f>
        <v>1</v>
      </c>
      <c r="I382" s="39">
        <f t="shared" si="34"/>
        <v>0</v>
      </c>
      <c r="J382" s="15">
        <f t="shared" si="33"/>
        <v>1.59</v>
      </c>
      <c r="K382" s="15">
        <f t="shared" si="38"/>
        <v>0</v>
      </c>
      <c r="L382" s="6" t="str">
        <f>VLOOKUP(C382,Casiers!A:D,4,FALSE)</f>
        <v>E11</v>
      </c>
      <c r="M382" s="9"/>
    </row>
    <row r="383" spans="2:13" ht="12.75" customHeight="1" x14ac:dyDescent="0.2">
      <c r="B383" s="25" t="str">
        <f t="shared" si="36"/>
        <v>1592</v>
      </c>
      <c r="C383" s="40">
        <v>11001592</v>
      </c>
      <c r="D383" s="54" t="s">
        <v>190</v>
      </c>
      <c r="E383" s="57" t="s">
        <v>1</v>
      </c>
      <c r="F383" s="58">
        <v>12.58</v>
      </c>
      <c r="G383" s="59">
        <v>5</v>
      </c>
      <c r="H383" s="41">
        <f>VLOOKUP(C383,Casiers!A:C,3,FALSE)</f>
        <v>5</v>
      </c>
      <c r="I383" s="39">
        <f t="shared" si="34"/>
        <v>0</v>
      </c>
      <c r="J383" s="15">
        <f t="shared" si="33"/>
        <v>2.516</v>
      </c>
      <c r="K383" s="15">
        <f t="shared" si="38"/>
        <v>0</v>
      </c>
      <c r="L383" s="6" t="str">
        <f>VLOOKUP(C383,Casiers!A:D,4,FALSE)</f>
        <v>E11</v>
      </c>
      <c r="M383" s="9"/>
    </row>
    <row r="384" spans="2:13" ht="12.75" customHeight="1" x14ac:dyDescent="0.2">
      <c r="B384" s="25" t="str">
        <f t="shared" si="36"/>
        <v>1602</v>
      </c>
      <c r="C384" s="40">
        <v>11001602</v>
      </c>
      <c r="D384" s="54" t="s">
        <v>191</v>
      </c>
      <c r="E384" s="57" t="s">
        <v>1</v>
      </c>
      <c r="F384" s="58">
        <v>23.6</v>
      </c>
      <c r="G384" s="59">
        <v>5</v>
      </c>
      <c r="H384" s="41">
        <f>VLOOKUP(C384,Casiers!A:C,3,FALSE)</f>
        <v>5</v>
      </c>
      <c r="I384" s="39">
        <f t="shared" si="34"/>
        <v>0</v>
      </c>
      <c r="J384" s="15">
        <f t="shared" si="33"/>
        <v>4.7200000000000006</v>
      </c>
      <c r="K384" s="15">
        <f t="shared" si="38"/>
        <v>0</v>
      </c>
      <c r="L384" s="6" t="str">
        <f>VLOOKUP(C384,Casiers!A:D,4,FALSE)</f>
        <v>E12</v>
      </c>
      <c r="M384" s="9"/>
    </row>
    <row r="385" spans="2:13" ht="12.75" customHeight="1" x14ac:dyDescent="0.2">
      <c r="B385" s="25" t="str">
        <f t="shared" si="36"/>
        <v>1612</v>
      </c>
      <c r="C385" s="40">
        <v>11001612</v>
      </c>
      <c r="D385" s="54" t="s">
        <v>192</v>
      </c>
      <c r="E385" s="57" t="s">
        <v>1</v>
      </c>
      <c r="F385" s="58">
        <v>0</v>
      </c>
      <c r="G385" s="59">
        <v>0</v>
      </c>
      <c r="H385" s="41">
        <f>VLOOKUP(C385,Casiers!A:C,3,FALSE)</f>
        <v>0</v>
      </c>
      <c r="I385" s="39">
        <f t="shared" si="34"/>
        <v>0</v>
      </c>
      <c r="J385" s="15" t="str">
        <f t="shared" si="33"/>
        <v>0</v>
      </c>
      <c r="K385" s="15">
        <f t="shared" si="38"/>
        <v>0</v>
      </c>
      <c r="L385" s="6" t="str">
        <f>VLOOKUP(C385,Casiers!A:D,4,FALSE)</f>
        <v>E10</v>
      </c>
      <c r="M385" s="9"/>
    </row>
    <row r="386" spans="2:13" ht="12.75" customHeight="1" x14ac:dyDescent="0.2">
      <c r="B386" s="25" t="str">
        <f t="shared" si="36"/>
        <v>1618</v>
      </c>
      <c r="C386" s="40">
        <v>11001618</v>
      </c>
      <c r="D386" s="54" t="s">
        <v>193</v>
      </c>
      <c r="E386" s="57" t="s">
        <v>1</v>
      </c>
      <c r="F386" s="58">
        <v>40.409999999999997</v>
      </c>
      <c r="G386" s="59">
        <v>18</v>
      </c>
      <c r="H386" s="41">
        <f>VLOOKUP(C386,Casiers!A:C,3,FALSE)</f>
        <v>18</v>
      </c>
      <c r="I386" s="39">
        <f t="shared" si="34"/>
        <v>0</v>
      </c>
      <c r="J386" s="15">
        <f t="shared" si="33"/>
        <v>2.2449999999999997</v>
      </c>
      <c r="K386" s="15">
        <f t="shared" si="38"/>
        <v>0</v>
      </c>
      <c r="L386" s="6" t="str">
        <f>VLOOKUP(C386,Casiers!A:D,4,FALSE)</f>
        <v>E12</v>
      </c>
      <c r="M386" s="9"/>
    </row>
    <row r="387" spans="2:13" ht="12.75" customHeight="1" x14ac:dyDescent="0.2">
      <c r="B387" s="25" t="str">
        <f t="shared" si="36"/>
        <v>1624</v>
      </c>
      <c r="C387" s="40">
        <v>11001624</v>
      </c>
      <c r="D387" s="54" t="s">
        <v>194</v>
      </c>
      <c r="E387" s="57" t="s">
        <v>1</v>
      </c>
      <c r="F387" s="58">
        <v>72.180000000000007</v>
      </c>
      <c r="G387" s="59">
        <v>33</v>
      </c>
      <c r="H387" s="41">
        <f>VLOOKUP(C387,Casiers!A:C,3,FALSE)</f>
        <v>33</v>
      </c>
      <c r="I387" s="39">
        <f t="shared" si="34"/>
        <v>0</v>
      </c>
      <c r="J387" s="15">
        <f t="shared" si="33"/>
        <v>2.1872727272727275</v>
      </c>
      <c r="K387" s="15">
        <f t="shared" si="38"/>
        <v>0</v>
      </c>
      <c r="L387" s="6" t="str">
        <f>VLOOKUP(C387,Casiers!A:D,4,FALSE)</f>
        <v>E11</v>
      </c>
      <c r="M387" s="9"/>
    </row>
    <row r="388" spans="2:13" ht="12.75" customHeight="1" x14ac:dyDescent="0.2">
      <c r="B388" s="25" t="str">
        <f t="shared" si="36"/>
        <v>1634</v>
      </c>
      <c r="C388" s="40">
        <v>11001634</v>
      </c>
      <c r="D388" s="54" t="s">
        <v>195</v>
      </c>
      <c r="E388" s="57" t="s">
        <v>1</v>
      </c>
      <c r="F388" s="58">
        <v>13.5</v>
      </c>
      <c r="G388" s="59">
        <v>10</v>
      </c>
      <c r="H388" s="41">
        <f>VLOOKUP(C388,Casiers!A:C,3,FALSE)</f>
        <v>10</v>
      </c>
      <c r="I388" s="39">
        <f t="shared" si="34"/>
        <v>0</v>
      </c>
      <c r="J388" s="15">
        <f t="shared" si="33"/>
        <v>1.35</v>
      </c>
      <c r="K388" s="15">
        <f t="shared" si="38"/>
        <v>0</v>
      </c>
      <c r="L388" s="6" t="str">
        <f>VLOOKUP(C388,Casiers!A:D,4,FALSE)</f>
        <v>E10</v>
      </c>
      <c r="M388" s="9"/>
    </row>
    <row r="389" spans="2:13" ht="12.75" customHeight="1" x14ac:dyDescent="0.2">
      <c r="B389" s="25" t="str">
        <f t="shared" si="36"/>
        <v>1635</v>
      </c>
      <c r="C389" s="40">
        <v>11001635</v>
      </c>
      <c r="D389" s="54" t="s">
        <v>196</v>
      </c>
      <c r="E389" s="57" t="s">
        <v>1</v>
      </c>
      <c r="F389" s="58">
        <v>18.239999999999998</v>
      </c>
      <c r="G389" s="59">
        <v>8</v>
      </c>
      <c r="H389" s="41">
        <f>VLOOKUP(C389,Casiers!A:C,3,FALSE)</f>
        <v>8</v>
      </c>
      <c r="I389" s="39">
        <f t="shared" si="34"/>
        <v>0</v>
      </c>
      <c r="J389" s="15">
        <f t="shared" si="33"/>
        <v>2.2799999999999998</v>
      </c>
      <c r="K389" s="15">
        <f t="shared" si="38"/>
        <v>0</v>
      </c>
      <c r="L389" s="6" t="str">
        <f>VLOOKUP(C389,Casiers!A:D,4,FALSE)</f>
        <v>E12</v>
      </c>
      <c r="M389" s="9"/>
    </row>
    <row r="390" spans="2:13" ht="12.75" customHeight="1" x14ac:dyDescent="0.2">
      <c r="B390" s="25" t="str">
        <f t="shared" si="36"/>
        <v>1636</v>
      </c>
      <c r="C390" s="40">
        <v>11001636</v>
      </c>
      <c r="D390" s="54" t="s">
        <v>197</v>
      </c>
      <c r="E390" s="57" t="s">
        <v>1</v>
      </c>
      <c r="F390" s="58">
        <v>10.58</v>
      </c>
      <c r="G390" s="59">
        <v>4</v>
      </c>
      <c r="H390" s="41">
        <f>VLOOKUP(C390,Casiers!A:C,3,FALSE)</f>
        <v>4</v>
      </c>
      <c r="I390" s="39">
        <f t="shared" si="34"/>
        <v>0</v>
      </c>
      <c r="J390" s="15">
        <f t="shared" si="33"/>
        <v>2.645</v>
      </c>
      <c r="K390" s="15">
        <f t="shared" si="38"/>
        <v>0</v>
      </c>
      <c r="L390" s="6" t="str">
        <f>VLOOKUP(C390,Casiers!A:D,4,FALSE)</f>
        <v>E11</v>
      </c>
      <c r="M390" s="9"/>
    </row>
    <row r="391" spans="2:13" ht="12.75" customHeight="1" x14ac:dyDescent="0.2">
      <c r="B391" s="25" t="str">
        <f t="shared" si="36"/>
        <v>1637</v>
      </c>
      <c r="C391" s="40">
        <v>11001637</v>
      </c>
      <c r="D391" s="54" t="s">
        <v>757</v>
      </c>
      <c r="E391" s="57" t="s">
        <v>1</v>
      </c>
      <c r="F391" s="58">
        <v>79.7</v>
      </c>
      <c r="G391" s="59">
        <v>12</v>
      </c>
      <c r="H391" s="41">
        <f>VLOOKUP(C391,Casiers!A:C,3,FALSE)</f>
        <v>12</v>
      </c>
      <c r="I391" s="39">
        <f t="shared" si="34"/>
        <v>0</v>
      </c>
      <c r="J391" s="15">
        <f t="shared" si="33"/>
        <v>6.6416666666666666</v>
      </c>
      <c r="K391" s="15">
        <f t="shared" si="38"/>
        <v>0</v>
      </c>
      <c r="L391" s="6" t="str">
        <f>VLOOKUP(C391,Casiers!A:D,4,FALSE)</f>
        <v>E12</v>
      </c>
      <c r="M391" s="9"/>
    </row>
    <row r="392" spans="2:13" ht="12.75" customHeight="1" x14ac:dyDescent="0.2">
      <c r="B392" s="25" t="str">
        <f t="shared" si="36"/>
        <v>1638</v>
      </c>
      <c r="C392" s="40">
        <v>11001638</v>
      </c>
      <c r="D392" s="54" t="s">
        <v>198</v>
      </c>
      <c r="E392" s="57" t="s">
        <v>1</v>
      </c>
      <c r="F392" s="58">
        <v>26.08</v>
      </c>
      <c r="G392" s="59">
        <v>16</v>
      </c>
      <c r="H392" s="41">
        <f>VLOOKUP(C392,Casiers!A:C,3,FALSE)</f>
        <v>16</v>
      </c>
      <c r="I392" s="39">
        <f t="shared" si="34"/>
        <v>0</v>
      </c>
      <c r="J392" s="15">
        <f t="shared" si="33"/>
        <v>1.63</v>
      </c>
      <c r="K392" s="15">
        <f t="shared" si="38"/>
        <v>0</v>
      </c>
      <c r="L392" s="6" t="str">
        <f>VLOOKUP(C392,Casiers!A:D,4,FALSE)</f>
        <v>E10</v>
      </c>
      <c r="M392" s="9"/>
    </row>
    <row r="393" spans="2:13" ht="12.75" customHeight="1" x14ac:dyDescent="0.2">
      <c r="B393" s="25" t="str">
        <f t="shared" si="36"/>
        <v>1640</v>
      </c>
      <c r="C393" s="40">
        <v>11001640</v>
      </c>
      <c r="D393" s="54" t="s">
        <v>199</v>
      </c>
      <c r="E393" s="57" t="s">
        <v>1</v>
      </c>
      <c r="F393" s="58">
        <v>11.28</v>
      </c>
      <c r="G393" s="59">
        <v>6</v>
      </c>
      <c r="H393" s="41">
        <f>VLOOKUP(C393,Casiers!A:C,3,FALSE)</f>
        <v>6</v>
      </c>
      <c r="I393" s="39">
        <f t="shared" si="34"/>
        <v>0</v>
      </c>
      <c r="J393" s="15">
        <f t="shared" ref="J393:J456" si="39">IFERROR(F393/G393,"0")</f>
        <v>1.88</v>
      </c>
      <c r="K393" s="15">
        <f t="shared" si="38"/>
        <v>0</v>
      </c>
      <c r="L393" s="6" t="str">
        <f>VLOOKUP(C393,Casiers!A:D,4,FALSE)</f>
        <v>E12</v>
      </c>
      <c r="M393" s="9"/>
    </row>
    <row r="394" spans="2:13" ht="12.75" customHeight="1" x14ac:dyDescent="0.2">
      <c r="B394" s="25" t="str">
        <f t="shared" si="36"/>
        <v>1645</v>
      </c>
      <c r="C394" s="40">
        <v>11001645</v>
      </c>
      <c r="D394" s="54" t="s">
        <v>200</v>
      </c>
      <c r="E394" s="57" t="s">
        <v>1</v>
      </c>
      <c r="F394" s="58">
        <v>20.25</v>
      </c>
      <c r="G394" s="59">
        <v>9</v>
      </c>
      <c r="H394" s="41">
        <f>VLOOKUP(C394,Casiers!A:C,3,FALSE)</f>
        <v>9</v>
      </c>
      <c r="I394" s="39">
        <f t="shared" si="34"/>
        <v>0</v>
      </c>
      <c r="J394" s="15">
        <f t="shared" si="39"/>
        <v>2.25</v>
      </c>
      <c r="K394" s="15">
        <f t="shared" si="38"/>
        <v>0</v>
      </c>
      <c r="L394" s="6" t="str">
        <f>VLOOKUP(C394,Casiers!A:D,4,FALSE)</f>
        <v>E12</v>
      </c>
      <c r="M394" s="9"/>
    </row>
    <row r="395" spans="2:13" ht="12.75" customHeight="1" x14ac:dyDescent="0.2">
      <c r="B395" s="25" t="str">
        <f t="shared" si="36"/>
        <v>1655</v>
      </c>
      <c r="C395" s="40">
        <v>11001655</v>
      </c>
      <c r="D395" s="54" t="s">
        <v>201</v>
      </c>
      <c r="E395" s="57" t="s">
        <v>1</v>
      </c>
      <c r="F395" s="58">
        <v>0</v>
      </c>
      <c r="G395" s="59">
        <v>0</v>
      </c>
      <c r="H395" s="41">
        <f>VLOOKUP(C395,Casiers!A:C,3,FALSE)</f>
        <v>0</v>
      </c>
      <c r="I395" s="39">
        <f t="shared" si="34"/>
        <v>0</v>
      </c>
      <c r="J395" s="15" t="str">
        <f t="shared" si="39"/>
        <v>0</v>
      </c>
      <c r="K395" s="15">
        <f t="shared" si="38"/>
        <v>0</v>
      </c>
      <c r="L395" s="6" t="str">
        <f>VLOOKUP(C395,Casiers!A:D,4,FALSE)</f>
        <v>E11</v>
      </c>
      <c r="M395" s="9"/>
    </row>
    <row r="396" spans="2:13" ht="12.75" customHeight="1" x14ac:dyDescent="0.2">
      <c r="B396" s="25" t="str">
        <f t="shared" si="36"/>
        <v>1656</v>
      </c>
      <c r="C396" s="40">
        <v>11001656</v>
      </c>
      <c r="D396" s="54" t="s">
        <v>202</v>
      </c>
      <c r="E396" s="57" t="s">
        <v>1</v>
      </c>
      <c r="F396" s="58">
        <v>63.44</v>
      </c>
      <c r="G396" s="59">
        <v>8</v>
      </c>
      <c r="H396" s="41">
        <f>VLOOKUP(C396,Casiers!A:C,3,FALSE)</f>
        <v>8</v>
      </c>
      <c r="I396" s="39">
        <f t="shared" si="34"/>
        <v>0</v>
      </c>
      <c r="J396" s="15">
        <f t="shared" si="39"/>
        <v>7.93</v>
      </c>
      <c r="K396" s="15">
        <f t="shared" si="38"/>
        <v>0</v>
      </c>
      <c r="L396" s="6" t="str">
        <f>VLOOKUP(C396,Casiers!A:D,4,FALSE)</f>
        <v>E12</v>
      </c>
      <c r="M396" s="9"/>
    </row>
    <row r="397" spans="2:13" ht="12.75" customHeight="1" x14ac:dyDescent="0.2">
      <c r="B397" s="25" t="str">
        <f t="shared" si="36"/>
        <v>1663</v>
      </c>
      <c r="C397" s="40">
        <v>11001663</v>
      </c>
      <c r="D397" s="54" t="s">
        <v>203</v>
      </c>
      <c r="E397" s="57" t="s">
        <v>1</v>
      </c>
      <c r="F397" s="58">
        <v>4.51</v>
      </c>
      <c r="G397" s="59">
        <v>1</v>
      </c>
      <c r="H397" s="41">
        <f>VLOOKUP(C397,Casiers!A:C,3,FALSE)</f>
        <v>1</v>
      </c>
      <c r="I397" s="39">
        <f t="shared" si="34"/>
        <v>0</v>
      </c>
      <c r="J397" s="15">
        <f t="shared" si="39"/>
        <v>4.51</v>
      </c>
      <c r="K397" s="15">
        <f t="shared" si="38"/>
        <v>0</v>
      </c>
      <c r="L397" s="6" t="str">
        <f>VLOOKUP(C397,Casiers!A:D,4,FALSE)</f>
        <v>E11</v>
      </c>
      <c r="M397" s="9"/>
    </row>
    <row r="398" spans="2:13" ht="12.75" customHeight="1" x14ac:dyDescent="0.2">
      <c r="B398" s="25" t="str">
        <f t="shared" si="36"/>
        <v>1674</v>
      </c>
      <c r="C398" s="40">
        <v>11001674</v>
      </c>
      <c r="D398" s="54" t="s">
        <v>204</v>
      </c>
      <c r="E398" s="57" t="s">
        <v>1</v>
      </c>
      <c r="F398" s="58">
        <v>12</v>
      </c>
      <c r="G398" s="59">
        <v>4</v>
      </c>
      <c r="H398" s="41">
        <f>VLOOKUP(C398,Casiers!A:C,3,FALSE)</f>
        <v>4</v>
      </c>
      <c r="I398" s="39">
        <f t="shared" ref="I398:I461" si="40">H398-G398</f>
        <v>0</v>
      </c>
      <c r="J398" s="15">
        <f t="shared" si="39"/>
        <v>3</v>
      </c>
      <c r="K398" s="15">
        <f t="shared" si="38"/>
        <v>0</v>
      </c>
      <c r="L398" s="6" t="str">
        <f>VLOOKUP(C398,Casiers!A:D,4,FALSE)</f>
        <v>E12</v>
      </c>
      <c r="M398" s="9"/>
    </row>
    <row r="399" spans="2:13" ht="12.75" customHeight="1" x14ac:dyDescent="0.2">
      <c r="B399" s="25" t="str">
        <f t="shared" si="36"/>
        <v>1685</v>
      </c>
      <c r="C399" s="40">
        <v>11001685</v>
      </c>
      <c r="D399" s="54" t="s">
        <v>205</v>
      </c>
      <c r="E399" s="57" t="s">
        <v>1</v>
      </c>
      <c r="F399" s="58">
        <v>6.44</v>
      </c>
      <c r="G399" s="59">
        <v>2</v>
      </c>
      <c r="H399" s="41">
        <f>VLOOKUP(C399,Casiers!A:C,3,FALSE)</f>
        <v>2</v>
      </c>
      <c r="I399" s="39">
        <f t="shared" si="40"/>
        <v>0</v>
      </c>
      <c r="J399" s="15">
        <f t="shared" si="39"/>
        <v>3.22</v>
      </c>
      <c r="K399" s="15">
        <f t="shared" si="38"/>
        <v>0</v>
      </c>
      <c r="L399" s="6" t="str">
        <f>VLOOKUP(C399,Casiers!A:D,4,FALSE)</f>
        <v>E12</v>
      </c>
      <c r="M399" s="9"/>
    </row>
    <row r="400" spans="2:13" ht="12.75" customHeight="1" x14ac:dyDescent="0.2">
      <c r="B400" s="25" t="str">
        <f t="shared" si="36"/>
        <v>1696</v>
      </c>
      <c r="C400" s="40">
        <v>11001696</v>
      </c>
      <c r="D400" s="54" t="s">
        <v>206</v>
      </c>
      <c r="E400" s="57" t="s">
        <v>1</v>
      </c>
      <c r="F400" s="58">
        <v>62.4</v>
      </c>
      <c r="G400" s="59">
        <v>8</v>
      </c>
      <c r="H400" s="41">
        <f>VLOOKUP(C400,Casiers!A:C,3,FALSE)</f>
        <v>8</v>
      </c>
      <c r="I400" s="39">
        <f t="shared" si="40"/>
        <v>0</v>
      </c>
      <c r="J400" s="15">
        <f t="shared" si="39"/>
        <v>7.8</v>
      </c>
      <c r="K400" s="15">
        <f t="shared" si="38"/>
        <v>0</v>
      </c>
      <c r="L400" s="6" t="str">
        <f>VLOOKUP(C400,Casiers!A:D,4,FALSE)</f>
        <v>E10</v>
      </c>
      <c r="M400" s="9"/>
    </row>
    <row r="401" spans="2:13" ht="12.75" customHeight="1" x14ac:dyDescent="0.2">
      <c r="B401" s="25" t="str">
        <f t="shared" si="36"/>
        <v>1718</v>
      </c>
      <c r="C401" s="40">
        <v>11001718</v>
      </c>
      <c r="D401" s="54" t="s">
        <v>207</v>
      </c>
      <c r="E401" s="57" t="s">
        <v>1</v>
      </c>
      <c r="F401" s="58">
        <v>20.09</v>
      </c>
      <c r="G401" s="59">
        <v>5</v>
      </c>
      <c r="H401" s="41">
        <f>VLOOKUP(C401,Casiers!A:C,3,FALSE)</f>
        <v>5</v>
      </c>
      <c r="I401" s="39">
        <f t="shared" si="40"/>
        <v>0</v>
      </c>
      <c r="J401" s="15">
        <f t="shared" si="39"/>
        <v>4.0179999999999998</v>
      </c>
      <c r="K401" s="15">
        <f t="shared" si="38"/>
        <v>0</v>
      </c>
      <c r="L401" s="6" t="str">
        <f>VLOOKUP(C401,Casiers!A:D,4,FALSE)</f>
        <v>E10</v>
      </c>
      <c r="M401" s="9"/>
    </row>
    <row r="402" spans="2:13" ht="12.75" customHeight="1" x14ac:dyDescent="0.2">
      <c r="B402" s="25" t="str">
        <f t="shared" si="36"/>
        <v>1729</v>
      </c>
      <c r="C402" s="40">
        <v>11001729</v>
      </c>
      <c r="D402" s="54" t="s">
        <v>208</v>
      </c>
      <c r="E402" s="57" t="s">
        <v>1</v>
      </c>
      <c r="F402" s="58">
        <v>10.51</v>
      </c>
      <c r="G402" s="59">
        <v>2</v>
      </c>
      <c r="H402" s="41">
        <f>VLOOKUP(C402,Casiers!A:C,3,FALSE)</f>
        <v>2</v>
      </c>
      <c r="I402" s="39">
        <f t="shared" si="40"/>
        <v>0</v>
      </c>
      <c r="J402" s="15">
        <f t="shared" si="39"/>
        <v>5.2549999999999999</v>
      </c>
      <c r="K402" s="15">
        <f t="shared" si="38"/>
        <v>0</v>
      </c>
      <c r="L402" s="6" t="str">
        <f>VLOOKUP(C402,Casiers!A:D,4,FALSE)</f>
        <v>E10</v>
      </c>
      <c r="M402" s="9"/>
    </row>
    <row r="403" spans="2:13" ht="12.75" customHeight="1" x14ac:dyDescent="0.2">
      <c r="B403" s="25" t="str">
        <f t="shared" si="36"/>
        <v>1740</v>
      </c>
      <c r="C403" s="40">
        <v>11001740</v>
      </c>
      <c r="D403" s="54" t="s">
        <v>758</v>
      </c>
      <c r="E403" s="57" t="s">
        <v>1</v>
      </c>
      <c r="F403" s="58">
        <v>0</v>
      </c>
      <c r="G403" s="59">
        <v>0</v>
      </c>
      <c r="H403" s="41">
        <f>VLOOKUP(C403,Casiers!A:C,3,FALSE)</f>
        <v>0</v>
      </c>
      <c r="I403" s="39">
        <f t="shared" si="40"/>
        <v>0</v>
      </c>
      <c r="J403" s="15" t="str">
        <f t="shared" si="39"/>
        <v>0</v>
      </c>
      <c r="K403" s="15">
        <f t="shared" si="38"/>
        <v>0</v>
      </c>
      <c r="L403" s="6" t="str">
        <f>VLOOKUP(C403,Casiers!A:D,4,FALSE)</f>
        <v>E10</v>
      </c>
      <c r="M403" s="9"/>
    </row>
    <row r="404" spans="2:13" ht="12.75" customHeight="1" x14ac:dyDescent="0.2">
      <c r="B404" s="25" t="str">
        <f t="shared" si="36"/>
        <v>1781</v>
      </c>
      <c r="C404" s="40">
        <v>11001781</v>
      </c>
      <c r="D404" s="54" t="s">
        <v>209</v>
      </c>
      <c r="E404" s="57" t="s">
        <v>1</v>
      </c>
      <c r="F404" s="58">
        <v>646.36</v>
      </c>
      <c r="G404" s="59">
        <v>7</v>
      </c>
      <c r="H404" s="41">
        <f>VLOOKUP(C404,Casiers!A:C,3,FALSE)</f>
        <v>7</v>
      </c>
      <c r="I404" s="39">
        <f t="shared" si="40"/>
        <v>0</v>
      </c>
      <c r="J404" s="15">
        <f t="shared" si="39"/>
        <v>92.337142857142865</v>
      </c>
      <c r="K404" s="15">
        <f t="shared" si="38"/>
        <v>0</v>
      </c>
      <c r="L404" s="6" t="str">
        <f>VLOOKUP(C404,Casiers!A:D,4,FALSE)</f>
        <v>E6</v>
      </c>
      <c r="M404" s="9"/>
    </row>
    <row r="405" spans="2:13" ht="12.75" customHeight="1" x14ac:dyDescent="0.2">
      <c r="B405" s="25" t="str">
        <f t="shared" si="36"/>
        <v>1792</v>
      </c>
      <c r="C405" s="40">
        <v>11001792</v>
      </c>
      <c r="D405" s="54" t="s">
        <v>210</v>
      </c>
      <c r="E405" s="57" t="s">
        <v>1</v>
      </c>
      <c r="F405" s="58">
        <v>5241.91</v>
      </c>
      <c r="G405" s="59">
        <v>41</v>
      </c>
      <c r="H405" s="41">
        <f>VLOOKUP(C405,Casiers!A:C,3,FALSE)</f>
        <v>41</v>
      </c>
      <c r="I405" s="39">
        <f t="shared" si="40"/>
        <v>0</v>
      </c>
      <c r="J405" s="15">
        <f t="shared" si="39"/>
        <v>127.85146341463414</v>
      </c>
      <c r="K405" s="15">
        <f t="shared" si="38"/>
        <v>0</v>
      </c>
      <c r="L405" s="6" t="str">
        <f>VLOOKUP(C405,Casiers!A:D,4,FALSE)</f>
        <v>E6</v>
      </c>
      <c r="M405" s="9"/>
    </row>
    <row r="406" spans="2:13" ht="12.75" customHeight="1" x14ac:dyDescent="0.2">
      <c r="B406" s="25" t="str">
        <f t="shared" si="36"/>
        <v>1794</v>
      </c>
      <c r="C406" s="40">
        <v>11001794</v>
      </c>
      <c r="D406" s="54" t="s">
        <v>211</v>
      </c>
      <c r="E406" s="57" t="s">
        <v>1</v>
      </c>
      <c r="F406" s="58">
        <v>851.62</v>
      </c>
      <c r="G406" s="59">
        <v>31</v>
      </c>
      <c r="H406" s="41">
        <f>VLOOKUP(C406,Casiers!A:C,3,FALSE)</f>
        <v>31</v>
      </c>
      <c r="I406" s="39">
        <f t="shared" si="40"/>
        <v>0</v>
      </c>
      <c r="J406" s="15">
        <f t="shared" si="39"/>
        <v>27.471612903225807</v>
      </c>
      <c r="K406" s="15">
        <f t="shared" si="38"/>
        <v>0</v>
      </c>
      <c r="L406" s="6" t="str">
        <f>VLOOKUP(C406,Casiers!A:D,4,FALSE)</f>
        <v>E6</v>
      </c>
      <c r="M406" s="9"/>
    </row>
    <row r="407" spans="2:13" ht="12.75" customHeight="1" x14ac:dyDescent="0.2">
      <c r="B407" s="25" t="str">
        <f t="shared" si="36"/>
        <v>1798</v>
      </c>
      <c r="C407" s="40">
        <v>11001798</v>
      </c>
      <c r="D407" s="54" t="s">
        <v>212</v>
      </c>
      <c r="E407" s="57" t="s">
        <v>1</v>
      </c>
      <c r="F407" s="58">
        <v>0</v>
      </c>
      <c r="G407" s="59">
        <v>0</v>
      </c>
      <c r="H407" s="41">
        <f>VLOOKUP(C407,Casiers!A:C,3,FALSE)</f>
        <v>0</v>
      </c>
      <c r="I407" s="39">
        <f t="shared" si="40"/>
        <v>0</v>
      </c>
      <c r="J407" s="15" t="str">
        <f t="shared" si="39"/>
        <v>0</v>
      </c>
      <c r="K407" s="15">
        <f t="shared" si="38"/>
        <v>0</v>
      </c>
      <c r="L407" s="6" t="str">
        <f>VLOOKUP(C407,Casiers!A:D,4,FALSE)</f>
        <v>E6</v>
      </c>
      <c r="M407" s="9"/>
    </row>
    <row r="408" spans="2:13" ht="12.75" customHeight="1" x14ac:dyDescent="0.2">
      <c r="B408" s="25" t="str">
        <f t="shared" si="36"/>
        <v>1806</v>
      </c>
      <c r="C408" s="40">
        <v>11001806</v>
      </c>
      <c r="D408" s="54" t="s">
        <v>213</v>
      </c>
      <c r="E408" s="57" t="s">
        <v>1</v>
      </c>
      <c r="F408" s="58">
        <v>0</v>
      </c>
      <c r="G408" s="59">
        <v>0</v>
      </c>
      <c r="H408" s="41">
        <f>VLOOKUP(C408,Casiers!A:C,3,FALSE)</f>
        <v>0</v>
      </c>
      <c r="I408" s="39">
        <f t="shared" si="40"/>
        <v>0</v>
      </c>
      <c r="J408" s="15" t="str">
        <f t="shared" si="39"/>
        <v>0</v>
      </c>
      <c r="K408" s="15">
        <f t="shared" si="38"/>
        <v>0</v>
      </c>
      <c r="L408" s="6" t="str">
        <f>VLOOKUP(C408,Casiers!A:D,4,FALSE)</f>
        <v>H5</v>
      </c>
      <c r="M408" s="9"/>
    </row>
    <row r="409" spans="2:13" ht="12.75" customHeight="1" x14ac:dyDescent="0.2">
      <c r="B409" s="25" t="str">
        <f t="shared" si="36"/>
        <v>1809</v>
      </c>
      <c r="C409" s="40">
        <v>11001809</v>
      </c>
      <c r="D409" s="54" t="s">
        <v>214</v>
      </c>
      <c r="E409" s="57" t="s">
        <v>1</v>
      </c>
      <c r="F409" s="58">
        <v>0</v>
      </c>
      <c r="G409" s="59">
        <v>0</v>
      </c>
      <c r="H409" s="41">
        <f>VLOOKUP(C409,Casiers!A:C,3,FALSE)</f>
        <v>0</v>
      </c>
      <c r="I409" s="39">
        <f t="shared" si="40"/>
        <v>0</v>
      </c>
      <c r="J409" s="15" t="str">
        <f t="shared" si="39"/>
        <v>0</v>
      </c>
      <c r="K409" s="15">
        <f>IF(I409&lt;0,I409*J409,0)</f>
        <v>0</v>
      </c>
      <c r="L409" s="6" t="str">
        <f>VLOOKUP(C409,Casiers!A:D,4,FALSE)</f>
        <v>H5</v>
      </c>
      <c r="M409" s="9"/>
    </row>
    <row r="410" spans="2:13" ht="12.75" customHeight="1" x14ac:dyDescent="0.2">
      <c r="B410" s="25" t="str">
        <f t="shared" si="36"/>
        <v>1854</v>
      </c>
      <c r="C410" s="40">
        <v>11001854</v>
      </c>
      <c r="D410" s="54" t="s">
        <v>215</v>
      </c>
      <c r="E410" s="57" t="s">
        <v>1</v>
      </c>
      <c r="F410" s="58">
        <v>0</v>
      </c>
      <c r="G410" s="59">
        <v>0</v>
      </c>
      <c r="H410" s="41">
        <f>VLOOKUP(C410,Casiers!A:C,3,FALSE)</f>
        <v>0</v>
      </c>
      <c r="I410" s="39">
        <f t="shared" si="40"/>
        <v>0</v>
      </c>
      <c r="J410" s="15" t="str">
        <f t="shared" si="39"/>
        <v>0</v>
      </c>
      <c r="K410" s="15">
        <f t="shared" ref="K410:K441" si="41">I410*J410</f>
        <v>0</v>
      </c>
      <c r="L410" s="6" t="str">
        <f>VLOOKUP(C410,Casiers!A:D,4,FALSE)</f>
        <v>H5</v>
      </c>
      <c r="M410" s="9"/>
    </row>
    <row r="411" spans="2:13" ht="12.75" customHeight="1" x14ac:dyDescent="0.2">
      <c r="B411" s="25" t="str">
        <f t="shared" ref="B411:B474" si="42">RIGHT(C411,4)</f>
        <v>1861</v>
      </c>
      <c r="C411" s="40">
        <v>11001861</v>
      </c>
      <c r="D411" s="54" t="s">
        <v>759</v>
      </c>
      <c r="E411" s="57" t="s">
        <v>1</v>
      </c>
      <c r="F411" s="58">
        <v>0</v>
      </c>
      <c r="G411" s="59">
        <v>0</v>
      </c>
      <c r="H411" s="41">
        <f>VLOOKUP(C411,Casiers!A:C,3,FALSE)</f>
        <v>0</v>
      </c>
      <c r="I411" s="39">
        <f t="shared" si="40"/>
        <v>0</v>
      </c>
      <c r="J411" s="15" t="str">
        <f t="shared" si="39"/>
        <v>0</v>
      </c>
      <c r="K411" s="15">
        <f t="shared" si="41"/>
        <v>0</v>
      </c>
      <c r="L411" s="6" t="str">
        <f>VLOOKUP(C411,Casiers!A:D,4,FALSE)</f>
        <v>H5</v>
      </c>
      <c r="M411" s="9"/>
    </row>
    <row r="412" spans="2:13" ht="12.75" customHeight="1" x14ac:dyDescent="0.2">
      <c r="B412" s="25" t="str">
        <f t="shared" si="42"/>
        <v>1916</v>
      </c>
      <c r="C412" s="40">
        <v>11001916</v>
      </c>
      <c r="D412" s="54" t="s">
        <v>216</v>
      </c>
      <c r="E412" s="57" t="s">
        <v>1</v>
      </c>
      <c r="F412" s="58">
        <v>0</v>
      </c>
      <c r="G412" s="59">
        <v>0</v>
      </c>
      <c r="H412" s="41">
        <f>VLOOKUP(C412,Casiers!A:C,3,FALSE)</f>
        <v>0</v>
      </c>
      <c r="I412" s="39">
        <f t="shared" si="40"/>
        <v>0</v>
      </c>
      <c r="J412" s="15" t="str">
        <f t="shared" si="39"/>
        <v>0</v>
      </c>
      <c r="K412" s="15">
        <f t="shared" si="41"/>
        <v>0</v>
      </c>
      <c r="L412" s="6" t="str">
        <f>VLOOKUP(C412,Casiers!A:D,4,FALSE)</f>
        <v>H5</v>
      </c>
      <c r="M412" s="9"/>
    </row>
    <row r="413" spans="2:13" ht="12.75" customHeight="1" x14ac:dyDescent="0.2">
      <c r="B413" s="25" t="str">
        <f t="shared" si="42"/>
        <v>1927</v>
      </c>
      <c r="C413" s="40">
        <v>11001927</v>
      </c>
      <c r="D413" s="54" t="s">
        <v>217</v>
      </c>
      <c r="E413" s="57" t="s">
        <v>1</v>
      </c>
      <c r="F413" s="58">
        <v>0</v>
      </c>
      <c r="G413" s="59">
        <v>0</v>
      </c>
      <c r="H413" s="41">
        <f>VLOOKUP(C413,Casiers!A:C,3,FALSE)</f>
        <v>0</v>
      </c>
      <c r="I413" s="39">
        <f t="shared" si="40"/>
        <v>0</v>
      </c>
      <c r="J413" s="15" t="str">
        <f t="shared" si="39"/>
        <v>0</v>
      </c>
      <c r="K413" s="15">
        <f t="shared" si="41"/>
        <v>0</v>
      </c>
      <c r="L413" s="6" t="str">
        <f>VLOOKUP(C413,Casiers!A:D,4,FALSE)</f>
        <v>H5</v>
      </c>
      <c r="M413" s="9"/>
    </row>
    <row r="414" spans="2:13" ht="12.75" customHeight="1" x14ac:dyDescent="0.2">
      <c r="B414" s="25" t="str">
        <f t="shared" si="42"/>
        <v>1937</v>
      </c>
      <c r="C414" s="40">
        <v>11001937</v>
      </c>
      <c r="D414" s="54" t="s">
        <v>218</v>
      </c>
      <c r="E414" s="57" t="s">
        <v>1</v>
      </c>
      <c r="F414" s="58">
        <v>0</v>
      </c>
      <c r="G414" s="59">
        <v>0</v>
      </c>
      <c r="H414" s="41">
        <f>VLOOKUP(C414,Casiers!A:C,3,FALSE)</f>
        <v>0</v>
      </c>
      <c r="I414" s="39">
        <f t="shared" si="40"/>
        <v>0</v>
      </c>
      <c r="J414" s="15" t="str">
        <f t="shared" si="39"/>
        <v>0</v>
      </c>
      <c r="K414" s="15">
        <f t="shared" si="41"/>
        <v>0</v>
      </c>
      <c r="L414" s="6" t="str">
        <f>VLOOKUP(C414,Casiers!A:D,4,FALSE)</f>
        <v>H5</v>
      </c>
      <c r="M414" s="9"/>
    </row>
    <row r="415" spans="2:13" ht="12.75" customHeight="1" x14ac:dyDescent="0.2">
      <c r="B415" s="25" t="str">
        <f t="shared" si="42"/>
        <v>1941</v>
      </c>
      <c r="C415" s="40">
        <v>11001941</v>
      </c>
      <c r="D415" s="54" t="s">
        <v>760</v>
      </c>
      <c r="E415" s="57" t="s">
        <v>1</v>
      </c>
      <c r="F415" s="58">
        <v>3.95</v>
      </c>
      <c r="G415" s="59">
        <v>9</v>
      </c>
      <c r="H415" s="41">
        <f>VLOOKUP(C415,Casiers!A:C,3,FALSE)</f>
        <v>9</v>
      </c>
      <c r="I415" s="39">
        <f t="shared" si="40"/>
        <v>0</v>
      </c>
      <c r="J415" s="15">
        <f t="shared" si="39"/>
        <v>0.43888888888888888</v>
      </c>
      <c r="K415" s="15">
        <f t="shared" si="41"/>
        <v>0</v>
      </c>
      <c r="L415" s="6" t="str">
        <f>VLOOKUP(C415,Casiers!A:D,4,FALSE)</f>
        <v>G17</v>
      </c>
      <c r="M415" s="9"/>
    </row>
    <row r="416" spans="2:13" ht="12.75" customHeight="1" x14ac:dyDescent="0.2">
      <c r="B416" s="25" t="str">
        <f t="shared" si="42"/>
        <v>1942</v>
      </c>
      <c r="C416" s="40">
        <v>11001942</v>
      </c>
      <c r="D416" s="54" t="s">
        <v>761</v>
      </c>
      <c r="E416" s="57" t="s">
        <v>1</v>
      </c>
      <c r="F416" s="58">
        <v>3.48</v>
      </c>
      <c r="G416" s="59">
        <v>4</v>
      </c>
      <c r="H416" s="41">
        <f>VLOOKUP(C416,Casiers!A:C,3,FALSE)</f>
        <v>4</v>
      </c>
      <c r="I416" s="39">
        <f t="shared" si="40"/>
        <v>0</v>
      </c>
      <c r="J416" s="15">
        <f t="shared" si="39"/>
        <v>0.87</v>
      </c>
      <c r="K416" s="15">
        <f t="shared" si="41"/>
        <v>0</v>
      </c>
      <c r="L416" s="6" t="str">
        <f>VLOOKUP(C416,Casiers!A:D,4,FALSE)</f>
        <v>G14</v>
      </c>
      <c r="M416" s="9"/>
    </row>
    <row r="417" spans="2:13" ht="12.75" customHeight="1" x14ac:dyDescent="0.2">
      <c r="B417" s="25" t="str">
        <f t="shared" si="42"/>
        <v>1944</v>
      </c>
      <c r="C417" s="40">
        <v>11001944</v>
      </c>
      <c r="D417" s="54" t="s">
        <v>762</v>
      </c>
      <c r="E417" s="57" t="s">
        <v>1</v>
      </c>
      <c r="F417" s="58">
        <v>49.89</v>
      </c>
      <c r="G417" s="59">
        <v>37</v>
      </c>
      <c r="H417" s="41">
        <f>VLOOKUP(C417,Casiers!A:C,3,FALSE)</f>
        <v>37</v>
      </c>
      <c r="I417" s="39">
        <f t="shared" si="40"/>
        <v>0</v>
      </c>
      <c r="J417" s="15">
        <f t="shared" si="39"/>
        <v>1.3483783783783785</v>
      </c>
      <c r="K417" s="15">
        <f t="shared" si="41"/>
        <v>0</v>
      </c>
      <c r="L417" s="6" t="str">
        <f>VLOOKUP(C417,Casiers!A:D,4,FALSE)</f>
        <v>G17</v>
      </c>
      <c r="M417" s="9"/>
    </row>
    <row r="418" spans="2:13" ht="12.75" customHeight="1" x14ac:dyDescent="0.2">
      <c r="B418" s="25" t="str">
        <f t="shared" si="42"/>
        <v>1946</v>
      </c>
      <c r="C418" s="40">
        <v>11001946</v>
      </c>
      <c r="D418" s="54" t="s">
        <v>763</v>
      </c>
      <c r="E418" s="57" t="s">
        <v>1</v>
      </c>
      <c r="F418" s="58">
        <v>57.77</v>
      </c>
      <c r="G418" s="59">
        <v>53</v>
      </c>
      <c r="H418" s="41">
        <f>VLOOKUP(C418,Casiers!A:C,3,FALSE)</f>
        <v>53</v>
      </c>
      <c r="I418" s="39">
        <f t="shared" si="40"/>
        <v>0</v>
      </c>
      <c r="J418" s="15">
        <f t="shared" si="39"/>
        <v>1.0900000000000001</v>
      </c>
      <c r="K418" s="15">
        <f t="shared" si="41"/>
        <v>0</v>
      </c>
      <c r="L418" s="6" t="str">
        <f>VLOOKUP(C418,Casiers!A:D,4,FALSE)</f>
        <v>G16</v>
      </c>
      <c r="M418" s="9"/>
    </row>
    <row r="419" spans="2:13" ht="12.75" customHeight="1" x14ac:dyDescent="0.2">
      <c r="B419" s="25" t="str">
        <f t="shared" si="42"/>
        <v>1954</v>
      </c>
      <c r="C419" s="40">
        <v>11001954</v>
      </c>
      <c r="D419" s="54" t="s">
        <v>764</v>
      </c>
      <c r="E419" s="57" t="s">
        <v>1</v>
      </c>
      <c r="F419" s="58">
        <v>88.68</v>
      </c>
      <c r="G419" s="59">
        <v>45</v>
      </c>
      <c r="H419" s="41">
        <f>VLOOKUP(C419,Casiers!A:C,3,FALSE)</f>
        <v>45</v>
      </c>
      <c r="I419" s="39">
        <f t="shared" si="40"/>
        <v>0</v>
      </c>
      <c r="J419" s="15">
        <f t="shared" si="39"/>
        <v>1.9706666666666668</v>
      </c>
      <c r="K419" s="15">
        <f t="shared" si="41"/>
        <v>0</v>
      </c>
      <c r="L419" s="6" t="str">
        <f>VLOOKUP(C419,Casiers!A:D,4,FALSE)</f>
        <v>G17</v>
      </c>
      <c r="M419" s="9"/>
    </row>
    <row r="420" spans="2:13" ht="12.75" customHeight="1" x14ac:dyDescent="0.2">
      <c r="B420" s="25" t="str">
        <f t="shared" si="42"/>
        <v>1965</v>
      </c>
      <c r="C420" s="40">
        <v>11001965</v>
      </c>
      <c r="D420" s="54" t="s">
        <v>765</v>
      </c>
      <c r="E420" s="57" t="s">
        <v>1</v>
      </c>
      <c r="F420" s="58">
        <v>102.58</v>
      </c>
      <c r="G420" s="59">
        <v>46</v>
      </c>
      <c r="H420" s="41">
        <f>VLOOKUP(C420,Casiers!A:C,3,FALSE)</f>
        <v>46</v>
      </c>
      <c r="I420" s="39">
        <f t="shared" si="40"/>
        <v>0</v>
      </c>
      <c r="J420" s="15">
        <f t="shared" si="39"/>
        <v>2.23</v>
      </c>
      <c r="K420" s="15">
        <f t="shared" si="41"/>
        <v>0</v>
      </c>
      <c r="L420" s="6" t="str">
        <f>VLOOKUP(C420,Casiers!A:D,4,FALSE)</f>
        <v>G15</v>
      </c>
      <c r="M420" s="9"/>
    </row>
    <row r="421" spans="2:13" ht="12.75" customHeight="1" x14ac:dyDescent="0.2">
      <c r="B421" s="25" t="str">
        <f t="shared" si="42"/>
        <v>1976</v>
      </c>
      <c r="C421" s="40">
        <v>11001976</v>
      </c>
      <c r="D421" s="54" t="s">
        <v>766</v>
      </c>
      <c r="E421" s="57" t="s">
        <v>1</v>
      </c>
      <c r="F421" s="58">
        <v>30.94</v>
      </c>
      <c r="G421" s="59">
        <v>17</v>
      </c>
      <c r="H421" s="41">
        <f>VLOOKUP(C421,Casiers!A:C,3,FALSE)</f>
        <v>17</v>
      </c>
      <c r="I421" s="39">
        <f t="shared" si="40"/>
        <v>0</v>
      </c>
      <c r="J421" s="15">
        <f t="shared" si="39"/>
        <v>1.82</v>
      </c>
      <c r="K421" s="15">
        <f t="shared" si="41"/>
        <v>0</v>
      </c>
      <c r="L421" s="6" t="str">
        <f>VLOOKUP(C421,Casiers!A:D,4,FALSE)</f>
        <v>G16</v>
      </c>
      <c r="M421" s="9"/>
    </row>
    <row r="422" spans="2:13" ht="12.75" customHeight="1" x14ac:dyDescent="0.2">
      <c r="B422" s="25" t="str">
        <f t="shared" si="42"/>
        <v>1987</v>
      </c>
      <c r="C422" s="40">
        <v>11001987</v>
      </c>
      <c r="D422" s="54" t="s">
        <v>219</v>
      </c>
      <c r="E422" s="57" t="s">
        <v>1</v>
      </c>
      <c r="F422" s="58">
        <v>31.83</v>
      </c>
      <c r="G422" s="59">
        <v>7</v>
      </c>
      <c r="H422" s="41">
        <f>VLOOKUP(C422,Casiers!A:C,3,FALSE)</f>
        <v>7</v>
      </c>
      <c r="I422" s="39">
        <f t="shared" si="40"/>
        <v>0</v>
      </c>
      <c r="J422" s="15">
        <f t="shared" si="39"/>
        <v>4.5471428571428572</v>
      </c>
      <c r="K422" s="15">
        <f t="shared" si="41"/>
        <v>0</v>
      </c>
      <c r="L422" s="6" t="str">
        <f>VLOOKUP(C422,Casiers!A:D,4,FALSE)</f>
        <v>G14</v>
      </c>
      <c r="M422" s="9"/>
    </row>
    <row r="423" spans="2:13" ht="12.75" customHeight="1" x14ac:dyDescent="0.2">
      <c r="B423" s="25" t="str">
        <f t="shared" si="42"/>
        <v>2007</v>
      </c>
      <c r="C423" s="40">
        <v>11002007</v>
      </c>
      <c r="D423" s="54" t="s">
        <v>220</v>
      </c>
      <c r="E423" s="57" t="s">
        <v>1</v>
      </c>
      <c r="F423" s="58">
        <v>31.48</v>
      </c>
      <c r="G423" s="59">
        <v>5</v>
      </c>
      <c r="H423" s="41">
        <f>VLOOKUP(C423,Casiers!A:C,3,FALSE)</f>
        <v>5</v>
      </c>
      <c r="I423" s="39">
        <f t="shared" si="40"/>
        <v>0</v>
      </c>
      <c r="J423" s="15">
        <f t="shared" si="39"/>
        <v>6.2960000000000003</v>
      </c>
      <c r="K423" s="15">
        <f t="shared" si="41"/>
        <v>0</v>
      </c>
      <c r="L423" s="6" t="str">
        <f>VLOOKUP(C423,Casiers!A:D,4,FALSE)</f>
        <v>G13</v>
      </c>
      <c r="M423" s="9"/>
    </row>
    <row r="424" spans="2:13" ht="12.75" customHeight="1" x14ac:dyDescent="0.2">
      <c r="B424" s="25" t="str">
        <f t="shared" si="42"/>
        <v>2016</v>
      </c>
      <c r="C424" s="40">
        <v>11002016</v>
      </c>
      <c r="D424" s="54" t="s">
        <v>221</v>
      </c>
      <c r="E424" s="57" t="s">
        <v>1</v>
      </c>
      <c r="F424" s="58">
        <v>46.03</v>
      </c>
      <c r="G424" s="59">
        <v>6</v>
      </c>
      <c r="H424" s="41">
        <f>VLOOKUP(C424,Casiers!A:C,3,FALSE)</f>
        <v>6</v>
      </c>
      <c r="I424" s="39">
        <f t="shared" si="40"/>
        <v>0</v>
      </c>
      <c r="J424" s="15">
        <f t="shared" si="39"/>
        <v>7.6716666666666669</v>
      </c>
      <c r="K424" s="15">
        <f t="shared" si="41"/>
        <v>0</v>
      </c>
      <c r="L424" s="6" t="str">
        <f>VLOOKUP(C424,Casiers!A:D,4,FALSE)</f>
        <v>G12</v>
      </c>
      <c r="M424" s="9"/>
    </row>
    <row r="425" spans="2:13" ht="12.75" customHeight="1" x14ac:dyDescent="0.2">
      <c r="B425" s="25" t="str">
        <f t="shared" si="42"/>
        <v>2025</v>
      </c>
      <c r="C425" s="40">
        <v>11002025</v>
      </c>
      <c r="D425" s="54" t="s">
        <v>222</v>
      </c>
      <c r="E425" s="57" t="s">
        <v>1</v>
      </c>
      <c r="F425" s="58">
        <v>152.72999999999999</v>
      </c>
      <c r="G425" s="59">
        <v>13</v>
      </c>
      <c r="H425" s="41">
        <f>VLOOKUP(C425,Casiers!A:C,3,FALSE)</f>
        <v>13</v>
      </c>
      <c r="I425" s="39">
        <f t="shared" si="40"/>
        <v>0</v>
      </c>
      <c r="J425" s="15">
        <f t="shared" si="39"/>
        <v>11.748461538461537</v>
      </c>
      <c r="K425" s="15">
        <f t="shared" si="41"/>
        <v>0</v>
      </c>
      <c r="L425" s="6" t="str">
        <f>VLOOKUP(C425,Casiers!A:D,4,FALSE)</f>
        <v>G12</v>
      </c>
      <c r="M425" s="9"/>
    </row>
    <row r="426" spans="2:13" ht="12.75" customHeight="1" x14ac:dyDescent="0.2">
      <c r="B426" s="25" t="str">
        <f t="shared" si="42"/>
        <v>2034</v>
      </c>
      <c r="C426" s="40">
        <v>11002034</v>
      </c>
      <c r="D426" s="54" t="s">
        <v>1154</v>
      </c>
      <c r="E426" s="57" t="s">
        <v>1</v>
      </c>
      <c r="F426" s="58">
        <v>0</v>
      </c>
      <c r="G426" s="59">
        <v>0</v>
      </c>
      <c r="H426" s="41">
        <f>VLOOKUP(C426,Casiers!A:C,3,FALSE)</f>
        <v>0</v>
      </c>
      <c r="I426" s="39">
        <f t="shared" si="40"/>
        <v>0</v>
      </c>
      <c r="J426" s="15" t="str">
        <f t="shared" si="39"/>
        <v>0</v>
      </c>
      <c r="K426" s="15">
        <f t="shared" si="41"/>
        <v>0</v>
      </c>
      <c r="L426" s="6" t="str">
        <f>VLOOKUP(C426,Casiers!A:D,4,FALSE)</f>
        <v>I1</v>
      </c>
      <c r="M426" s="9"/>
    </row>
    <row r="427" spans="2:13" ht="12.75" customHeight="1" x14ac:dyDescent="0.2">
      <c r="B427" s="25" t="str">
        <f t="shared" si="42"/>
        <v>2035</v>
      </c>
      <c r="C427" s="40">
        <v>11002035</v>
      </c>
      <c r="D427" s="54" t="s">
        <v>767</v>
      </c>
      <c r="E427" s="57" t="s">
        <v>1</v>
      </c>
      <c r="F427" s="58">
        <v>0</v>
      </c>
      <c r="G427" s="59">
        <v>0</v>
      </c>
      <c r="H427" s="41">
        <f>VLOOKUP(C427,Casiers!A:C,3,FALSE)</f>
        <v>0</v>
      </c>
      <c r="I427" s="39">
        <f t="shared" si="40"/>
        <v>0</v>
      </c>
      <c r="J427" s="15" t="str">
        <f t="shared" si="39"/>
        <v>0</v>
      </c>
      <c r="K427" s="15">
        <f t="shared" si="41"/>
        <v>0</v>
      </c>
      <c r="L427" s="6" t="str">
        <f>VLOOKUP(C427,Casiers!A:D,4,FALSE)</f>
        <v>CASIER</v>
      </c>
      <c r="M427" s="9"/>
    </row>
    <row r="428" spans="2:13" ht="12.75" customHeight="1" x14ac:dyDescent="0.2">
      <c r="B428" s="25" t="str">
        <f t="shared" si="42"/>
        <v>2046</v>
      </c>
      <c r="C428" s="40">
        <v>11002046</v>
      </c>
      <c r="D428" s="54" t="s">
        <v>223</v>
      </c>
      <c r="E428" s="57" t="s">
        <v>1</v>
      </c>
      <c r="F428" s="58">
        <v>160.91999999999999</v>
      </c>
      <c r="G428" s="59">
        <v>10</v>
      </c>
      <c r="H428" s="41">
        <f>VLOOKUP(C428,Casiers!A:C,3,FALSE)</f>
        <v>10</v>
      </c>
      <c r="I428" s="39">
        <f t="shared" si="40"/>
        <v>0</v>
      </c>
      <c r="J428" s="15">
        <f t="shared" si="39"/>
        <v>16.091999999999999</v>
      </c>
      <c r="K428" s="15">
        <f t="shared" si="41"/>
        <v>0</v>
      </c>
      <c r="L428" s="6" t="str">
        <f>VLOOKUP(C428,Casiers!A:D,4,FALSE)</f>
        <v>G11</v>
      </c>
      <c r="M428" s="9"/>
    </row>
    <row r="429" spans="2:13" ht="12.75" customHeight="1" x14ac:dyDescent="0.2">
      <c r="B429" s="25" t="str">
        <f t="shared" si="42"/>
        <v>2057</v>
      </c>
      <c r="C429" s="40">
        <v>11002057</v>
      </c>
      <c r="D429" s="54" t="s">
        <v>224</v>
      </c>
      <c r="E429" s="57" t="s">
        <v>1</v>
      </c>
      <c r="F429" s="58">
        <v>437.59</v>
      </c>
      <c r="G429" s="59">
        <v>21</v>
      </c>
      <c r="H429" s="41">
        <f>VLOOKUP(C429,Casiers!A:C,3,FALSE)</f>
        <v>21</v>
      </c>
      <c r="I429" s="39">
        <f t="shared" si="40"/>
        <v>0</v>
      </c>
      <c r="J429" s="15">
        <f t="shared" si="39"/>
        <v>20.837619047619047</v>
      </c>
      <c r="K429" s="15">
        <f t="shared" si="41"/>
        <v>0</v>
      </c>
      <c r="L429" s="6" t="str">
        <f>VLOOKUP(C429,Casiers!A:D,4,FALSE)</f>
        <v>G10</v>
      </c>
      <c r="M429" s="9"/>
    </row>
    <row r="430" spans="2:13" ht="12.75" customHeight="1" x14ac:dyDescent="0.2">
      <c r="B430" s="25" t="str">
        <f t="shared" si="42"/>
        <v>2068</v>
      </c>
      <c r="C430" s="40">
        <v>11002068</v>
      </c>
      <c r="D430" s="54" t="s">
        <v>225</v>
      </c>
      <c r="E430" s="57" t="s">
        <v>1</v>
      </c>
      <c r="F430" s="58">
        <v>438.36</v>
      </c>
      <c r="G430" s="59">
        <v>16</v>
      </c>
      <c r="H430" s="41">
        <f>VLOOKUP(C430,Casiers!A:C,3,FALSE)</f>
        <v>16</v>
      </c>
      <c r="I430" s="39">
        <f t="shared" si="40"/>
        <v>0</v>
      </c>
      <c r="J430" s="15">
        <f t="shared" si="39"/>
        <v>27.397500000000001</v>
      </c>
      <c r="K430" s="15">
        <f t="shared" si="41"/>
        <v>0</v>
      </c>
      <c r="L430" s="6" t="str">
        <f>VLOOKUP(C430,Casiers!A:D,4,FALSE)</f>
        <v>G9</v>
      </c>
      <c r="M430" s="9"/>
    </row>
    <row r="431" spans="2:13" ht="12.75" customHeight="1" x14ac:dyDescent="0.2">
      <c r="B431" s="25" t="str">
        <f t="shared" si="42"/>
        <v>2079</v>
      </c>
      <c r="C431" s="40">
        <v>11002079</v>
      </c>
      <c r="D431" s="54" t="s">
        <v>226</v>
      </c>
      <c r="E431" s="57" t="s">
        <v>1</v>
      </c>
      <c r="F431" s="58">
        <v>314.29000000000002</v>
      </c>
      <c r="G431" s="59">
        <v>10</v>
      </c>
      <c r="H431" s="41">
        <f>VLOOKUP(C431,Casiers!A:C,3,FALSE)</f>
        <v>10</v>
      </c>
      <c r="I431" s="39">
        <f t="shared" si="40"/>
        <v>0</v>
      </c>
      <c r="J431" s="15">
        <f t="shared" si="39"/>
        <v>31.429000000000002</v>
      </c>
      <c r="K431" s="15">
        <f t="shared" si="41"/>
        <v>0</v>
      </c>
      <c r="L431" s="6" t="str">
        <f>VLOOKUP(C431,Casiers!A:D,4,FALSE)</f>
        <v>G9</v>
      </c>
      <c r="M431" s="9"/>
    </row>
    <row r="432" spans="2:13" ht="12.75" customHeight="1" x14ac:dyDescent="0.2">
      <c r="B432" s="25" t="str">
        <f t="shared" si="42"/>
        <v>2129</v>
      </c>
      <c r="C432" s="40">
        <v>11002129</v>
      </c>
      <c r="D432" s="54" t="s">
        <v>768</v>
      </c>
      <c r="E432" s="57" t="s">
        <v>1</v>
      </c>
      <c r="F432" s="58">
        <v>13.28</v>
      </c>
      <c r="G432" s="59">
        <v>1</v>
      </c>
      <c r="H432" s="41">
        <f>VLOOKUP(C432,Casiers!A:C,3,FALSE)</f>
        <v>1</v>
      </c>
      <c r="I432" s="39">
        <f t="shared" si="40"/>
        <v>0</v>
      </c>
      <c r="J432" s="15">
        <f t="shared" si="39"/>
        <v>13.28</v>
      </c>
      <c r="K432" s="15">
        <f t="shared" si="41"/>
        <v>0</v>
      </c>
      <c r="L432" s="6" t="str">
        <f>VLOOKUP(C432,Casiers!A:D,4,FALSE)</f>
        <v>E5</v>
      </c>
      <c r="M432" s="9"/>
    </row>
    <row r="433" spans="2:13" ht="12.75" customHeight="1" x14ac:dyDescent="0.2">
      <c r="B433" s="25" t="str">
        <f t="shared" si="42"/>
        <v>2140</v>
      </c>
      <c r="C433" s="40">
        <v>11002140</v>
      </c>
      <c r="D433" s="54" t="s">
        <v>1155</v>
      </c>
      <c r="E433" s="57" t="s">
        <v>1</v>
      </c>
      <c r="F433" s="58">
        <v>0</v>
      </c>
      <c r="G433" s="59">
        <v>0</v>
      </c>
      <c r="H433" s="41">
        <f>VLOOKUP(C433,Casiers!A:C,3,FALSE)</f>
        <v>0</v>
      </c>
      <c r="I433" s="39">
        <f t="shared" si="40"/>
        <v>0</v>
      </c>
      <c r="J433" s="15" t="str">
        <f t="shared" si="39"/>
        <v>0</v>
      </c>
      <c r="K433" s="15">
        <f t="shared" si="41"/>
        <v>0</v>
      </c>
      <c r="L433" s="6" t="str">
        <f>VLOOKUP(C433,Casiers!A:D,4,FALSE)</f>
        <v>I1</v>
      </c>
      <c r="M433" s="9"/>
    </row>
    <row r="434" spans="2:13" ht="12.75" customHeight="1" x14ac:dyDescent="0.2">
      <c r="B434" s="25" t="str">
        <f t="shared" si="42"/>
        <v>2196</v>
      </c>
      <c r="C434" s="40">
        <v>11002196</v>
      </c>
      <c r="D434" s="54" t="s">
        <v>227</v>
      </c>
      <c r="E434" s="57" t="s">
        <v>1</v>
      </c>
      <c r="F434" s="58">
        <v>60.01</v>
      </c>
      <c r="G434" s="59">
        <v>2</v>
      </c>
      <c r="H434" s="41">
        <f>VLOOKUP(C434,Casiers!A:C,3,FALSE)</f>
        <v>2</v>
      </c>
      <c r="I434" s="39">
        <f t="shared" si="40"/>
        <v>0</v>
      </c>
      <c r="J434" s="15">
        <f t="shared" si="39"/>
        <v>30.004999999999999</v>
      </c>
      <c r="K434" s="15">
        <f t="shared" si="41"/>
        <v>0</v>
      </c>
      <c r="L434" s="6" t="str">
        <f>VLOOKUP(C434,Casiers!A:D,4,FALSE)</f>
        <v>E5</v>
      </c>
      <c r="M434" s="9"/>
    </row>
    <row r="435" spans="2:13" ht="12.75" customHeight="1" x14ac:dyDescent="0.2">
      <c r="B435" s="25" t="str">
        <f t="shared" si="42"/>
        <v>2227</v>
      </c>
      <c r="C435" s="40">
        <v>11002227</v>
      </c>
      <c r="D435" s="54" t="s">
        <v>228</v>
      </c>
      <c r="E435" s="57" t="s">
        <v>1</v>
      </c>
      <c r="F435" s="58">
        <v>0</v>
      </c>
      <c r="G435" s="59">
        <v>0</v>
      </c>
      <c r="H435" s="41">
        <f>VLOOKUP(C435,Casiers!A:C,3,FALSE)</f>
        <v>0</v>
      </c>
      <c r="I435" s="39">
        <f t="shared" si="40"/>
        <v>0</v>
      </c>
      <c r="J435" s="15" t="str">
        <f t="shared" si="39"/>
        <v>0</v>
      </c>
      <c r="K435" s="15">
        <f t="shared" si="41"/>
        <v>0</v>
      </c>
      <c r="L435" s="6" t="str">
        <f>VLOOKUP(C435,Casiers!A:D,4,FALSE)</f>
        <v>E5</v>
      </c>
      <c r="M435" s="9"/>
    </row>
    <row r="436" spans="2:13" ht="12.75" customHeight="1" x14ac:dyDescent="0.2">
      <c r="B436" s="25" t="str">
        <f t="shared" si="42"/>
        <v>2245</v>
      </c>
      <c r="C436" s="40">
        <v>11002245</v>
      </c>
      <c r="D436" s="54" t="s">
        <v>1156</v>
      </c>
      <c r="E436" s="57" t="s">
        <v>1</v>
      </c>
      <c r="F436" s="58">
        <v>0</v>
      </c>
      <c r="G436" s="59">
        <v>0</v>
      </c>
      <c r="H436" s="41">
        <f>VLOOKUP(C436,Casiers!A:C,3,FALSE)</f>
        <v>0</v>
      </c>
      <c r="I436" s="39">
        <f t="shared" si="40"/>
        <v>0</v>
      </c>
      <c r="J436" s="15" t="str">
        <f t="shared" si="39"/>
        <v>0</v>
      </c>
      <c r="K436" s="15">
        <f t="shared" si="41"/>
        <v>0</v>
      </c>
      <c r="L436" s="6" t="str">
        <f>VLOOKUP(C436,Casiers!A:D,4,FALSE)</f>
        <v>I1</v>
      </c>
      <c r="M436" s="9"/>
    </row>
    <row r="437" spans="2:13" ht="12.75" customHeight="1" x14ac:dyDescent="0.2">
      <c r="B437" s="25" t="str">
        <f t="shared" si="42"/>
        <v>2253</v>
      </c>
      <c r="C437" s="40">
        <v>11002253</v>
      </c>
      <c r="D437" s="54" t="s">
        <v>769</v>
      </c>
      <c r="E437" s="57" t="s">
        <v>1</v>
      </c>
      <c r="F437" s="58">
        <v>0</v>
      </c>
      <c r="G437" s="59">
        <v>0</v>
      </c>
      <c r="H437" s="41">
        <f>VLOOKUP(C437,Casiers!A:C,3,FALSE)</f>
        <v>0</v>
      </c>
      <c r="I437" s="39">
        <f t="shared" si="40"/>
        <v>0</v>
      </c>
      <c r="J437" s="15" t="str">
        <f t="shared" si="39"/>
        <v>0</v>
      </c>
      <c r="K437" s="15">
        <f t="shared" si="41"/>
        <v>0</v>
      </c>
      <c r="L437" s="6" t="str">
        <f>VLOOKUP(C437,Casiers!A:D,4,FALSE)</f>
        <v>E5</v>
      </c>
      <c r="M437" s="9"/>
    </row>
    <row r="438" spans="2:13" ht="12.75" customHeight="1" x14ac:dyDescent="0.2">
      <c r="B438" s="25" t="str">
        <f t="shared" si="42"/>
        <v>2258</v>
      </c>
      <c r="C438" s="40">
        <v>11002258</v>
      </c>
      <c r="D438" s="54" t="s">
        <v>229</v>
      </c>
      <c r="E438" s="57" t="s">
        <v>1</v>
      </c>
      <c r="F438" s="58">
        <v>0</v>
      </c>
      <c r="G438" s="59">
        <v>0</v>
      </c>
      <c r="H438" s="41">
        <f>VLOOKUP(C438,Casiers!A:C,3,FALSE)</f>
        <v>0</v>
      </c>
      <c r="I438" s="39">
        <f t="shared" si="40"/>
        <v>0</v>
      </c>
      <c r="J438" s="15" t="str">
        <f t="shared" si="39"/>
        <v>0</v>
      </c>
      <c r="K438" s="15">
        <f t="shared" si="41"/>
        <v>0</v>
      </c>
      <c r="L438" s="6" t="str">
        <f>VLOOKUP(C438,Casiers!A:D,4,FALSE)</f>
        <v>E5</v>
      </c>
      <c r="M438" s="9"/>
    </row>
    <row r="439" spans="2:13" ht="12.75" customHeight="1" x14ac:dyDescent="0.2">
      <c r="B439" s="25" t="str">
        <f t="shared" si="42"/>
        <v>2291</v>
      </c>
      <c r="C439" s="40">
        <v>11002291</v>
      </c>
      <c r="D439" s="54" t="s">
        <v>770</v>
      </c>
      <c r="E439" s="57" t="s">
        <v>1</v>
      </c>
      <c r="F439" s="58">
        <v>0</v>
      </c>
      <c r="G439" s="59">
        <v>0</v>
      </c>
      <c r="H439" s="41">
        <f>VLOOKUP(C439,Casiers!A:C,3,FALSE)</f>
        <v>0</v>
      </c>
      <c r="I439" s="39">
        <f t="shared" si="40"/>
        <v>0</v>
      </c>
      <c r="J439" s="15" t="str">
        <f t="shared" si="39"/>
        <v>0</v>
      </c>
      <c r="K439" s="15">
        <f t="shared" si="41"/>
        <v>0</v>
      </c>
      <c r="L439" s="6" t="str">
        <f>VLOOKUP(C439,Casiers!A:D,4,FALSE)</f>
        <v>E5</v>
      </c>
      <c r="M439" s="9"/>
    </row>
    <row r="440" spans="2:13" ht="12.75" customHeight="1" x14ac:dyDescent="0.2">
      <c r="B440" s="25" t="str">
        <f t="shared" si="42"/>
        <v>2346</v>
      </c>
      <c r="C440" s="40">
        <v>11002346</v>
      </c>
      <c r="D440" s="54" t="s">
        <v>1213</v>
      </c>
      <c r="E440" s="57" t="s">
        <v>1</v>
      </c>
      <c r="F440" s="58">
        <v>0</v>
      </c>
      <c r="G440" s="59">
        <v>0</v>
      </c>
      <c r="H440" s="41">
        <f>VLOOKUP(C440,Casiers!A:C,3,FALSE)</f>
        <v>0</v>
      </c>
      <c r="I440" s="39">
        <f t="shared" si="40"/>
        <v>0</v>
      </c>
      <c r="J440" s="15" t="str">
        <f t="shared" si="39"/>
        <v>0</v>
      </c>
      <c r="K440" s="15">
        <f t="shared" si="41"/>
        <v>0</v>
      </c>
      <c r="L440" s="6" t="str">
        <f>VLOOKUP(C440,Casiers!A:D,4,FALSE)</f>
        <v>I9</v>
      </c>
      <c r="M440" s="9"/>
    </row>
    <row r="441" spans="2:13" ht="12.75" customHeight="1" x14ac:dyDescent="0.2">
      <c r="B441" s="25" t="str">
        <f t="shared" si="42"/>
        <v>2394</v>
      </c>
      <c r="C441" s="40">
        <v>11002394</v>
      </c>
      <c r="D441" s="54" t="s">
        <v>1157</v>
      </c>
      <c r="E441" s="57" t="s">
        <v>1</v>
      </c>
      <c r="F441" s="58">
        <v>2.69</v>
      </c>
      <c r="G441" s="59">
        <v>5</v>
      </c>
      <c r="H441" s="41">
        <f>VLOOKUP(C441,Casiers!A:C,3,FALSE)</f>
        <v>5</v>
      </c>
      <c r="I441" s="39">
        <f t="shared" si="40"/>
        <v>0</v>
      </c>
      <c r="J441" s="15">
        <f t="shared" si="39"/>
        <v>0.53800000000000003</v>
      </c>
      <c r="K441" s="15">
        <f t="shared" si="41"/>
        <v>0</v>
      </c>
      <c r="L441" s="6" t="str">
        <f>VLOOKUP(C441,Casiers!A:D,4,FALSE)</f>
        <v>F7</v>
      </c>
      <c r="M441" s="9"/>
    </row>
    <row r="442" spans="2:13" ht="12.75" customHeight="1" x14ac:dyDescent="0.2">
      <c r="B442" s="25" t="str">
        <f t="shared" si="42"/>
        <v>2437</v>
      </c>
      <c r="C442" s="40">
        <v>11002437</v>
      </c>
      <c r="D442" s="54" t="s">
        <v>230</v>
      </c>
      <c r="E442" s="57" t="s">
        <v>1</v>
      </c>
      <c r="F442" s="58">
        <v>0</v>
      </c>
      <c r="G442" s="59">
        <v>0</v>
      </c>
      <c r="H442" s="41">
        <f>VLOOKUP(C442,Casiers!A:C,3,FALSE)</f>
        <v>0</v>
      </c>
      <c r="I442" s="39">
        <f t="shared" si="40"/>
        <v>0</v>
      </c>
      <c r="J442" s="15" t="str">
        <f t="shared" si="39"/>
        <v>0</v>
      </c>
      <c r="K442" s="15">
        <f>IF(I442&lt;0,I442*J442,0)</f>
        <v>0</v>
      </c>
      <c r="L442" s="6" t="str">
        <f>VLOOKUP(C442,Casiers!A:D,4,FALSE)</f>
        <v>C</v>
      </c>
      <c r="M442" s="9"/>
    </row>
    <row r="443" spans="2:13" ht="12.75" customHeight="1" x14ac:dyDescent="0.2">
      <c r="B443" s="25" t="str">
        <f t="shared" si="42"/>
        <v>2448</v>
      </c>
      <c r="C443" s="40">
        <v>11002448</v>
      </c>
      <c r="D443" s="54" t="s">
        <v>1158</v>
      </c>
      <c r="E443" s="57" t="s">
        <v>1</v>
      </c>
      <c r="F443" s="58">
        <v>0</v>
      </c>
      <c r="G443" s="59">
        <v>0</v>
      </c>
      <c r="H443" s="41">
        <f>VLOOKUP(C443,Casiers!A:C,3,FALSE)</f>
        <v>0</v>
      </c>
      <c r="I443" s="39">
        <f t="shared" si="40"/>
        <v>0</v>
      </c>
      <c r="J443" s="15" t="str">
        <f t="shared" si="39"/>
        <v>0</v>
      </c>
      <c r="K443" s="15">
        <f t="shared" ref="K443:K458" si="43">I443*J443</f>
        <v>0</v>
      </c>
      <c r="L443" s="6" t="str">
        <f>VLOOKUP(C443,Casiers!A:D,4,FALSE)</f>
        <v>I1</v>
      </c>
      <c r="M443" s="9"/>
    </row>
    <row r="444" spans="2:13" ht="12.75" customHeight="1" x14ac:dyDescent="0.2">
      <c r="B444" s="25" t="str">
        <f t="shared" si="42"/>
        <v>2466</v>
      </c>
      <c r="C444" s="40">
        <v>11002466</v>
      </c>
      <c r="D444" s="54" t="s">
        <v>231</v>
      </c>
      <c r="E444" s="57" t="s">
        <v>1</v>
      </c>
      <c r="F444" s="58">
        <v>0</v>
      </c>
      <c r="G444" s="59">
        <v>0</v>
      </c>
      <c r="H444" s="41">
        <f>VLOOKUP(C444,Casiers!A:C,3,FALSE)</f>
        <v>0</v>
      </c>
      <c r="I444" s="39">
        <f t="shared" si="40"/>
        <v>0</v>
      </c>
      <c r="J444" s="15" t="str">
        <f t="shared" si="39"/>
        <v>0</v>
      </c>
      <c r="K444" s="15">
        <f t="shared" si="43"/>
        <v>0</v>
      </c>
      <c r="L444" s="6" t="str">
        <f>VLOOKUP(C444,Casiers!A:D,4,FALSE)</f>
        <v>C</v>
      </c>
      <c r="M444" s="9"/>
    </row>
    <row r="445" spans="2:13" ht="12.75" customHeight="1" x14ac:dyDescent="0.2">
      <c r="B445" s="25" t="str">
        <f t="shared" si="42"/>
        <v>2474</v>
      </c>
      <c r="C445" s="40">
        <v>11002474</v>
      </c>
      <c r="D445" s="54" t="s">
        <v>232</v>
      </c>
      <c r="E445" s="57" t="s">
        <v>1</v>
      </c>
      <c r="F445" s="58">
        <v>0</v>
      </c>
      <c r="G445" s="59">
        <v>0</v>
      </c>
      <c r="H445" s="41">
        <f>VLOOKUP(C445,Casiers!A:C,3,FALSE)</f>
        <v>0</v>
      </c>
      <c r="I445" s="39">
        <f t="shared" si="40"/>
        <v>0</v>
      </c>
      <c r="J445" s="15" t="str">
        <f t="shared" si="39"/>
        <v>0</v>
      </c>
      <c r="K445" s="15">
        <f t="shared" si="43"/>
        <v>0</v>
      </c>
      <c r="L445" s="6" t="str">
        <f>VLOOKUP(C445,Casiers!A:D,4,FALSE)</f>
        <v>C</v>
      </c>
      <c r="M445" s="9"/>
    </row>
    <row r="446" spans="2:13" ht="12.75" customHeight="1" x14ac:dyDescent="0.2">
      <c r="B446" s="25" t="str">
        <f t="shared" si="42"/>
        <v>2482</v>
      </c>
      <c r="C446" s="40">
        <v>11002482</v>
      </c>
      <c r="D446" s="54" t="s">
        <v>233</v>
      </c>
      <c r="E446" s="57" t="s">
        <v>1</v>
      </c>
      <c r="F446" s="58">
        <v>0</v>
      </c>
      <c r="G446" s="59">
        <v>0</v>
      </c>
      <c r="H446" s="41">
        <f>VLOOKUP(C446,Casiers!A:C,3,FALSE)</f>
        <v>0</v>
      </c>
      <c r="I446" s="39">
        <f t="shared" si="40"/>
        <v>0</v>
      </c>
      <c r="J446" s="15" t="str">
        <f t="shared" si="39"/>
        <v>0</v>
      </c>
      <c r="K446" s="15">
        <f t="shared" si="43"/>
        <v>0</v>
      </c>
      <c r="L446" s="6" t="str">
        <f>VLOOKUP(C446,Casiers!A:D,4,FALSE)</f>
        <v>C</v>
      </c>
      <c r="M446" s="9"/>
    </row>
    <row r="447" spans="2:13" ht="12.75" customHeight="1" x14ac:dyDescent="0.2">
      <c r="B447" s="25" t="str">
        <f t="shared" si="42"/>
        <v>2539</v>
      </c>
      <c r="C447" s="40">
        <v>11002539</v>
      </c>
      <c r="D447" s="54" t="s">
        <v>771</v>
      </c>
      <c r="E447" s="57" t="s">
        <v>1</v>
      </c>
      <c r="F447" s="58">
        <v>620.27</v>
      </c>
      <c r="G447" s="59">
        <v>6</v>
      </c>
      <c r="H447" s="41">
        <f>VLOOKUP(C447,Casiers!A:C,3,FALSE)</f>
        <v>6</v>
      </c>
      <c r="I447" s="39">
        <f t="shared" si="40"/>
        <v>0</v>
      </c>
      <c r="J447" s="15">
        <f t="shared" si="39"/>
        <v>103.37833333333333</v>
      </c>
      <c r="K447" s="15">
        <f t="shared" si="43"/>
        <v>0</v>
      </c>
      <c r="L447" s="6" t="str">
        <f>VLOOKUP(C447,Casiers!A:D,4,FALSE)</f>
        <v>I1</v>
      </c>
      <c r="M447" s="9"/>
    </row>
    <row r="448" spans="2:13" ht="12.75" customHeight="1" x14ac:dyDescent="0.2">
      <c r="B448" s="25" t="str">
        <f t="shared" si="42"/>
        <v>2579</v>
      </c>
      <c r="C448" s="40">
        <v>11002579</v>
      </c>
      <c r="D448" s="54" t="s">
        <v>234</v>
      </c>
      <c r="E448" s="57" t="s">
        <v>1</v>
      </c>
      <c r="F448" s="58">
        <v>0</v>
      </c>
      <c r="G448" s="59">
        <v>0</v>
      </c>
      <c r="H448" s="41">
        <f>VLOOKUP(C448,Casiers!A:C,3,FALSE)</f>
        <v>0</v>
      </c>
      <c r="I448" s="39">
        <f t="shared" si="40"/>
        <v>0</v>
      </c>
      <c r="J448" s="15" t="str">
        <f t="shared" si="39"/>
        <v>0</v>
      </c>
      <c r="K448" s="15">
        <f t="shared" si="43"/>
        <v>0</v>
      </c>
      <c r="L448" s="6" t="str">
        <f>VLOOKUP(C448,Casiers!A:D,4,FALSE)</f>
        <v>I1</v>
      </c>
      <c r="M448" s="9"/>
    </row>
    <row r="449" spans="2:13" ht="12.75" customHeight="1" x14ac:dyDescent="0.2">
      <c r="B449" s="25" t="str">
        <f t="shared" si="42"/>
        <v>2580</v>
      </c>
      <c r="C449" s="40">
        <v>11002580</v>
      </c>
      <c r="D449" s="54" t="s">
        <v>235</v>
      </c>
      <c r="E449" s="57" t="s">
        <v>1</v>
      </c>
      <c r="F449" s="58">
        <v>0</v>
      </c>
      <c r="G449" s="59">
        <v>0</v>
      </c>
      <c r="H449" s="41">
        <f>VLOOKUP(C449,Casiers!A:C,3,FALSE)</f>
        <v>0</v>
      </c>
      <c r="I449" s="39">
        <f t="shared" si="40"/>
        <v>0</v>
      </c>
      <c r="J449" s="15" t="str">
        <f t="shared" si="39"/>
        <v>0</v>
      </c>
      <c r="K449" s="15">
        <f t="shared" si="43"/>
        <v>0</v>
      </c>
      <c r="L449" s="6" t="str">
        <f>VLOOKUP(C449,Casiers!A:D,4,FALSE)</f>
        <v>F5</v>
      </c>
      <c r="M449" s="9"/>
    </row>
    <row r="450" spans="2:13" ht="12.75" customHeight="1" x14ac:dyDescent="0.2">
      <c r="B450" s="25" t="str">
        <f t="shared" si="42"/>
        <v>2583</v>
      </c>
      <c r="C450" s="40">
        <v>11002583</v>
      </c>
      <c r="D450" s="54" t="s">
        <v>772</v>
      </c>
      <c r="E450" s="57" t="s">
        <v>1</v>
      </c>
      <c r="F450" s="58">
        <v>0</v>
      </c>
      <c r="G450" s="59">
        <v>0</v>
      </c>
      <c r="H450" s="41">
        <f>VLOOKUP(C450,Casiers!A:C,3,FALSE)</f>
        <v>0</v>
      </c>
      <c r="I450" s="39">
        <f t="shared" si="40"/>
        <v>0</v>
      </c>
      <c r="J450" s="15" t="str">
        <f t="shared" si="39"/>
        <v>0</v>
      </c>
      <c r="K450" s="15">
        <f t="shared" si="43"/>
        <v>0</v>
      </c>
      <c r="L450" s="6" t="str">
        <f>VLOOKUP(C450,Casiers!A:D,4,FALSE)</f>
        <v>F5</v>
      </c>
      <c r="M450" s="9"/>
    </row>
    <row r="451" spans="2:13" ht="12.75" customHeight="1" x14ac:dyDescent="0.2">
      <c r="B451" s="25" t="str">
        <f t="shared" si="42"/>
        <v>2585</v>
      </c>
      <c r="C451" s="40">
        <v>11002585</v>
      </c>
      <c r="D451" s="54" t="s">
        <v>1159</v>
      </c>
      <c r="E451" s="57" t="s">
        <v>1</v>
      </c>
      <c r="F451" s="58">
        <v>0</v>
      </c>
      <c r="G451" s="59">
        <v>0</v>
      </c>
      <c r="H451" s="41">
        <f>VLOOKUP(C451,Casiers!A:C,3,FALSE)</f>
        <v>0</v>
      </c>
      <c r="I451" s="39">
        <f t="shared" si="40"/>
        <v>0</v>
      </c>
      <c r="J451" s="15" t="str">
        <f t="shared" si="39"/>
        <v>0</v>
      </c>
      <c r="K451" s="15">
        <f t="shared" si="43"/>
        <v>0</v>
      </c>
      <c r="L451" s="6" t="str">
        <f>VLOOKUP(C451,Casiers!A:D,4,FALSE)</f>
        <v>F5</v>
      </c>
      <c r="M451" s="9" t="s">
        <v>532</v>
      </c>
    </row>
    <row r="452" spans="2:13" ht="12.75" customHeight="1" x14ac:dyDescent="0.2">
      <c r="B452" s="25" t="str">
        <f t="shared" si="42"/>
        <v>2586</v>
      </c>
      <c r="C452" s="40">
        <v>11002586</v>
      </c>
      <c r="D452" s="54" t="s">
        <v>236</v>
      </c>
      <c r="E452" s="57" t="s">
        <v>1</v>
      </c>
      <c r="F452" s="58">
        <v>152.88</v>
      </c>
      <c r="G452" s="59">
        <v>8</v>
      </c>
      <c r="H452" s="41">
        <f>VLOOKUP(C452,Casiers!A:C,3,FALSE)</f>
        <v>8</v>
      </c>
      <c r="I452" s="39">
        <f t="shared" si="40"/>
        <v>0</v>
      </c>
      <c r="J452" s="15">
        <f t="shared" si="39"/>
        <v>19.11</v>
      </c>
      <c r="K452" s="15">
        <f t="shared" si="43"/>
        <v>0</v>
      </c>
      <c r="L452" s="6" t="str">
        <f>VLOOKUP(C452,Casiers!A:D,4,FALSE)</f>
        <v>F6</v>
      </c>
      <c r="M452" s="9"/>
    </row>
    <row r="453" spans="2:13" ht="12.75" customHeight="1" x14ac:dyDescent="0.2">
      <c r="B453" s="25" t="str">
        <f t="shared" si="42"/>
        <v>2588</v>
      </c>
      <c r="C453" s="40">
        <v>11002588</v>
      </c>
      <c r="D453" s="54" t="s">
        <v>237</v>
      </c>
      <c r="E453" s="57" t="s">
        <v>1</v>
      </c>
      <c r="F453" s="58">
        <v>435</v>
      </c>
      <c r="G453" s="59">
        <v>16</v>
      </c>
      <c r="H453" s="41">
        <f>VLOOKUP(C453,Casiers!A:C,3,FALSE)</f>
        <v>16</v>
      </c>
      <c r="I453" s="39">
        <f t="shared" si="40"/>
        <v>0</v>
      </c>
      <c r="J453" s="15">
        <f t="shared" si="39"/>
        <v>27.1875</v>
      </c>
      <c r="K453" s="15">
        <f t="shared" si="43"/>
        <v>0</v>
      </c>
      <c r="L453" s="6" t="str">
        <f>VLOOKUP(C453,Casiers!A:D,4,FALSE)</f>
        <v>F6</v>
      </c>
      <c r="M453" s="9"/>
    </row>
    <row r="454" spans="2:13" ht="12.75" customHeight="1" x14ac:dyDescent="0.2">
      <c r="B454" s="25" t="str">
        <f t="shared" si="42"/>
        <v>2605</v>
      </c>
      <c r="C454" s="40">
        <v>11002605</v>
      </c>
      <c r="D454" s="54" t="s">
        <v>238</v>
      </c>
      <c r="E454" s="57" t="s">
        <v>1</v>
      </c>
      <c r="F454" s="58">
        <v>407.94</v>
      </c>
      <c r="G454" s="59">
        <v>13</v>
      </c>
      <c r="H454" s="41">
        <f>VLOOKUP(C454,Casiers!A:C,3,FALSE)</f>
        <v>13</v>
      </c>
      <c r="I454" s="39">
        <f t="shared" si="40"/>
        <v>0</v>
      </c>
      <c r="J454" s="15">
        <f t="shared" si="39"/>
        <v>31.38</v>
      </c>
      <c r="K454" s="15">
        <f t="shared" si="43"/>
        <v>0</v>
      </c>
      <c r="L454" s="6" t="str">
        <f>VLOOKUP(C454,Casiers!A:D,4,FALSE)</f>
        <v>F5</v>
      </c>
      <c r="M454" s="9"/>
    </row>
    <row r="455" spans="2:13" ht="12.75" customHeight="1" x14ac:dyDescent="0.2">
      <c r="B455" s="25" t="str">
        <f t="shared" si="42"/>
        <v>2708</v>
      </c>
      <c r="C455" s="40">
        <v>11002708</v>
      </c>
      <c r="D455" s="54" t="s">
        <v>239</v>
      </c>
      <c r="E455" s="57" t="s">
        <v>1</v>
      </c>
      <c r="F455" s="58">
        <v>310.72000000000003</v>
      </c>
      <c r="G455" s="59">
        <v>5</v>
      </c>
      <c r="H455" s="41">
        <f>VLOOKUP(C455,Casiers!A:C,3,FALSE)</f>
        <v>5</v>
      </c>
      <c r="I455" s="39">
        <f t="shared" si="40"/>
        <v>0</v>
      </c>
      <c r="J455" s="15">
        <f t="shared" si="39"/>
        <v>62.144000000000005</v>
      </c>
      <c r="K455" s="15">
        <f t="shared" si="43"/>
        <v>0</v>
      </c>
      <c r="L455" s="6" t="str">
        <f>VLOOKUP(C455,Casiers!A:D,4,FALSE)</f>
        <v>F5</v>
      </c>
      <c r="M455" s="9"/>
    </row>
    <row r="456" spans="2:13" ht="12.75" customHeight="1" x14ac:dyDescent="0.2">
      <c r="B456" s="25" t="str">
        <f t="shared" si="42"/>
        <v>2779</v>
      </c>
      <c r="C456" s="40">
        <v>11002779</v>
      </c>
      <c r="D456" s="54" t="s">
        <v>240</v>
      </c>
      <c r="E456" s="57" t="s">
        <v>1</v>
      </c>
      <c r="F456" s="58">
        <v>306.67</v>
      </c>
      <c r="G456" s="59">
        <v>45</v>
      </c>
      <c r="H456" s="41">
        <f>VLOOKUP(C456,Casiers!A:C,3,FALSE)</f>
        <v>45</v>
      </c>
      <c r="I456" s="39">
        <f t="shared" si="40"/>
        <v>0</v>
      </c>
      <c r="J456" s="15">
        <f t="shared" si="39"/>
        <v>6.8148888888888894</v>
      </c>
      <c r="K456" s="15">
        <f t="shared" si="43"/>
        <v>0</v>
      </c>
      <c r="L456" s="6" t="str">
        <f>VLOOKUP(C456,Casiers!A:D,4,FALSE)</f>
        <v>J3</v>
      </c>
      <c r="M456" s="9"/>
    </row>
    <row r="457" spans="2:13" ht="12.75" customHeight="1" x14ac:dyDescent="0.2">
      <c r="B457" s="25" t="str">
        <f t="shared" si="42"/>
        <v>2818</v>
      </c>
      <c r="C457" s="40">
        <v>11002818</v>
      </c>
      <c r="D457" s="54" t="s">
        <v>241</v>
      </c>
      <c r="E457" s="57" t="s">
        <v>242</v>
      </c>
      <c r="F457" s="58">
        <v>0</v>
      </c>
      <c r="G457" s="59">
        <v>0</v>
      </c>
      <c r="H457" s="41">
        <f>VLOOKUP(C457,Casiers!A:C,3,FALSE)</f>
        <v>0</v>
      </c>
      <c r="I457" s="39">
        <f t="shared" si="40"/>
        <v>0</v>
      </c>
      <c r="J457" s="15" t="str">
        <f t="shared" ref="J457:J520" si="44">IFERROR(F457/G457,"0")</f>
        <v>0</v>
      </c>
      <c r="K457" s="15">
        <f t="shared" si="43"/>
        <v>0</v>
      </c>
      <c r="L457" s="6" t="str">
        <f>VLOOKUP(C457,Casiers!A:D,4,FALSE)</f>
        <v>I8</v>
      </c>
      <c r="M457" s="9"/>
    </row>
    <row r="458" spans="2:13" ht="12.75" customHeight="1" x14ac:dyDescent="0.2">
      <c r="B458" s="25" t="str">
        <f t="shared" si="42"/>
        <v>2890</v>
      </c>
      <c r="C458" s="40">
        <v>11002890</v>
      </c>
      <c r="D458" s="54" t="s">
        <v>773</v>
      </c>
      <c r="E458" s="57" t="s">
        <v>1</v>
      </c>
      <c r="F458" s="58">
        <v>349.68</v>
      </c>
      <c r="G458" s="59">
        <v>4</v>
      </c>
      <c r="H458" s="41">
        <f>VLOOKUP(C458,Casiers!A:C,3,FALSE)</f>
        <v>4</v>
      </c>
      <c r="I458" s="39">
        <f t="shared" si="40"/>
        <v>0</v>
      </c>
      <c r="J458" s="15">
        <f t="shared" si="44"/>
        <v>87.42</v>
      </c>
      <c r="K458" s="15">
        <f t="shared" si="43"/>
        <v>0</v>
      </c>
      <c r="L458" s="6">
        <f>VLOOKUP(C458,Casiers!A:D,4,FALSE)</f>
        <v>0</v>
      </c>
      <c r="M458" s="9"/>
    </row>
    <row r="459" spans="2:13" ht="12.75" customHeight="1" x14ac:dyDescent="0.2">
      <c r="B459" s="25" t="str">
        <f t="shared" si="42"/>
        <v>2945</v>
      </c>
      <c r="C459" s="40">
        <v>11002945</v>
      </c>
      <c r="D459" s="54" t="s">
        <v>774</v>
      </c>
      <c r="E459" s="57" t="s">
        <v>1</v>
      </c>
      <c r="F459" s="58">
        <v>0</v>
      </c>
      <c r="G459" s="59">
        <v>0</v>
      </c>
      <c r="H459" s="41">
        <f>VLOOKUP(C459,Casiers!A:C,3,FALSE)</f>
        <v>0</v>
      </c>
      <c r="I459" s="39">
        <f t="shared" si="40"/>
        <v>0</v>
      </c>
      <c r="J459" s="15" t="str">
        <f t="shared" si="44"/>
        <v>0</v>
      </c>
      <c r="K459" s="15">
        <f>IF(I459&lt;0,I459*J459,0)</f>
        <v>0</v>
      </c>
      <c r="L459" s="6" t="str">
        <f>VLOOKUP(C459,Casiers!A:D,4,FALSE)</f>
        <v>E10</v>
      </c>
      <c r="M459" s="9"/>
    </row>
    <row r="460" spans="2:13" ht="12.75" customHeight="1" x14ac:dyDescent="0.2">
      <c r="B460" s="25" t="str">
        <f t="shared" si="42"/>
        <v>3013</v>
      </c>
      <c r="C460" s="40">
        <v>11003013</v>
      </c>
      <c r="D460" s="54" t="s">
        <v>243</v>
      </c>
      <c r="E460" s="57" t="s">
        <v>1</v>
      </c>
      <c r="F460" s="58">
        <v>326.14999999999998</v>
      </c>
      <c r="G460" s="59">
        <v>11</v>
      </c>
      <c r="H460" s="41">
        <f>VLOOKUP(C460,Casiers!A:C,3,FALSE)</f>
        <v>11</v>
      </c>
      <c r="I460" s="39">
        <f t="shared" si="40"/>
        <v>0</v>
      </c>
      <c r="J460" s="15">
        <f t="shared" si="44"/>
        <v>29.65</v>
      </c>
      <c r="K460" s="15">
        <f t="shared" ref="K460:K491" si="45">I460*J460</f>
        <v>0</v>
      </c>
      <c r="L460" s="6" t="str">
        <f>VLOOKUP(C460,Casiers!A:D,4,FALSE)</f>
        <v>F3</v>
      </c>
      <c r="M460" s="9"/>
    </row>
    <row r="461" spans="2:13" ht="12.75" customHeight="1" x14ac:dyDescent="0.2">
      <c r="B461" s="25" t="str">
        <f t="shared" si="42"/>
        <v>3024</v>
      </c>
      <c r="C461" s="40">
        <v>11003024</v>
      </c>
      <c r="D461" s="54" t="s">
        <v>244</v>
      </c>
      <c r="E461" s="57" t="s">
        <v>1</v>
      </c>
      <c r="F461" s="58">
        <v>116.03</v>
      </c>
      <c r="G461" s="59">
        <v>4</v>
      </c>
      <c r="H461" s="41">
        <f>VLOOKUP(C461,Casiers!A:C,3,FALSE)</f>
        <v>4</v>
      </c>
      <c r="I461" s="39">
        <f t="shared" si="40"/>
        <v>0</v>
      </c>
      <c r="J461" s="15">
        <f t="shared" si="44"/>
        <v>29.0075</v>
      </c>
      <c r="K461" s="15">
        <f t="shared" si="45"/>
        <v>0</v>
      </c>
      <c r="L461" s="6" t="str">
        <f>VLOOKUP(C461,Casiers!A:D,4,FALSE)</f>
        <v>F3</v>
      </c>
      <c r="M461" s="9"/>
    </row>
    <row r="462" spans="2:13" ht="12.75" customHeight="1" x14ac:dyDescent="0.2">
      <c r="B462" s="25" t="str">
        <f t="shared" si="42"/>
        <v>3033</v>
      </c>
      <c r="C462" s="40">
        <v>11003033</v>
      </c>
      <c r="D462" s="54" t="s">
        <v>1181</v>
      </c>
      <c r="E462" s="57" t="s">
        <v>1</v>
      </c>
      <c r="F462" s="58">
        <v>696.12</v>
      </c>
      <c r="G462" s="59">
        <v>3</v>
      </c>
      <c r="H462" s="41">
        <f>VLOOKUP(C462,Casiers!A:C,3,FALSE)</f>
        <v>3</v>
      </c>
      <c r="I462" s="39">
        <f t="shared" ref="I462:I525" si="46">H462-G462</f>
        <v>0</v>
      </c>
      <c r="J462" s="15">
        <f t="shared" si="44"/>
        <v>232.04</v>
      </c>
      <c r="K462" s="15">
        <f t="shared" si="45"/>
        <v>0</v>
      </c>
      <c r="L462" s="6" t="str">
        <f>VLOOKUP(C462,Casiers!A:D,4,FALSE)</f>
        <v>G3</v>
      </c>
      <c r="M462" s="9"/>
    </row>
    <row r="463" spans="2:13" ht="12.75" customHeight="1" x14ac:dyDescent="0.2">
      <c r="B463" s="25" t="str">
        <f t="shared" si="42"/>
        <v>3043</v>
      </c>
      <c r="C463" s="40">
        <v>11003043</v>
      </c>
      <c r="D463" s="54" t="s">
        <v>245</v>
      </c>
      <c r="E463" s="57" t="s">
        <v>1</v>
      </c>
      <c r="F463" s="58">
        <v>1042.3399999999999</v>
      </c>
      <c r="G463" s="59">
        <v>4</v>
      </c>
      <c r="H463" s="41">
        <f>VLOOKUP(C463,Casiers!A:C,3,FALSE)</f>
        <v>4</v>
      </c>
      <c r="I463" s="39">
        <f t="shared" si="46"/>
        <v>0</v>
      </c>
      <c r="J463" s="15">
        <f t="shared" si="44"/>
        <v>260.58499999999998</v>
      </c>
      <c r="K463" s="15">
        <f t="shared" si="45"/>
        <v>0</v>
      </c>
      <c r="L463" s="6" t="str">
        <f>VLOOKUP(C463,Casiers!A:D,4,FALSE)</f>
        <v>G3</v>
      </c>
      <c r="M463" s="9"/>
    </row>
    <row r="464" spans="2:13" ht="12.75" customHeight="1" x14ac:dyDescent="0.2">
      <c r="B464" s="25" t="str">
        <f t="shared" si="42"/>
        <v>3049</v>
      </c>
      <c r="C464" s="40">
        <v>11003049</v>
      </c>
      <c r="D464" s="54" t="s">
        <v>246</v>
      </c>
      <c r="E464" s="57" t="s">
        <v>1</v>
      </c>
      <c r="F464" s="58">
        <v>0</v>
      </c>
      <c r="G464" s="59">
        <v>0</v>
      </c>
      <c r="H464" s="41">
        <f>VLOOKUP(C464,Casiers!A:C,3,FALSE)</f>
        <v>0</v>
      </c>
      <c r="I464" s="39">
        <f t="shared" si="46"/>
        <v>0</v>
      </c>
      <c r="J464" s="15" t="str">
        <f t="shared" si="44"/>
        <v>0</v>
      </c>
      <c r="K464" s="15">
        <f t="shared" si="45"/>
        <v>0</v>
      </c>
      <c r="L464" s="6" t="str">
        <f>VLOOKUP(C464,Casiers!A:D,4,FALSE)</f>
        <v>K1</v>
      </c>
      <c r="M464" s="9"/>
    </row>
    <row r="465" spans="2:13" ht="12.75" customHeight="1" x14ac:dyDescent="0.2">
      <c r="B465" s="25" t="str">
        <f t="shared" si="42"/>
        <v>3052</v>
      </c>
      <c r="C465" s="40">
        <v>11003052</v>
      </c>
      <c r="D465" s="54" t="s">
        <v>247</v>
      </c>
      <c r="E465" s="57" t="s">
        <v>1</v>
      </c>
      <c r="F465" s="58">
        <v>0</v>
      </c>
      <c r="G465" s="59">
        <v>0</v>
      </c>
      <c r="H465" s="41">
        <f>VLOOKUP(C465,Casiers!A:C,3,FALSE)</f>
        <v>0</v>
      </c>
      <c r="I465" s="39">
        <f t="shared" si="46"/>
        <v>0</v>
      </c>
      <c r="J465" s="15" t="str">
        <f t="shared" si="44"/>
        <v>0</v>
      </c>
      <c r="K465" s="15">
        <f t="shared" si="45"/>
        <v>0</v>
      </c>
      <c r="L465" s="6" t="str">
        <f>VLOOKUP(C465,Casiers!A:D,4,FALSE)</f>
        <v>I9</v>
      </c>
      <c r="M465" s="9"/>
    </row>
    <row r="466" spans="2:13" ht="12.75" customHeight="1" x14ac:dyDescent="0.2">
      <c r="B466" s="25" t="str">
        <f t="shared" si="42"/>
        <v>3053</v>
      </c>
      <c r="C466" s="40">
        <v>11003053</v>
      </c>
      <c r="D466" s="54" t="s">
        <v>248</v>
      </c>
      <c r="E466" s="57" t="s">
        <v>1</v>
      </c>
      <c r="F466" s="58">
        <v>0</v>
      </c>
      <c r="G466" s="59">
        <v>0</v>
      </c>
      <c r="H466" s="41">
        <f>VLOOKUP(C466,Casiers!A:C,3,FALSE)</f>
        <v>0</v>
      </c>
      <c r="I466" s="39">
        <f t="shared" si="46"/>
        <v>0</v>
      </c>
      <c r="J466" s="15" t="str">
        <f t="shared" si="44"/>
        <v>0</v>
      </c>
      <c r="K466" s="15">
        <f t="shared" si="45"/>
        <v>0</v>
      </c>
      <c r="L466" s="6" t="str">
        <f>VLOOKUP(C466,Casiers!A:D,4,FALSE)</f>
        <v>K5</v>
      </c>
      <c r="M466" s="9"/>
    </row>
    <row r="467" spans="2:13" ht="12.75" customHeight="1" x14ac:dyDescent="0.2">
      <c r="B467" s="25" t="str">
        <f t="shared" si="42"/>
        <v>3054</v>
      </c>
      <c r="C467" s="40">
        <v>11003054</v>
      </c>
      <c r="D467" s="54" t="s">
        <v>249</v>
      </c>
      <c r="E467" s="57" t="s">
        <v>1</v>
      </c>
      <c r="F467" s="58">
        <v>0</v>
      </c>
      <c r="G467" s="59">
        <v>0</v>
      </c>
      <c r="H467" s="41">
        <f>VLOOKUP(C467,Casiers!A:C,3,FALSE)</f>
        <v>0</v>
      </c>
      <c r="I467" s="39">
        <f t="shared" si="46"/>
        <v>0</v>
      </c>
      <c r="J467" s="15" t="str">
        <f t="shared" si="44"/>
        <v>0</v>
      </c>
      <c r="K467" s="15">
        <f t="shared" si="45"/>
        <v>0</v>
      </c>
      <c r="L467" s="6" t="str">
        <f>VLOOKUP(C467,Casiers!A:D,4,FALSE)</f>
        <v>K5</v>
      </c>
      <c r="M467" s="9"/>
    </row>
    <row r="468" spans="2:13" ht="12.75" customHeight="1" x14ac:dyDescent="0.2">
      <c r="B468" s="25" t="str">
        <f t="shared" si="42"/>
        <v>3057</v>
      </c>
      <c r="C468" s="40">
        <v>11003057</v>
      </c>
      <c r="D468" s="54" t="s">
        <v>250</v>
      </c>
      <c r="E468" s="57" t="s">
        <v>1</v>
      </c>
      <c r="F468" s="58">
        <v>0</v>
      </c>
      <c r="G468" s="59">
        <v>0</v>
      </c>
      <c r="H468" s="41">
        <f>VLOOKUP(C468,Casiers!A:C,3,FALSE)</f>
        <v>0</v>
      </c>
      <c r="I468" s="39">
        <f t="shared" si="46"/>
        <v>0</v>
      </c>
      <c r="J468" s="15" t="str">
        <f t="shared" si="44"/>
        <v>0</v>
      </c>
      <c r="K468" s="15">
        <f t="shared" si="45"/>
        <v>0</v>
      </c>
      <c r="L468" s="6" t="str">
        <f>VLOOKUP(C468,Casiers!A:D,4,FALSE)</f>
        <v>G3</v>
      </c>
      <c r="M468" s="9"/>
    </row>
    <row r="469" spans="2:13" ht="12.75" customHeight="1" x14ac:dyDescent="0.2">
      <c r="B469" s="25" t="str">
        <f t="shared" si="42"/>
        <v>3058</v>
      </c>
      <c r="C469" s="40">
        <v>11003058</v>
      </c>
      <c r="D469" s="54" t="s">
        <v>251</v>
      </c>
      <c r="E469" s="57" t="s">
        <v>1</v>
      </c>
      <c r="F469" s="58">
        <v>0</v>
      </c>
      <c r="G469" s="59">
        <v>0</v>
      </c>
      <c r="H469" s="41">
        <f>VLOOKUP(C469,Casiers!A:C,3,FALSE)</f>
        <v>0</v>
      </c>
      <c r="I469" s="39">
        <f t="shared" si="46"/>
        <v>0</v>
      </c>
      <c r="J469" s="15" t="str">
        <f t="shared" si="44"/>
        <v>0</v>
      </c>
      <c r="K469" s="15">
        <f t="shared" si="45"/>
        <v>0</v>
      </c>
      <c r="L469" s="6" t="str">
        <f>VLOOKUP(C469,Casiers!A:D,4,FALSE)</f>
        <v>C1</v>
      </c>
      <c r="M469" s="9"/>
    </row>
    <row r="470" spans="2:13" ht="12.75" customHeight="1" x14ac:dyDescent="0.2">
      <c r="B470" s="25" t="str">
        <f t="shared" si="42"/>
        <v>3060</v>
      </c>
      <c r="C470" s="40">
        <v>11003060</v>
      </c>
      <c r="D470" s="54" t="s">
        <v>252</v>
      </c>
      <c r="E470" s="57" t="s">
        <v>1</v>
      </c>
      <c r="F470" s="58">
        <v>0</v>
      </c>
      <c r="G470" s="59">
        <v>0</v>
      </c>
      <c r="H470" s="41">
        <f>VLOOKUP(C470,Casiers!A:C,3,FALSE)</f>
        <v>0</v>
      </c>
      <c r="I470" s="39">
        <f t="shared" si="46"/>
        <v>0</v>
      </c>
      <c r="J470" s="15" t="str">
        <f t="shared" si="44"/>
        <v>0</v>
      </c>
      <c r="K470" s="15">
        <f t="shared" si="45"/>
        <v>0</v>
      </c>
      <c r="L470" s="6" t="str">
        <f>VLOOKUP(C470,Casiers!A:D,4,FALSE)</f>
        <v>I9</v>
      </c>
      <c r="M470" s="9"/>
    </row>
    <row r="471" spans="2:13" ht="12.75" customHeight="1" x14ac:dyDescent="0.2">
      <c r="B471" s="25" t="str">
        <f t="shared" si="42"/>
        <v>3064</v>
      </c>
      <c r="C471" s="40">
        <v>11003064</v>
      </c>
      <c r="D471" s="54" t="s">
        <v>253</v>
      </c>
      <c r="E471" s="57" t="s">
        <v>1</v>
      </c>
      <c r="F471" s="58">
        <v>0</v>
      </c>
      <c r="G471" s="59">
        <v>0</v>
      </c>
      <c r="H471" s="41">
        <f>VLOOKUP(C471,Casiers!A:C,3,FALSE)</f>
        <v>0</v>
      </c>
      <c r="I471" s="39">
        <f t="shared" si="46"/>
        <v>0</v>
      </c>
      <c r="J471" s="15" t="str">
        <f t="shared" si="44"/>
        <v>0</v>
      </c>
      <c r="K471" s="15">
        <f t="shared" si="45"/>
        <v>0</v>
      </c>
      <c r="L471" s="6" t="str">
        <f>VLOOKUP(C471,Casiers!A:D,4,FALSE)</f>
        <v>K5</v>
      </c>
      <c r="M471" s="9"/>
    </row>
    <row r="472" spans="2:13" ht="12.75" customHeight="1" x14ac:dyDescent="0.2">
      <c r="B472" s="25" t="str">
        <f t="shared" si="42"/>
        <v>3074</v>
      </c>
      <c r="C472" s="40">
        <v>11003074</v>
      </c>
      <c r="D472" s="54" t="s">
        <v>254</v>
      </c>
      <c r="E472" s="57" t="s">
        <v>1</v>
      </c>
      <c r="F472" s="58">
        <v>0</v>
      </c>
      <c r="G472" s="59">
        <v>0</v>
      </c>
      <c r="H472" s="41">
        <f>VLOOKUP(C472,Casiers!A:C,3,FALSE)</f>
        <v>0</v>
      </c>
      <c r="I472" s="39">
        <f t="shared" si="46"/>
        <v>0</v>
      </c>
      <c r="J472" s="15" t="str">
        <f t="shared" si="44"/>
        <v>0</v>
      </c>
      <c r="K472" s="15">
        <f t="shared" si="45"/>
        <v>0</v>
      </c>
      <c r="L472" s="6" t="str">
        <f>VLOOKUP(C472,Casiers!A:D,4,FALSE)</f>
        <v>E5</v>
      </c>
      <c r="M472" s="9"/>
    </row>
    <row r="473" spans="2:13" ht="12.75" customHeight="1" x14ac:dyDescent="0.2">
      <c r="B473" s="25" t="str">
        <f t="shared" si="42"/>
        <v>3075</v>
      </c>
      <c r="C473" s="40">
        <v>11003075</v>
      </c>
      <c r="D473" s="54" t="s">
        <v>255</v>
      </c>
      <c r="E473" s="57" t="s">
        <v>1</v>
      </c>
      <c r="F473" s="58">
        <v>1722.12</v>
      </c>
      <c r="G473" s="59">
        <v>6</v>
      </c>
      <c r="H473" s="41">
        <f>VLOOKUP(C473,Casiers!A:C,3,FALSE)</f>
        <v>6</v>
      </c>
      <c r="I473" s="39">
        <f t="shared" si="46"/>
        <v>0</v>
      </c>
      <c r="J473" s="15">
        <f t="shared" si="44"/>
        <v>287.02</v>
      </c>
      <c r="K473" s="15">
        <f t="shared" si="45"/>
        <v>0</v>
      </c>
      <c r="L473" s="6" t="str">
        <f>VLOOKUP(C473,Casiers!A:D,4,FALSE)</f>
        <v>G3</v>
      </c>
      <c r="M473" s="9"/>
    </row>
    <row r="474" spans="2:13" ht="12.75" customHeight="1" x14ac:dyDescent="0.2">
      <c r="B474" s="25" t="str">
        <f t="shared" si="42"/>
        <v>3083</v>
      </c>
      <c r="C474" s="40">
        <v>11003083</v>
      </c>
      <c r="D474" s="54" t="s">
        <v>256</v>
      </c>
      <c r="E474" s="57" t="s">
        <v>1</v>
      </c>
      <c r="F474" s="58">
        <v>0</v>
      </c>
      <c r="G474" s="59">
        <v>0</v>
      </c>
      <c r="H474" s="41">
        <f>VLOOKUP(C474,Casiers!A:C,3,FALSE)</f>
        <v>0</v>
      </c>
      <c r="I474" s="39">
        <f t="shared" si="46"/>
        <v>0</v>
      </c>
      <c r="J474" s="15" t="str">
        <f t="shared" si="44"/>
        <v>0</v>
      </c>
      <c r="K474" s="15">
        <f t="shared" si="45"/>
        <v>0</v>
      </c>
      <c r="L474" s="6" t="str">
        <f>VLOOKUP(C474,Casiers!A:D,4,FALSE)</f>
        <v>LOCCONSO</v>
      </c>
      <c r="M474" s="9"/>
    </row>
    <row r="475" spans="2:13" ht="12.75" customHeight="1" x14ac:dyDescent="0.2">
      <c r="B475" s="25" t="str">
        <f t="shared" ref="B475:B538" si="47">RIGHT(C475,4)</f>
        <v>3085</v>
      </c>
      <c r="C475" s="40">
        <v>11003085</v>
      </c>
      <c r="D475" s="54" t="s">
        <v>257</v>
      </c>
      <c r="E475" s="57" t="s">
        <v>1</v>
      </c>
      <c r="F475" s="58">
        <v>34.26</v>
      </c>
      <c r="G475" s="59">
        <v>3</v>
      </c>
      <c r="H475" s="41">
        <f>VLOOKUP(C475,Casiers!A:C,3,FALSE)</f>
        <v>3</v>
      </c>
      <c r="I475" s="39">
        <f t="shared" si="46"/>
        <v>0</v>
      </c>
      <c r="J475" s="15">
        <f t="shared" si="44"/>
        <v>11.42</v>
      </c>
      <c r="K475" s="15">
        <f t="shared" si="45"/>
        <v>0</v>
      </c>
      <c r="L475" s="6" t="str">
        <f>VLOOKUP(C475,Casiers!A:D,4,FALSE)</f>
        <v>LOCCONSO</v>
      </c>
      <c r="M475" s="9"/>
    </row>
    <row r="476" spans="2:13" ht="12.75" customHeight="1" x14ac:dyDescent="0.2">
      <c r="B476" s="25" t="str">
        <f t="shared" si="47"/>
        <v>3086</v>
      </c>
      <c r="C476" s="40">
        <v>11003086</v>
      </c>
      <c r="D476" s="54" t="s">
        <v>258</v>
      </c>
      <c r="E476" s="57" t="s">
        <v>1</v>
      </c>
      <c r="F476" s="58">
        <v>51.66</v>
      </c>
      <c r="G476" s="59">
        <v>3</v>
      </c>
      <c r="H476" s="41">
        <f>VLOOKUP(C476,Casiers!A:C,3,FALSE)</f>
        <v>3</v>
      </c>
      <c r="I476" s="39">
        <f t="shared" si="46"/>
        <v>0</v>
      </c>
      <c r="J476" s="15">
        <f t="shared" si="44"/>
        <v>17.22</v>
      </c>
      <c r="K476" s="15">
        <f t="shared" si="45"/>
        <v>0</v>
      </c>
      <c r="L476" s="6" t="str">
        <f>VLOOKUP(C476,Casiers!A:D,4,FALSE)</f>
        <v>LOCEIA</v>
      </c>
      <c r="M476" s="9"/>
    </row>
    <row r="477" spans="2:13" ht="12.75" customHeight="1" x14ac:dyDescent="0.2">
      <c r="B477" s="25" t="str">
        <f t="shared" si="47"/>
        <v>3090</v>
      </c>
      <c r="C477" s="40">
        <v>11003090</v>
      </c>
      <c r="D477" s="54" t="s">
        <v>259</v>
      </c>
      <c r="E477" s="57" t="s">
        <v>1</v>
      </c>
      <c r="F477" s="58">
        <v>741.36</v>
      </c>
      <c r="G477" s="59">
        <v>4</v>
      </c>
      <c r="H477" s="41">
        <f>VLOOKUP(C477,Casiers!A:C,3,FALSE)</f>
        <v>4</v>
      </c>
      <c r="I477" s="39">
        <f t="shared" si="46"/>
        <v>0</v>
      </c>
      <c r="J477" s="15">
        <f t="shared" si="44"/>
        <v>185.34</v>
      </c>
      <c r="K477" s="15">
        <f t="shared" si="45"/>
        <v>0</v>
      </c>
      <c r="L477" s="6" t="str">
        <f>VLOOKUP(C477,Casiers!A:D,4,FALSE)</f>
        <v>LOCAL</v>
      </c>
      <c r="M477" s="9"/>
    </row>
    <row r="478" spans="2:13" ht="12.75" customHeight="1" x14ac:dyDescent="0.2">
      <c r="B478" s="25" t="str">
        <f t="shared" si="47"/>
        <v>3091</v>
      </c>
      <c r="C478" s="40">
        <v>11003091</v>
      </c>
      <c r="D478" s="54" t="s">
        <v>260</v>
      </c>
      <c r="E478" s="57" t="s">
        <v>1</v>
      </c>
      <c r="F478" s="58">
        <v>0</v>
      </c>
      <c r="G478" s="59">
        <v>0</v>
      </c>
      <c r="H478" s="41">
        <f>VLOOKUP(C478,Casiers!A:C,3,FALSE)</f>
        <v>0</v>
      </c>
      <c r="I478" s="39">
        <f t="shared" si="46"/>
        <v>0</v>
      </c>
      <c r="J478" s="15" t="str">
        <f t="shared" si="44"/>
        <v>0</v>
      </c>
      <c r="K478" s="15">
        <f t="shared" si="45"/>
        <v>0</v>
      </c>
      <c r="L478" s="6" t="str">
        <f>VLOOKUP(C478,Casiers!A:D,4,FALSE)</f>
        <v>0</v>
      </c>
      <c r="M478" s="9"/>
    </row>
    <row r="479" spans="2:13" ht="12.75" customHeight="1" x14ac:dyDescent="0.2">
      <c r="B479" s="25" t="str">
        <f t="shared" si="47"/>
        <v>3099</v>
      </c>
      <c r="C479" s="40">
        <v>11003099</v>
      </c>
      <c r="D479" s="54" t="s">
        <v>261</v>
      </c>
      <c r="E479" s="57" t="s">
        <v>163</v>
      </c>
      <c r="F479" s="58">
        <v>0</v>
      </c>
      <c r="G479" s="59">
        <v>0</v>
      </c>
      <c r="H479" s="41">
        <f>VLOOKUP(C479,Casiers!A:C,3,FALSE)</f>
        <v>0</v>
      </c>
      <c r="I479" s="39">
        <f t="shared" si="46"/>
        <v>0</v>
      </c>
      <c r="J479" s="15" t="str">
        <f t="shared" si="44"/>
        <v>0</v>
      </c>
      <c r="K479" s="15">
        <f t="shared" si="45"/>
        <v>0</v>
      </c>
      <c r="L479" s="6" t="str">
        <f>VLOOKUP(C479,Casiers!A:D,4,FALSE)</f>
        <v>K4</v>
      </c>
      <c r="M479" s="9"/>
    </row>
    <row r="480" spans="2:13" ht="12.75" customHeight="1" x14ac:dyDescent="0.2">
      <c r="B480" s="25" t="str">
        <f t="shared" si="47"/>
        <v>3100</v>
      </c>
      <c r="C480" s="40">
        <v>11003100</v>
      </c>
      <c r="D480" s="54" t="s">
        <v>262</v>
      </c>
      <c r="E480" s="57" t="s">
        <v>163</v>
      </c>
      <c r="F480" s="58">
        <v>0</v>
      </c>
      <c r="G480" s="59">
        <v>0</v>
      </c>
      <c r="H480" s="41">
        <f>VLOOKUP(C480,Casiers!A:C,3,FALSE)</f>
        <v>0</v>
      </c>
      <c r="I480" s="39">
        <f t="shared" si="46"/>
        <v>0</v>
      </c>
      <c r="J480" s="15" t="str">
        <f t="shared" si="44"/>
        <v>0</v>
      </c>
      <c r="K480" s="15">
        <f t="shared" si="45"/>
        <v>0</v>
      </c>
      <c r="L480" s="6" t="str">
        <f>VLOOKUP(C480,Casiers!A:D,4,FALSE)</f>
        <v>K4</v>
      </c>
      <c r="M480" s="9"/>
    </row>
    <row r="481" spans="2:13" ht="12.75" customHeight="1" x14ac:dyDescent="0.2">
      <c r="B481" s="25" t="str">
        <f t="shared" si="47"/>
        <v>3113</v>
      </c>
      <c r="C481" s="40">
        <v>11003113</v>
      </c>
      <c r="D481" s="54" t="s">
        <v>263</v>
      </c>
      <c r="E481" s="57" t="s">
        <v>1</v>
      </c>
      <c r="F481" s="58">
        <v>7.79</v>
      </c>
      <c r="G481" s="59">
        <v>2</v>
      </c>
      <c r="H481" s="41">
        <f>VLOOKUP(C481,Casiers!A:C,3,FALSE)</f>
        <v>2</v>
      </c>
      <c r="I481" s="39">
        <f t="shared" si="46"/>
        <v>0</v>
      </c>
      <c r="J481" s="15">
        <f t="shared" si="44"/>
        <v>3.895</v>
      </c>
      <c r="K481" s="15">
        <f t="shared" si="45"/>
        <v>0</v>
      </c>
      <c r="L481" s="6" t="str">
        <f>VLOOKUP(C481,Casiers!A:D,4,FALSE)</f>
        <v>G4</v>
      </c>
      <c r="M481" s="9"/>
    </row>
    <row r="482" spans="2:13" ht="12.75" customHeight="1" x14ac:dyDescent="0.2">
      <c r="B482" s="25" t="str">
        <f t="shared" si="47"/>
        <v>3155</v>
      </c>
      <c r="C482" s="40">
        <v>11003155</v>
      </c>
      <c r="D482" s="54" t="s">
        <v>775</v>
      </c>
      <c r="E482" s="57" t="s">
        <v>1</v>
      </c>
      <c r="F482" s="58">
        <v>0</v>
      </c>
      <c r="G482" s="59">
        <v>0</v>
      </c>
      <c r="H482" s="41">
        <f>VLOOKUP(C482,Casiers!A:C,3,FALSE)</f>
        <v>0</v>
      </c>
      <c r="I482" s="39">
        <f t="shared" si="46"/>
        <v>0</v>
      </c>
      <c r="J482" s="15" t="str">
        <f t="shared" si="44"/>
        <v>0</v>
      </c>
      <c r="K482" s="15">
        <f t="shared" si="45"/>
        <v>0</v>
      </c>
      <c r="L482" s="6" t="str">
        <f>VLOOKUP(C482,Casiers!A:D,4,FALSE)</f>
        <v>0</v>
      </c>
      <c r="M482" s="9"/>
    </row>
    <row r="483" spans="2:13" ht="12.75" customHeight="1" x14ac:dyDescent="0.2">
      <c r="B483" s="25" t="str">
        <f t="shared" si="47"/>
        <v>3165</v>
      </c>
      <c r="C483" s="40">
        <v>11003165</v>
      </c>
      <c r="D483" s="54" t="s">
        <v>776</v>
      </c>
      <c r="E483" s="57" t="s">
        <v>1</v>
      </c>
      <c r="F483" s="58">
        <v>0</v>
      </c>
      <c r="G483" s="59">
        <v>0</v>
      </c>
      <c r="H483" s="41">
        <f>VLOOKUP(C483,Casiers!A:C,3,FALSE)</f>
        <v>0</v>
      </c>
      <c r="I483" s="39">
        <f t="shared" si="46"/>
        <v>0</v>
      </c>
      <c r="J483" s="15" t="str">
        <f t="shared" si="44"/>
        <v>0</v>
      </c>
      <c r="K483" s="15">
        <f t="shared" si="45"/>
        <v>0</v>
      </c>
      <c r="L483" s="6" t="str">
        <f>VLOOKUP(C483,Casiers!A:D,4,FALSE)</f>
        <v>LOCAL</v>
      </c>
      <c r="M483" s="9"/>
    </row>
    <row r="484" spans="2:13" ht="12.75" customHeight="1" x14ac:dyDescent="0.2">
      <c r="B484" s="25" t="str">
        <f t="shared" si="47"/>
        <v>3170</v>
      </c>
      <c r="C484" s="40">
        <v>11003170</v>
      </c>
      <c r="D484" s="54" t="s">
        <v>264</v>
      </c>
      <c r="E484" s="57" t="s">
        <v>1</v>
      </c>
      <c r="F484" s="58">
        <v>90.31</v>
      </c>
      <c r="G484" s="59">
        <v>1</v>
      </c>
      <c r="H484" s="41">
        <f>VLOOKUP(C484,Casiers!A:C,3,FALSE)</f>
        <v>1</v>
      </c>
      <c r="I484" s="39">
        <f t="shared" si="46"/>
        <v>0</v>
      </c>
      <c r="J484" s="15">
        <f t="shared" si="44"/>
        <v>90.31</v>
      </c>
      <c r="K484" s="15">
        <f t="shared" si="45"/>
        <v>0</v>
      </c>
      <c r="L484" s="6" t="str">
        <f>VLOOKUP(C484,Casiers!A:D,4,FALSE)</f>
        <v>E1</v>
      </c>
      <c r="M484" s="9"/>
    </row>
    <row r="485" spans="2:13" ht="12.75" customHeight="1" x14ac:dyDescent="0.2">
      <c r="B485" s="25" t="str">
        <f t="shared" si="47"/>
        <v>3171</v>
      </c>
      <c r="C485" s="40">
        <v>11003171</v>
      </c>
      <c r="D485" s="54" t="s">
        <v>265</v>
      </c>
      <c r="E485" s="57" t="s">
        <v>1</v>
      </c>
      <c r="F485" s="58">
        <v>4911.45</v>
      </c>
      <c r="G485" s="59">
        <v>1</v>
      </c>
      <c r="H485" s="41">
        <f>VLOOKUP(C485,Casiers!A:C,3,FALSE)</f>
        <v>1</v>
      </c>
      <c r="I485" s="39">
        <f t="shared" si="46"/>
        <v>0</v>
      </c>
      <c r="J485" s="15">
        <f t="shared" si="44"/>
        <v>4911.45</v>
      </c>
      <c r="K485" s="15">
        <f t="shared" si="45"/>
        <v>0</v>
      </c>
      <c r="L485" s="6" t="str">
        <f>VLOOKUP(C485,Casiers!A:D,4,FALSE)</f>
        <v/>
      </c>
      <c r="M485" s="9"/>
    </row>
    <row r="486" spans="2:13" ht="12.75" customHeight="1" x14ac:dyDescent="0.2">
      <c r="B486" s="25" t="str">
        <f t="shared" si="47"/>
        <v>3175</v>
      </c>
      <c r="C486" s="40">
        <v>11003175</v>
      </c>
      <c r="D486" s="54" t="s">
        <v>266</v>
      </c>
      <c r="E486" s="57" t="s">
        <v>1</v>
      </c>
      <c r="F486" s="58">
        <v>574.16999999999996</v>
      </c>
      <c r="G486" s="59">
        <v>7</v>
      </c>
      <c r="H486" s="41">
        <f>VLOOKUP(C486,Casiers!A:C,3,FALSE)</f>
        <v>7</v>
      </c>
      <c r="I486" s="39">
        <f t="shared" si="46"/>
        <v>0</v>
      </c>
      <c r="J486" s="15">
        <f t="shared" si="44"/>
        <v>82.02428571428571</v>
      </c>
      <c r="K486" s="15">
        <f t="shared" si="45"/>
        <v>0</v>
      </c>
      <c r="L486" s="6" t="str">
        <f>VLOOKUP(C486,Casiers!A:D,4,FALSE)</f>
        <v>E1</v>
      </c>
      <c r="M486" s="9"/>
    </row>
    <row r="487" spans="2:13" ht="12.75" customHeight="1" x14ac:dyDescent="0.2">
      <c r="B487" s="25" t="str">
        <f t="shared" si="47"/>
        <v>3181</v>
      </c>
      <c r="C487" s="40">
        <v>11003181</v>
      </c>
      <c r="D487" s="54" t="s">
        <v>267</v>
      </c>
      <c r="E487" s="57" t="s">
        <v>1</v>
      </c>
      <c r="F487" s="58">
        <v>1054.08</v>
      </c>
      <c r="G487" s="59">
        <v>8</v>
      </c>
      <c r="H487" s="41">
        <f>VLOOKUP(C487,Casiers!A:C,3,FALSE)</f>
        <v>8</v>
      </c>
      <c r="I487" s="39">
        <f t="shared" si="46"/>
        <v>0</v>
      </c>
      <c r="J487" s="15">
        <f t="shared" si="44"/>
        <v>131.76</v>
      </c>
      <c r="K487" s="15">
        <f t="shared" si="45"/>
        <v>0</v>
      </c>
      <c r="L487" s="6" t="str">
        <f>VLOOKUP(C487,Casiers!A:D,4,FALSE)</f>
        <v>E1</v>
      </c>
      <c r="M487" s="9"/>
    </row>
    <row r="488" spans="2:13" ht="12.75" customHeight="1" x14ac:dyDescent="0.2">
      <c r="B488" s="25" t="str">
        <f t="shared" si="47"/>
        <v>3191</v>
      </c>
      <c r="C488" s="40">
        <v>11003191</v>
      </c>
      <c r="D488" s="54" t="s">
        <v>268</v>
      </c>
      <c r="E488" s="57" t="s">
        <v>1</v>
      </c>
      <c r="F488" s="58">
        <v>424.65</v>
      </c>
      <c r="G488" s="59">
        <v>5</v>
      </c>
      <c r="H488" s="41">
        <f>VLOOKUP(C488,Casiers!A:C,3,FALSE)</f>
        <v>5</v>
      </c>
      <c r="I488" s="39">
        <f t="shared" si="46"/>
        <v>0</v>
      </c>
      <c r="J488" s="15">
        <f t="shared" si="44"/>
        <v>84.929999999999993</v>
      </c>
      <c r="K488" s="15">
        <f t="shared" si="45"/>
        <v>0</v>
      </c>
      <c r="L488" s="6" t="str">
        <f>VLOOKUP(C488,Casiers!A:D,4,FALSE)</f>
        <v>E1</v>
      </c>
      <c r="M488" s="9"/>
    </row>
    <row r="489" spans="2:13" ht="12.75" customHeight="1" x14ac:dyDescent="0.2">
      <c r="B489" s="25" t="str">
        <f t="shared" si="47"/>
        <v>3197</v>
      </c>
      <c r="C489" s="40">
        <v>11003197</v>
      </c>
      <c r="D489" s="54" t="s">
        <v>269</v>
      </c>
      <c r="E489" s="57" t="s">
        <v>1</v>
      </c>
      <c r="F489" s="58">
        <v>216.93</v>
      </c>
      <c r="G489" s="59">
        <v>2</v>
      </c>
      <c r="H489" s="41">
        <f>VLOOKUP(C489,Casiers!A:C,3,FALSE)</f>
        <v>2</v>
      </c>
      <c r="I489" s="39">
        <f t="shared" si="46"/>
        <v>0</v>
      </c>
      <c r="J489" s="15">
        <f t="shared" si="44"/>
        <v>108.465</v>
      </c>
      <c r="K489" s="15">
        <f t="shared" si="45"/>
        <v>0</v>
      </c>
      <c r="L489" s="6" t="str">
        <f>VLOOKUP(C489,Casiers!A:D,4,FALSE)</f>
        <v>E1</v>
      </c>
      <c r="M489" s="9"/>
    </row>
    <row r="490" spans="2:13" ht="12.75" customHeight="1" x14ac:dyDescent="0.2">
      <c r="B490" s="25" t="str">
        <f t="shared" si="47"/>
        <v>3201</v>
      </c>
      <c r="C490" s="40">
        <v>11003201</v>
      </c>
      <c r="D490" s="54" t="s">
        <v>270</v>
      </c>
      <c r="E490" s="57" t="s">
        <v>1</v>
      </c>
      <c r="F490" s="58">
        <v>603.63</v>
      </c>
      <c r="G490" s="59">
        <v>5</v>
      </c>
      <c r="H490" s="41">
        <f>VLOOKUP(C490,Casiers!A:C,3,FALSE)</f>
        <v>5</v>
      </c>
      <c r="I490" s="39">
        <f t="shared" si="46"/>
        <v>0</v>
      </c>
      <c r="J490" s="15">
        <f t="shared" si="44"/>
        <v>120.726</v>
      </c>
      <c r="K490" s="15">
        <f t="shared" si="45"/>
        <v>0</v>
      </c>
      <c r="L490" s="6" t="str">
        <f>VLOOKUP(C490,Casiers!A:D,4,FALSE)</f>
        <v>E1</v>
      </c>
      <c r="M490" s="9"/>
    </row>
    <row r="491" spans="2:13" ht="12.75" customHeight="1" x14ac:dyDescent="0.2">
      <c r="B491" s="25" t="str">
        <f t="shared" si="47"/>
        <v>3210</v>
      </c>
      <c r="C491" s="40">
        <v>11003210</v>
      </c>
      <c r="D491" s="54" t="s">
        <v>271</v>
      </c>
      <c r="E491" s="57" t="s">
        <v>1</v>
      </c>
      <c r="F491" s="58">
        <v>849.95</v>
      </c>
      <c r="G491" s="59">
        <v>5</v>
      </c>
      <c r="H491" s="41">
        <f>VLOOKUP(C491,Casiers!A:C,3,FALSE)</f>
        <v>5</v>
      </c>
      <c r="I491" s="39">
        <f t="shared" si="46"/>
        <v>0</v>
      </c>
      <c r="J491" s="15">
        <f t="shared" si="44"/>
        <v>169.99</v>
      </c>
      <c r="K491" s="15">
        <f t="shared" si="45"/>
        <v>0</v>
      </c>
      <c r="L491" s="6" t="str">
        <f>VLOOKUP(C491,Casiers!A:D,4,FALSE)</f>
        <v>E1</v>
      </c>
      <c r="M491" s="9"/>
    </row>
    <row r="492" spans="2:13" ht="12.75" customHeight="1" x14ac:dyDescent="0.2">
      <c r="B492" s="25" t="str">
        <f t="shared" si="47"/>
        <v>3220</v>
      </c>
      <c r="C492" s="40">
        <v>11003220</v>
      </c>
      <c r="D492" s="54" t="s">
        <v>272</v>
      </c>
      <c r="E492" s="57" t="s">
        <v>1</v>
      </c>
      <c r="F492" s="58">
        <v>1974.31</v>
      </c>
      <c r="G492" s="59">
        <v>10</v>
      </c>
      <c r="H492" s="41">
        <f>VLOOKUP(C492,Casiers!A:C,3,FALSE)</f>
        <v>10</v>
      </c>
      <c r="I492" s="39">
        <f t="shared" si="46"/>
        <v>0</v>
      </c>
      <c r="J492" s="15">
        <f t="shared" si="44"/>
        <v>197.43099999999998</v>
      </c>
      <c r="K492" s="15">
        <f t="shared" ref="K492:K522" si="48">I492*J492</f>
        <v>0</v>
      </c>
      <c r="L492" s="6" t="str">
        <f>VLOOKUP(C492,Casiers!A:D,4,FALSE)</f>
        <v>E1</v>
      </c>
      <c r="M492" s="9"/>
    </row>
    <row r="493" spans="2:13" ht="12.75" customHeight="1" x14ac:dyDescent="0.2">
      <c r="B493" s="25" t="str">
        <f t="shared" si="47"/>
        <v>3231</v>
      </c>
      <c r="C493" s="40">
        <v>11003231</v>
      </c>
      <c r="D493" s="54" t="s">
        <v>777</v>
      </c>
      <c r="E493" s="57" t="s">
        <v>1</v>
      </c>
      <c r="F493" s="58">
        <v>298.45999999999998</v>
      </c>
      <c r="G493" s="59">
        <v>30</v>
      </c>
      <c r="H493" s="41">
        <f>VLOOKUP(C493,Casiers!A:C,3,FALSE)</f>
        <v>30</v>
      </c>
      <c r="I493" s="39">
        <f t="shared" si="46"/>
        <v>0</v>
      </c>
      <c r="J493" s="15">
        <f t="shared" si="44"/>
        <v>9.9486666666666661</v>
      </c>
      <c r="K493" s="15">
        <f t="shared" si="48"/>
        <v>0</v>
      </c>
      <c r="L493" s="6" t="str">
        <f>VLOOKUP(C493,Casiers!A:D,4,FALSE)</f>
        <v>G7</v>
      </c>
      <c r="M493" s="9"/>
    </row>
    <row r="494" spans="2:13" ht="12.75" customHeight="1" x14ac:dyDescent="0.2">
      <c r="B494" s="25" t="str">
        <f t="shared" si="47"/>
        <v>3250</v>
      </c>
      <c r="C494" s="40">
        <v>11003250</v>
      </c>
      <c r="D494" s="54" t="s">
        <v>273</v>
      </c>
      <c r="E494" s="57" t="s">
        <v>1</v>
      </c>
      <c r="F494" s="58">
        <v>3078.48</v>
      </c>
      <c r="G494" s="59">
        <v>3</v>
      </c>
      <c r="H494" s="41">
        <f>VLOOKUP(C494,Casiers!A:C,3,FALSE)</f>
        <v>3</v>
      </c>
      <c r="I494" s="39">
        <f t="shared" si="46"/>
        <v>0</v>
      </c>
      <c r="J494" s="15">
        <f t="shared" si="44"/>
        <v>1026.1600000000001</v>
      </c>
      <c r="K494" s="15">
        <f t="shared" si="48"/>
        <v>0</v>
      </c>
      <c r="L494" s="6" t="str">
        <f>VLOOKUP(C494,Casiers!A:D,4,FALSE)</f>
        <v>I11</v>
      </c>
      <c r="M494" s="9"/>
    </row>
    <row r="495" spans="2:13" ht="12.75" customHeight="1" x14ac:dyDescent="0.2">
      <c r="B495" s="25" t="str">
        <f t="shared" si="47"/>
        <v>3256</v>
      </c>
      <c r="C495" s="40">
        <v>11003256</v>
      </c>
      <c r="D495" s="54" t="s">
        <v>274</v>
      </c>
      <c r="E495" s="57" t="s">
        <v>1</v>
      </c>
      <c r="F495" s="58">
        <v>993.14</v>
      </c>
      <c r="G495" s="59">
        <v>105</v>
      </c>
      <c r="H495" s="41">
        <f>VLOOKUP(C495,Casiers!A:C,3,FALSE)</f>
        <v>105</v>
      </c>
      <c r="I495" s="39">
        <f t="shared" si="46"/>
        <v>0</v>
      </c>
      <c r="J495" s="15">
        <f t="shared" si="44"/>
        <v>9.4584761904761905</v>
      </c>
      <c r="K495" s="15">
        <f t="shared" si="48"/>
        <v>0</v>
      </c>
      <c r="L495" s="6" t="str">
        <f>VLOOKUP(C495,Casiers!A:D,4,FALSE)</f>
        <v>J2</v>
      </c>
      <c r="M495" s="9"/>
    </row>
    <row r="496" spans="2:13" ht="12.75" customHeight="1" x14ac:dyDescent="0.2">
      <c r="B496" s="25" t="str">
        <f t="shared" si="47"/>
        <v>3274</v>
      </c>
      <c r="C496" s="40">
        <v>11003274</v>
      </c>
      <c r="D496" s="54" t="s">
        <v>275</v>
      </c>
      <c r="E496" s="57" t="s">
        <v>1</v>
      </c>
      <c r="F496" s="58">
        <v>12.6</v>
      </c>
      <c r="G496" s="59">
        <v>2</v>
      </c>
      <c r="H496" s="41">
        <f>VLOOKUP(C496,Casiers!A:C,3,FALSE)</f>
        <v>2</v>
      </c>
      <c r="I496" s="39">
        <f t="shared" si="46"/>
        <v>0</v>
      </c>
      <c r="J496" s="15">
        <f t="shared" si="44"/>
        <v>6.3</v>
      </c>
      <c r="K496" s="15">
        <f t="shared" si="48"/>
        <v>0</v>
      </c>
      <c r="L496" s="6" t="str">
        <f>VLOOKUP(C496,Casiers!A:D,4,FALSE)</f>
        <v>E5</v>
      </c>
      <c r="M496" s="9"/>
    </row>
    <row r="497" spans="2:13" ht="12.75" customHeight="1" x14ac:dyDescent="0.2">
      <c r="B497" s="25" t="str">
        <f t="shared" si="47"/>
        <v>3275</v>
      </c>
      <c r="C497" s="40">
        <v>11003275</v>
      </c>
      <c r="D497" s="54" t="s">
        <v>778</v>
      </c>
      <c r="E497" s="57" t="s">
        <v>1</v>
      </c>
      <c r="F497" s="58">
        <v>186.22</v>
      </c>
      <c r="G497" s="59">
        <v>22</v>
      </c>
      <c r="H497" s="41">
        <f>VLOOKUP(C497,Casiers!A:C,3,FALSE)</f>
        <v>22</v>
      </c>
      <c r="I497" s="39">
        <f t="shared" si="46"/>
        <v>0</v>
      </c>
      <c r="J497" s="15">
        <f t="shared" si="44"/>
        <v>8.4645454545454548</v>
      </c>
      <c r="K497" s="15">
        <f t="shared" si="48"/>
        <v>0</v>
      </c>
      <c r="L497" s="6" t="str">
        <f>VLOOKUP(C497,Casiers!A:D,4,FALSE)</f>
        <v>J2</v>
      </c>
      <c r="M497" s="9"/>
    </row>
    <row r="498" spans="2:13" ht="12.75" customHeight="1" x14ac:dyDescent="0.2">
      <c r="B498" s="25" t="str">
        <f t="shared" si="47"/>
        <v>3355</v>
      </c>
      <c r="C498" s="40">
        <v>11003355</v>
      </c>
      <c r="D498" s="54" t="s">
        <v>276</v>
      </c>
      <c r="E498" s="57" t="s">
        <v>1</v>
      </c>
      <c r="F498" s="58">
        <v>0</v>
      </c>
      <c r="G498" s="59">
        <v>0</v>
      </c>
      <c r="H498" s="41">
        <f>VLOOKUP(C498,Casiers!A:C,3,FALSE)</f>
        <v>0</v>
      </c>
      <c r="I498" s="39">
        <f t="shared" si="46"/>
        <v>0</v>
      </c>
      <c r="J498" s="15" t="str">
        <f t="shared" si="44"/>
        <v>0</v>
      </c>
      <c r="K498" s="15">
        <f t="shared" si="48"/>
        <v>0</v>
      </c>
      <c r="L498" s="6" t="str">
        <f>VLOOKUP(C498,Casiers!A:D,4,FALSE)</f>
        <v>E5</v>
      </c>
      <c r="M498" s="9"/>
    </row>
    <row r="499" spans="2:13" ht="12.75" customHeight="1" x14ac:dyDescent="0.2">
      <c r="B499" s="25" t="str">
        <f t="shared" si="47"/>
        <v>3528</v>
      </c>
      <c r="C499" s="40">
        <v>11003528</v>
      </c>
      <c r="D499" s="54" t="s">
        <v>277</v>
      </c>
      <c r="E499" s="57" t="s">
        <v>1</v>
      </c>
      <c r="F499" s="58">
        <v>121.7</v>
      </c>
      <c r="G499" s="59">
        <v>4</v>
      </c>
      <c r="H499" s="41">
        <f>VLOOKUP(C499,Casiers!A:C,3,FALSE)</f>
        <v>4</v>
      </c>
      <c r="I499" s="39">
        <f t="shared" si="46"/>
        <v>0</v>
      </c>
      <c r="J499" s="15">
        <f t="shared" si="44"/>
        <v>30.425000000000001</v>
      </c>
      <c r="K499" s="15">
        <f t="shared" si="48"/>
        <v>0</v>
      </c>
      <c r="L499" s="6" t="str">
        <f>VLOOKUP(C499,Casiers!A:D,4,FALSE)</f>
        <v>E5</v>
      </c>
      <c r="M499" s="9"/>
    </row>
    <row r="500" spans="2:13" ht="12.75" customHeight="1" x14ac:dyDescent="0.2">
      <c r="B500" s="25" t="str">
        <f t="shared" si="47"/>
        <v>3677</v>
      </c>
      <c r="C500" s="40">
        <v>11003677</v>
      </c>
      <c r="D500" s="54" t="s">
        <v>779</v>
      </c>
      <c r="E500" s="57" t="s">
        <v>1</v>
      </c>
      <c r="F500" s="58">
        <v>0</v>
      </c>
      <c r="G500" s="59">
        <v>0</v>
      </c>
      <c r="H500" s="41">
        <f>VLOOKUP(C500,Casiers!A:C,3,FALSE)</f>
        <v>0</v>
      </c>
      <c r="I500" s="39">
        <f t="shared" si="46"/>
        <v>0</v>
      </c>
      <c r="J500" s="15" t="str">
        <f t="shared" si="44"/>
        <v>0</v>
      </c>
      <c r="K500" s="15">
        <f t="shared" si="48"/>
        <v>0</v>
      </c>
      <c r="L500" s="6" t="str">
        <f>VLOOKUP(C500,Casiers!A:D,4,FALSE)</f>
        <v>RACK EXT</v>
      </c>
      <c r="M500" s="9"/>
    </row>
    <row r="501" spans="2:13" ht="12.75" customHeight="1" x14ac:dyDescent="0.2">
      <c r="B501" s="25" t="str">
        <f t="shared" si="47"/>
        <v>3688</v>
      </c>
      <c r="C501" s="40">
        <v>11003688</v>
      </c>
      <c r="D501" s="54" t="s">
        <v>278</v>
      </c>
      <c r="E501" s="57" t="s">
        <v>1</v>
      </c>
      <c r="F501" s="58">
        <v>1858.85</v>
      </c>
      <c r="G501" s="59">
        <v>3</v>
      </c>
      <c r="H501" s="41">
        <f>VLOOKUP(C501,Casiers!A:C,3,FALSE)</f>
        <v>3</v>
      </c>
      <c r="I501" s="39">
        <f t="shared" si="46"/>
        <v>0</v>
      </c>
      <c r="J501" s="15">
        <f t="shared" si="44"/>
        <v>619.61666666666667</v>
      </c>
      <c r="K501" s="15">
        <f t="shared" si="48"/>
        <v>0</v>
      </c>
      <c r="L501" s="6" t="str">
        <f>VLOOKUP(C501,Casiers!A:D,4,FALSE)</f>
        <v>A14</v>
      </c>
      <c r="M501" s="9"/>
    </row>
    <row r="502" spans="2:13" ht="12.75" customHeight="1" x14ac:dyDescent="0.2">
      <c r="B502" s="25" t="str">
        <f t="shared" si="47"/>
        <v>3689</v>
      </c>
      <c r="C502" s="40">
        <v>11003689</v>
      </c>
      <c r="D502" s="54" t="s">
        <v>1160</v>
      </c>
      <c r="E502" s="57" t="s">
        <v>1</v>
      </c>
      <c r="F502" s="58">
        <v>0</v>
      </c>
      <c r="G502" s="59">
        <v>0</v>
      </c>
      <c r="H502" s="41">
        <f>VLOOKUP(C502,Casiers!A:C,3,FALSE)</f>
        <v>0</v>
      </c>
      <c r="I502" s="39">
        <f t="shared" si="46"/>
        <v>0</v>
      </c>
      <c r="J502" s="15" t="str">
        <f t="shared" si="44"/>
        <v>0</v>
      </c>
      <c r="K502" s="15">
        <f t="shared" si="48"/>
        <v>0</v>
      </c>
      <c r="L502" s="6" t="str">
        <f>VLOOKUP(C502,Casiers!A:D,4,FALSE)</f>
        <v>F5</v>
      </c>
      <c r="M502" s="9"/>
    </row>
    <row r="503" spans="2:13" ht="12.75" customHeight="1" x14ac:dyDescent="0.2">
      <c r="B503" s="25" t="str">
        <f t="shared" si="47"/>
        <v>3736</v>
      </c>
      <c r="C503" s="40">
        <v>11003736</v>
      </c>
      <c r="D503" s="54" t="s">
        <v>279</v>
      </c>
      <c r="E503" s="57" t="s">
        <v>1</v>
      </c>
      <c r="F503" s="58">
        <v>4116.92</v>
      </c>
      <c r="G503" s="59">
        <v>11</v>
      </c>
      <c r="H503" s="41">
        <f>VLOOKUP(C503,Casiers!A:C,3,FALSE)</f>
        <v>11</v>
      </c>
      <c r="I503" s="39">
        <f t="shared" si="46"/>
        <v>0</v>
      </c>
      <c r="J503" s="15">
        <f t="shared" si="44"/>
        <v>374.26545454545453</v>
      </c>
      <c r="K503" s="15">
        <f t="shared" si="48"/>
        <v>0</v>
      </c>
      <c r="L503" s="6" t="str">
        <f>VLOOKUP(C503,Casiers!A:D,4,FALSE)</f>
        <v>A14</v>
      </c>
      <c r="M503" s="9"/>
    </row>
    <row r="504" spans="2:13" ht="12.75" customHeight="1" x14ac:dyDescent="0.2">
      <c r="B504" s="25" t="str">
        <f t="shared" si="47"/>
        <v>3737</v>
      </c>
      <c r="C504" s="40">
        <v>11003737</v>
      </c>
      <c r="D504" s="54" t="s">
        <v>280</v>
      </c>
      <c r="E504" s="57" t="s">
        <v>1</v>
      </c>
      <c r="F504" s="58">
        <v>8015.73</v>
      </c>
      <c r="G504" s="59">
        <v>17</v>
      </c>
      <c r="H504" s="41">
        <f>VLOOKUP(C504,Casiers!A:C,3,FALSE)</f>
        <v>17</v>
      </c>
      <c r="I504" s="39">
        <f t="shared" si="46"/>
        <v>0</v>
      </c>
      <c r="J504" s="15">
        <f t="shared" si="44"/>
        <v>471.51352941176469</v>
      </c>
      <c r="K504" s="15">
        <f t="shared" si="48"/>
        <v>0</v>
      </c>
      <c r="L504" s="6" t="str">
        <f>VLOOKUP(C504,Casiers!A:D,4,FALSE)</f>
        <v>A5</v>
      </c>
      <c r="M504" s="9"/>
    </row>
    <row r="505" spans="2:13" ht="12.75" customHeight="1" x14ac:dyDescent="0.2">
      <c r="B505" s="25" t="str">
        <f t="shared" si="47"/>
        <v>3738</v>
      </c>
      <c r="C505" s="40">
        <v>11003738</v>
      </c>
      <c r="D505" s="54" t="s">
        <v>422</v>
      </c>
      <c r="E505" s="57" t="s">
        <v>1</v>
      </c>
      <c r="F505" s="58">
        <v>1298.0999999999999</v>
      </c>
      <c r="G505" s="59">
        <v>2</v>
      </c>
      <c r="H505" s="41">
        <f>VLOOKUP(C505,Casiers!A:C,3,FALSE)</f>
        <v>2</v>
      </c>
      <c r="I505" s="39">
        <f t="shared" si="46"/>
        <v>0</v>
      </c>
      <c r="J505" s="15">
        <f t="shared" si="44"/>
        <v>649.04999999999995</v>
      </c>
      <c r="K505" s="15">
        <f t="shared" si="48"/>
        <v>0</v>
      </c>
      <c r="L505" s="6" t="str">
        <f>VLOOKUP(C505,Casiers!A:D,4,FALSE)</f>
        <v>A3</v>
      </c>
      <c r="M505" s="9"/>
    </row>
    <row r="506" spans="2:13" ht="12.75" customHeight="1" x14ac:dyDescent="0.2">
      <c r="B506" s="25" t="str">
        <f t="shared" si="47"/>
        <v>3739</v>
      </c>
      <c r="C506" s="40">
        <v>11003739</v>
      </c>
      <c r="D506" s="54" t="s">
        <v>281</v>
      </c>
      <c r="E506" s="57" t="s">
        <v>1</v>
      </c>
      <c r="F506" s="58">
        <v>7538.45</v>
      </c>
      <c r="G506" s="59">
        <v>5</v>
      </c>
      <c r="H506" s="41">
        <f>VLOOKUP(C506,Casiers!A:C,3,FALSE)</f>
        <v>5</v>
      </c>
      <c r="I506" s="39">
        <f t="shared" si="46"/>
        <v>0</v>
      </c>
      <c r="J506" s="15">
        <f t="shared" si="44"/>
        <v>1507.69</v>
      </c>
      <c r="K506" s="15">
        <f t="shared" si="48"/>
        <v>0</v>
      </c>
      <c r="L506" s="6" t="str">
        <f>VLOOKUP(C506,Casiers!A:D,4,FALSE)</f>
        <v>A13</v>
      </c>
      <c r="M506" s="9"/>
    </row>
    <row r="507" spans="2:13" ht="12.75" customHeight="1" x14ac:dyDescent="0.2">
      <c r="B507" s="25" t="str">
        <f t="shared" si="47"/>
        <v>3740</v>
      </c>
      <c r="C507" s="40">
        <v>11003740</v>
      </c>
      <c r="D507" s="54" t="s">
        <v>780</v>
      </c>
      <c r="E507" s="57" t="s">
        <v>1</v>
      </c>
      <c r="F507" s="58">
        <v>2116.83</v>
      </c>
      <c r="G507" s="59">
        <v>10</v>
      </c>
      <c r="H507" s="41">
        <f>VLOOKUP(C507,Casiers!A:C,3,FALSE)</f>
        <v>10</v>
      </c>
      <c r="I507" s="39">
        <f t="shared" si="46"/>
        <v>0</v>
      </c>
      <c r="J507" s="15">
        <f t="shared" si="44"/>
        <v>211.68299999999999</v>
      </c>
      <c r="K507" s="15">
        <f t="shared" si="48"/>
        <v>0</v>
      </c>
      <c r="L507" s="6" t="str">
        <f>VLOOKUP(C507,Casiers!A:D,4,FALSE)</f>
        <v>A5</v>
      </c>
      <c r="M507" s="9"/>
    </row>
    <row r="508" spans="2:13" ht="12.75" customHeight="1" x14ac:dyDescent="0.2">
      <c r="B508" s="25" t="str">
        <f t="shared" si="47"/>
        <v>3741</v>
      </c>
      <c r="C508" s="40">
        <v>11003741</v>
      </c>
      <c r="D508" s="54" t="s">
        <v>781</v>
      </c>
      <c r="E508" s="57" t="s">
        <v>1</v>
      </c>
      <c r="F508" s="58">
        <v>3854.89</v>
      </c>
      <c r="G508" s="59">
        <v>9</v>
      </c>
      <c r="H508" s="41">
        <f>VLOOKUP(C508,Casiers!A:C,3,FALSE)</f>
        <v>9</v>
      </c>
      <c r="I508" s="39">
        <f t="shared" si="46"/>
        <v>0</v>
      </c>
      <c r="J508" s="15">
        <f t="shared" si="44"/>
        <v>428.32111111111112</v>
      </c>
      <c r="K508" s="15">
        <f t="shared" si="48"/>
        <v>0</v>
      </c>
      <c r="L508" s="6" t="str">
        <f>VLOOKUP(C508,Casiers!A:D,4,FALSE)</f>
        <v>A3</v>
      </c>
      <c r="M508" s="9"/>
    </row>
    <row r="509" spans="2:13" ht="12.75" customHeight="1" x14ac:dyDescent="0.2">
      <c r="B509" s="25" t="str">
        <f t="shared" si="47"/>
        <v>3745</v>
      </c>
      <c r="C509" s="40">
        <v>11003745</v>
      </c>
      <c r="D509" s="54" t="s">
        <v>782</v>
      </c>
      <c r="E509" s="57" t="s">
        <v>1</v>
      </c>
      <c r="F509" s="58">
        <v>280.88</v>
      </c>
      <c r="G509" s="59">
        <v>14</v>
      </c>
      <c r="H509" s="41">
        <f>VLOOKUP(C509,Casiers!A:C,3,FALSE)</f>
        <v>14</v>
      </c>
      <c r="I509" s="39">
        <f t="shared" si="46"/>
        <v>0</v>
      </c>
      <c r="J509" s="15">
        <f t="shared" si="44"/>
        <v>20.062857142857144</v>
      </c>
      <c r="K509" s="15">
        <f t="shared" si="48"/>
        <v>0</v>
      </c>
      <c r="L509" s="6" t="str">
        <f>VLOOKUP(C509,Casiers!A:D,4,FALSE)</f>
        <v>ARM2</v>
      </c>
      <c r="M509" s="9"/>
    </row>
    <row r="510" spans="2:13" ht="12.75" customHeight="1" x14ac:dyDescent="0.2">
      <c r="B510" s="25" t="str">
        <f t="shared" si="47"/>
        <v>3748</v>
      </c>
      <c r="C510" s="40">
        <v>11003748</v>
      </c>
      <c r="D510" s="54" t="s">
        <v>783</v>
      </c>
      <c r="E510" s="57" t="s">
        <v>1</v>
      </c>
      <c r="F510" s="58">
        <v>327.02999999999997</v>
      </c>
      <c r="G510" s="59">
        <v>17</v>
      </c>
      <c r="H510" s="41">
        <f>VLOOKUP(C510,Casiers!A:C,3,FALSE)</f>
        <v>17</v>
      </c>
      <c r="I510" s="39">
        <f t="shared" si="46"/>
        <v>0</v>
      </c>
      <c r="J510" s="15">
        <f t="shared" si="44"/>
        <v>19.237058823529409</v>
      </c>
      <c r="K510" s="15">
        <f t="shared" si="48"/>
        <v>0</v>
      </c>
      <c r="L510" s="6" t="str">
        <f>VLOOKUP(C510,Casiers!A:D,4,FALSE)</f>
        <v>ARM2</v>
      </c>
      <c r="M510" s="9"/>
    </row>
    <row r="511" spans="2:13" ht="12.75" customHeight="1" x14ac:dyDescent="0.2">
      <c r="B511" s="25" t="str">
        <f t="shared" si="47"/>
        <v>3749</v>
      </c>
      <c r="C511" s="40">
        <v>11003749</v>
      </c>
      <c r="D511" s="54" t="s">
        <v>784</v>
      </c>
      <c r="E511" s="57" t="s">
        <v>1</v>
      </c>
      <c r="F511" s="58">
        <v>514.04</v>
      </c>
      <c r="G511" s="59">
        <v>22</v>
      </c>
      <c r="H511" s="41">
        <f>VLOOKUP(C511,Casiers!A:C,3,FALSE)</f>
        <v>22</v>
      </c>
      <c r="I511" s="39">
        <f t="shared" si="46"/>
        <v>0</v>
      </c>
      <c r="J511" s="15">
        <f t="shared" si="44"/>
        <v>23.365454545454543</v>
      </c>
      <c r="K511" s="15">
        <f t="shared" si="48"/>
        <v>0</v>
      </c>
      <c r="L511" s="6" t="str">
        <f>VLOOKUP(C511,Casiers!A:D,4,FALSE)</f>
        <v>ARM2</v>
      </c>
      <c r="M511" s="9"/>
    </row>
    <row r="512" spans="2:13" ht="12.75" customHeight="1" x14ac:dyDescent="0.2">
      <c r="B512" s="25" t="str">
        <f t="shared" si="47"/>
        <v>3750</v>
      </c>
      <c r="C512" s="40">
        <v>11003750</v>
      </c>
      <c r="D512" s="54" t="s">
        <v>604</v>
      </c>
      <c r="E512" s="57" t="s">
        <v>1</v>
      </c>
      <c r="F512" s="58">
        <v>269.60000000000002</v>
      </c>
      <c r="G512" s="59">
        <v>20</v>
      </c>
      <c r="H512" s="41">
        <f>VLOOKUP(C512,Casiers!A:C,3,FALSE)</f>
        <v>20</v>
      </c>
      <c r="I512" s="39">
        <f t="shared" si="46"/>
        <v>0</v>
      </c>
      <c r="J512" s="15">
        <f t="shared" si="44"/>
        <v>13.48</v>
      </c>
      <c r="K512" s="15">
        <f t="shared" si="48"/>
        <v>0</v>
      </c>
      <c r="L512" s="6" t="str">
        <f>VLOOKUP(C512,Casiers!A:D,4,FALSE)</f>
        <v>ARM2</v>
      </c>
      <c r="M512" s="9"/>
    </row>
    <row r="513" spans="2:13" ht="12.75" customHeight="1" x14ac:dyDescent="0.2">
      <c r="B513" s="25" t="str">
        <f t="shared" si="47"/>
        <v>3751</v>
      </c>
      <c r="C513" s="40">
        <v>11003751</v>
      </c>
      <c r="D513" s="54" t="s">
        <v>785</v>
      </c>
      <c r="E513" s="57" t="s">
        <v>1</v>
      </c>
      <c r="F513" s="58">
        <v>284.3</v>
      </c>
      <c r="G513" s="59">
        <v>17</v>
      </c>
      <c r="H513" s="41">
        <f>VLOOKUP(C513,Casiers!A:C,3,FALSE)</f>
        <v>17</v>
      </c>
      <c r="I513" s="39">
        <f t="shared" si="46"/>
        <v>0</v>
      </c>
      <c r="J513" s="15">
        <f t="shared" si="44"/>
        <v>16.723529411764705</v>
      </c>
      <c r="K513" s="15">
        <f t="shared" si="48"/>
        <v>0</v>
      </c>
      <c r="L513" s="6" t="str">
        <f>VLOOKUP(C513,Casiers!A:D,4,FALSE)</f>
        <v>ARM2</v>
      </c>
      <c r="M513" s="9"/>
    </row>
    <row r="514" spans="2:13" ht="12.75" customHeight="1" x14ac:dyDescent="0.2">
      <c r="B514" s="25" t="str">
        <f t="shared" si="47"/>
        <v>3752</v>
      </c>
      <c r="C514" s="40">
        <v>11003752</v>
      </c>
      <c r="D514" s="54" t="s">
        <v>786</v>
      </c>
      <c r="E514" s="57" t="s">
        <v>1</v>
      </c>
      <c r="F514" s="58">
        <v>392.9</v>
      </c>
      <c r="G514" s="59">
        <v>17</v>
      </c>
      <c r="H514" s="41">
        <f>VLOOKUP(C514,Casiers!A:C,3,FALSE)</f>
        <v>17</v>
      </c>
      <c r="I514" s="39">
        <f t="shared" si="46"/>
        <v>0</v>
      </c>
      <c r="J514" s="15">
        <f t="shared" si="44"/>
        <v>23.111764705882351</v>
      </c>
      <c r="K514" s="15">
        <f t="shared" si="48"/>
        <v>0</v>
      </c>
      <c r="L514" s="6" t="str">
        <f>VLOOKUP(C514,Casiers!A:D,4,FALSE)</f>
        <v>ARM2</v>
      </c>
      <c r="M514" s="9"/>
    </row>
    <row r="515" spans="2:13" ht="12.75" customHeight="1" x14ac:dyDescent="0.2">
      <c r="B515" s="25" t="str">
        <f t="shared" si="47"/>
        <v>3753</v>
      </c>
      <c r="C515" s="40">
        <v>11003753</v>
      </c>
      <c r="D515" s="54" t="s">
        <v>787</v>
      </c>
      <c r="E515" s="57" t="s">
        <v>1</v>
      </c>
      <c r="F515" s="58">
        <v>193.61</v>
      </c>
      <c r="G515" s="59">
        <v>11</v>
      </c>
      <c r="H515" s="41">
        <f>VLOOKUP(C515,Casiers!A:C,3,FALSE)</f>
        <v>11</v>
      </c>
      <c r="I515" s="39">
        <f t="shared" si="46"/>
        <v>0</v>
      </c>
      <c r="J515" s="15">
        <f t="shared" si="44"/>
        <v>17.600909090909092</v>
      </c>
      <c r="K515" s="15">
        <f t="shared" si="48"/>
        <v>0</v>
      </c>
      <c r="L515" s="6" t="str">
        <f>VLOOKUP(C515,Casiers!A:D,4,FALSE)</f>
        <v>ARM2</v>
      </c>
      <c r="M515" s="9"/>
    </row>
    <row r="516" spans="2:13" ht="12.75" customHeight="1" x14ac:dyDescent="0.2">
      <c r="B516" s="25" t="str">
        <f t="shared" si="47"/>
        <v>3754</v>
      </c>
      <c r="C516" s="40">
        <v>11003754</v>
      </c>
      <c r="D516" s="54" t="s">
        <v>788</v>
      </c>
      <c r="E516" s="57" t="s">
        <v>1</v>
      </c>
      <c r="F516" s="58">
        <v>0</v>
      </c>
      <c r="G516" s="59">
        <v>0</v>
      </c>
      <c r="H516" s="41">
        <f>VLOOKUP(C516,Casiers!A:C,3,FALSE)</f>
        <v>0</v>
      </c>
      <c r="I516" s="39">
        <f t="shared" si="46"/>
        <v>0</v>
      </c>
      <c r="J516" s="15" t="str">
        <f t="shared" si="44"/>
        <v>0</v>
      </c>
      <c r="K516" s="15">
        <f t="shared" si="48"/>
        <v>0</v>
      </c>
      <c r="L516" s="6" t="str">
        <f>VLOOKUP(C516,Casiers!A:D,4,FALSE)</f>
        <v>ARM2</v>
      </c>
      <c r="M516" s="9"/>
    </row>
    <row r="517" spans="2:13" ht="12.75" customHeight="1" x14ac:dyDescent="0.2">
      <c r="B517" s="25" t="str">
        <f t="shared" si="47"/>
        <v>3756</v>
      </c>
      <c r="C517" s="40">
        <v>11003756</v>
      </c>
      <c r="D517" s="54" t="s">
        <v>282</v>
      </c>
      <c r="E517" s="57" t="s">
        <v>1</v>
      </c>
      <c r="F517" s="58">
        <v>982.35</v>
      </c>
      <c r="G517" s="59">
        <v>28</v>
      </c>
      <c r="H517" s="41">
        <f>VLOOKUP(C517,Casiers!A:C,3,FALSE)</f>
        <v>28</v>
      </c>
      <c r="I517" s="39">
        <f t="shared" si="46"/>
        <v>0</v>
      </c>
      <c r="J517" s="15">
        <f t="shared" si="44"/>
        <v>35.083928571428572</v>
      </c>
      <c r="K517" s="15">
        <f t="shared" si="48"/>
        <v>0</v>
      </c>
      <c r="L517" s="6" t="str">
        <f>VLOOKUP(C517,Casiers!A:D,4,FALSE)</f>
        <v>ARM2</v>
      </c>
      <c r="M517" s="9"/>
    </row>
    <row r="518" spans="2:13" ht="12.75" customHeight="1" x14ac:dyDescent="0.2">
      <c r="B518" s="25" t="str">
        <f t="shared" si="47"/>
        <v>3758</v>
      </c>
      <c r="C518" s="40">
        <v>11003758</v>
      </c>
      <c r="D518" s="54" t="s">
        <v>789</v>
      </c>
      <c r="E518" s="57" t="s">
        <v>1</v>
      </c>
      <c r="F518" s="58">
        <v>65.88</v>
      </c>
      <c r="G518" s="59">
        <v>3</v>
      </c>
      <c r="H518" s="41">
        <f>VLOOKUP(C518,Casiers!A:C,3,FALSE)</f>
        <v>3</v>
      </c>
      <c r="I518" s="39">
        <f t="shared" si="46"/>
        <v>0</v>
      </c>
      <c r="J518" s="15">
        <f t="shared" si="44"/>
        <v>21.959999999999997</v>
      </c>
      <c r="K518" s="15">
        <f t="shared" si="48"/>
        <v>0</v>
      </c>
      <c r="L518" s="6" t="str">
        <f>VLOOKUP(C518,Casiers!A:D,4,FALSE)</f>
        <v>J6</v>
      </c>
      <c r="M518" s="9"/>
    </row>
    <row r="519" spans="2:13" ht="12.75" customHeight="1" x14ac:dyDescent="0.2">
      <c r="B519" s="25" t="str">
        <f t="shared" si="47"/>
        <v>3761</v>
      </c>
      <c r="C519" s="40">
        <v>11003761</v>
      </c>
      <c r="D519" s="54" t="s">
        <v>283</v>
      </c>
      <c r="E519" s="57" t="s">
        <v>284</v>
      </c>
      <c r="F519" s="58">
        <v>675.36</v>
      </c>
      <c r="G519" s="59">
        <v>2</v>
      </c>
      <c r="H519" s="41">
        <f>VLOOKUP(C519,Casiers!A:C,3,FALSE)</f>
        <v>2</v>
      </c>
      <c r="I519" s="39">
        <f t="shared" si="46"/>
        <v>0</v>
      </c>
      <c r="J519" s="15">
        <f t="shared" si="44"/>
        <v>337.68</v>
      </c>
      <c r="K519" s="15">
        <f t="shared" si="48"/>
        <v>0</v>
      </c>
      <c r="L519" s="6" t="str">
        <f>VLOOKUP(C519,Casiers!A:D,4,FALSE)</f>
        <v>I4</v>
      </c>
      <c r="M519" s="9"/>
    </row>
    <row r="520" spans="2:13" ht="12.75" customHeight="1" x14ac:dyDescent="0.2">
      <c r="B520" s="25" t="str">
        <f t="shared" si="47"/>
        <v>3764</v>
      </c>
      <c r="C520" s="40">
        <v>11003764</v>
      </c>
      <c r="D520" s="54" t="s">
        <v>790</v>
      </c>
      <c r="E520" s="57" t="s">
        <v>1</v>
      </c>
      <c r="F520" s="58">
        <v>335.92</v>
      </c>
      <c r="G520" s="59">
        <v>16</v>
      </c>
      <c r="H520" s="41">
        <f>VLOOKUP(C520,Casiers!A:C,3,FALSE)</f>
        <v>16</v>
      </c>
      <c r="I520" s="39">
        <f t="shared" si="46"/>
        <v>0</v>
      </c>
      <c r="J520" s="15">
        <f t="shared" si="44"/>
        <v>20.995000000000001</v>
      </c>
      <c r="K520" s="15">
        <f t="shared" si="48"/>
        <v>0</v>
      </c>
      <c r="L520" s="6" t="str">
        <f>VLOOKUP(C520,Casiers!A:D,4,FALSE)</f>
        <v>ARM2</v>
      </c>
      <c r="M520" s="9"/>
    </row>
    <row r="521" spans="2:13" ht="12.75" customHeight="1" x14ac:dyDescent="0.2">
      <c r="B521" s="25" t="str">
        <f t="shared" si="47"/>
        <v>3765</v>
      </c>
      <c r="C521" s="40">
        <v>11003765</v>
      </c>
      <c r="D521" s="54" t="s">
        <v>791</v>
      </c>
      <c r="E521" s="57" t="s">
        <v>1</v>
      </c>
      <c r="F521" s="58">
        <v>0</v>
      </c>
      <c r="G521" s="59">
        <v>0</v>
      </c>
      <c r="H521" s="41">
        <f>VLOOKUP(C521,Casiers!A:C,3,FALSE)</f>
        <v>0</v>
      </c>
      <c r="I521" s="39">
        <f t="shared" si="46"/>
        <v>0</v>
      </c>
      <c r="J521" s="15" t="str">
        <f t="shared" ref="J521:J584" si="49">IFERROR(F521/G521,"0")</f>
        <v>0</v>
      </c>
      <c r="K521" s="15">
        <f t="shared" si="48"/>
        <v>0</v>
      </c>
      <c r="L521" s="6" t="str">
        <f>VLOOKUP(C521,Casiers!A:D,4,FALSE)</f>
        <v>ARM2</v>
      </c>
      <c r="M521" s="9"/>
    </row>
    <row r="522" spans="2:13" ht="12.75" customHeight="1" x14ac:dyDescent="0.2">
      <c r="B522" s="25" t="str">
        <f t="shared" si="47"/>
        <v>3766</v>
      </c>
      <c r="C522" s="40">
        <v>11003766</v>
      </c>
      <c r="D522" s="54" t="s">
        <v>285</v>
      </c>
      <c r="E522" s="57" t="s">
        <v>1</v>
      </c>
      <c r="F522" s="58">
        <v>106.22</v>
      </c>
      <c r="G522" s="59">
        <v>2</v>
      </c>
      <c r="H522" s="41">
        <f>VLOOKUP(C522,Casiers!A:C,3,FALSE)</f>
        <v>2</v>
      </c>
      <c r="I522" s="39">
        <f t="shared" si="46"/>
        <v>0</v>
      </c>
      <c r="J522" s="15">
        <f t="shared" si="49"/>
        <v>53.11</v>
      </c>
      <c r="K522" s="15">
        <f t="shared" si="48"/>
        <v>0</v>
      </c>
      <c r="L522" s="6" t="str">
        <f>VLOOKUP(C522,Casiers!A:D,4,FALSE)</f>
        <v>ARM1</v>
      </c>
      <c r="M522" s="9"/>
    </row>
    <row r="523" spans="2:13" ht="12.75" customHeight="1" x14ac:dyDescent="0.2">
      <c r="B523" s="25" t="str">
        <f t="shared" si="47"/>
        <v>3767</v>
      </c>
      <c r="C523" s="40">
        <v>11003767</v>
      </c>
      <c r="D523" s="54" t="s">
        <v>792</v>
      </c>
      <c r="E523" s="57" t="s">
        <v>1</v>
      </c>
      <c r="F523" s="58">
        <v>232.59</v>
      </c>
      <c r="G523" s="59">
        <v>15</v>
      </c>
      <c r="H523" s="41">
        <f>VLOOKUP(C523,Casiers!A:C,3,FALSE)</f>
        <v>15</v>
      </c>
      <c r="I523" s="39">
        <f t="shared" si="46"/>
        <v>0</v>
      </c>
      <c r="J523" s="15">
        <f t="shared" si="49"/>
        <v>15.506</v>
      </c>
      <c r="K523" s="15">
        <f>IF(I523&lt;0,I523*J523,0)</f>
        <v>0</v>
      </c>
      <c r="L523" s="6" t="str">
        <f>VLOOKUP(C523,Casiers!A:D,4,FALSE)</f>
        <v>ARM2</v>
      </c>
      <c r="M523" s="9"/>
    </row>
    <row r="524" spans="2:13" ht="12.75" customHeight="1" x14ac:dyDescent="0.2">
      <c r="B524" s="25" t="str">
        <f t="shared" si="47"/>
        <v>3769</v>
      </c>
      <c r="C524" s="40">
        <v>11003769</v>
      </c>
      <c r="D524" s="54" t="s">
        <v>286</v>
      </c>
      <c r="E524" s="57" t="s">
        <v>1</v>
      </c>
      <c r="F524" s="58">
        <v>56.42</v>
      </c>
      <c r="G524" s="59">
        <v>1</v>
      </c>
      <c r="H524" s="41">
        <f>VLOOKUP(C524,Casiers!A:C,3,FALSE)</f>
        <v>1</v>
      </c>
      <c r="I524" s="39">
        <f t="shared" si="46"/>
        <v>0</v>
      </c>
      <c r="J524" s="15">
        <f t="shared" si="49"/>
        <v>56.42</v>
      </c>
      <c r="K524" s="15">
        <f t="shared" ref="K524:K537" si="50">I524*J524</f>
        <v>0</v>
      </c>
      <c r="L524" s="6" t="str">
        <f>VLOOKUP(C524,Casiers!A:D,4,FALSE)</f>
        <v>J7</v>
      </c>
      <c r="M524" s="9"/>
    </row>
    <row r="525" spans="2:13" ht="12.75" customHeight="1" x14ac:dyDescent="0.2">
      <c r="B525" s="25" t="str">
        <f t="shared" si="47"/>
        <v>3770</v>
      </c>
      <c r="C525" s="40">
        <v>11003770</v>
      </c>
      <c r="D525" s="54" t="s">
        <v>793</v>
      </c>
      <c r="E525" s="57" t="s">
        <v>1</v>
      </c>
      <c r="F525" s="58">
        <v>0</v>
      </c>
      <c r="G525" s="59">
        <v>0</v>
      </c>
      <c r="H525" s="41">
        <f>VLOOKUP(C525,Casiers!A:C,3,FALSE)</f>
        <v>0</v>
      </c>
      <c r="I525" s="39">
        <f t="shared" si="46"/>
        <v>0</v>
      </c>
      <c r="J525" s="15" t="str">
        <f t="shared" si="49"/>
        <v>0</v>
      </c>
      <c r="K525" s="15">
        <f t="shared" si="50"/>
        <v>0</v>
      </c>
      <c r="L525" s="6" t="str">
        <f>VLOOKUP(C525,Casiers!A:D,4,FALSE)</f>
        <v>ARM2</v>
      </c>
      <c r="M525" s="9"/>
    </row>
    <row r="526" spans="2:13" ht="12.75" customHeight="1" x14ac:dyDescent="0.2">
      <c r="B526" s="25" t="str">
        <f t="shared" si="47"/>
        <v>3775</v>
      </c>
      <c r="C526" s="40">
        <v>11003775</v>
      </c>
      <c r="D526" s="54" t="s">
        <v>287</v>
      </c>
      <c r="E526" s="57" t="s">
        <v>1</v>
      </c>
      <c r="F526" s="58">
        <v>688.58</v>
      </c>
      <c r="G526" s="59">
        <v>27</v>
      </c>
      <c r="H526" s="41">
        <f>VLOOKUP(C526,Casiers!A:C,3,FALSE)</f>
        <v>27</v>
      </c>
      <c r="I526" s="39">
        <f t="shared" ref="I526:I589" si="51">H526-G526</f>
        <v>0</v>
      </c>
      <c r="J526" s="15">
        <f t="shared" si="49"/>
        <v>25.502962962962965</v>
      </c>
      <c r="K526" s="15">
        <f t="shared" si="50"/>
        <v>0</v>
      </c>
      <c r="L526" s="6" t="str">
        <f>VLOOKUP(C526,Casiers!A:D,4,FALSE)</f>
        <v>ARM2</v>
      </c>
      <c r="M526" s="9"/>
    </row>
    <row r="527" spans="2:13" ht="12.75" customHeight="1" x14ac:dyDescent="0.2">
      <c r="B527" s="25" t="str">
        <f t="shared" si="47"/>
        <v>3792</v>
      </c>
      <c r="C527" s="40">
        <v>11003792</v>
      </c>
      <c r="D527" s="54" t="s">
        <v>1251</v>
      </c>
      <c r="E527" s="57" t="s">
        <v>1</v>
      </c>
      <c r="F527" s="58">
        <v>0</v>
      </c>
      <c r="G527" s="59">
        <v>0</v>
      </c>
      <c r="H527" s="41">
        <f>VLOOKUP(C527,Casiers!A:C,3,FALSE)</f>
        <v>0</v>
      </c>
      <c r="I527" s="39">
        <f t="shared" si="51"/>
        <v>0</v>
      </c>
      <c r="J527" s="15" t="str">
        <f t="shared" si="49"/>
        <v>0</v>
      </c>
      <c r="K527" s="15">
        <f t="shared" si="50"/>
        <v>0</v>
      </c>
      <c r="L527" s="6" t="str">
        <f>VLOOKUP(C527,Casiers!A:D,4,FALSE)</f>
        <v>B12</v>
      </c>
      <c r="M527" s="9"/>
    </row>
    <row r="528" spans="2:13" ht="12.75" customHeight="1" x14ac:dyDescent="0.2">
      <c r="B528" s="25" t="str">
        <f t="shared" si="47"/>
        <v>3795</v>
      </c>
      <c r="C528" s="40">
        <v>11003795</v>
      </c>
      <c r="D528" s="54" t="s">
        <v>570</v>
      </c>
      <c r="E528" s="57" t="s">
        <v>1</v>
      </c>
      <c r="F528" s="58">
        <v>4.5</v>
      </c>
      <c r="G528" s="59">
        <v>6</v>
      </c>
      <c r="H528" s="41">
        <f>VLOOKUP(C528,Casiers!A:C,3,FALSE)</f>
        <v>6</v>
      </c>
      <c r="I528" s="39">
        <f t="shared" si="51"/>
        <v>0</v>
      </c>
      <c r="J528" s="15">
        <f t="shared" si="49"/>
        <v>0.75</v>
      </c>
      <c r="K528" s="15">
        <f t="shared" si="50"/>
        <v>0</v>
      </c>
      <c r="L528" s="6" t="str">
        <f>VLOOKUP(C528,Casiers!A:D,4,FALSE)</f>
        <v>J6</v>
      </c>
      <c r="M528" s="9"/>
    </row>
    <row r="529" spans="2:13" ht="12.75" customHeight="1" x14ac:dyDescent="0.2">
      <c r="B529" s="25" t="str">
        <f t="shared" si="47"/>
        <v>3798</v>
      </c>
      <c r="C529" s="40">
        <v>11003798</v>
      </c>
      <c r="D529" s="54" t="s">
        <v>794</v>
      </c>
      <c r="E529" s="57" t="s">
        <v>1</v>
      </c>
      <c r="F529" s="58">
        <v>0</v>
      </c>
      <c r="G529" s="59">
        <v>0</v>
      </c>
      <c r="H529" s="41">
        <f>VLOOKUP(C529,Casiers!A:C,3,FALSE)</f>
        <v>0</v>
      </c>
      <c r="I529" s="39">
        <f t="shared" si="51"/>
        <v>0</v>
      </c>
      <c r="J529" s="15" t="str">
        <f t="shared" si="49"/>
        <v>0</v>
      </c>
      <c r="K529" s="15">
        <f t="shared" si="50"/>
        <v>0</v>
      </c>
      <c r="L529" s="6" t="str">
        <f>VLOOKUP(C529,Casiers!A:D,4,FALSE)</f>
        <v>LOCAL</v>
      </c>
      <c r="M529" s="9"/>
    </row>
    <row r="530" spans="2:13" ht="12.75" customHeight="1" x14ac:dyDescent="0.2">
      <c r="B530" s="25" t="str">
        <f t="shared" si="47"/>
        <v>3799</v>
      </c>
      <c r="C530" s="40">
        <v>11003799</v>
      </c>
      <c r="D530" s="54" t="s">
        <v>1182</v>
      </c>
      <c r="E530" s="57" t="s">
        <v>1</v>
      </c>
      <c r="F530" s="58">
        <v>274.55</v>
      </c>
      <c r="G530" s="59">
        <v>10</v>
      </c>
      <c r="H530" s="41">
        <f>VLOOKUP(C530,Casiers!A:C,3,FALSE)</f>
        <v>10</v>
      </c>
      <c r="I530" s="39">
        <f t="shared" si="51"/>
        <v>0</v>
      </c>
      <c r="J530" s="15">
        <f t="shared" si="49"/>
        <v>27.455000000000002</v>
      </c>
      <c r="K530" s="15">
        <f t="shared" si="50"/>
        <v>0</v>
      </c>
      <c r="L530" s="6" t="str">
        <f>VLOOKUP(C530,Casiers!A:D,4,FALSE)</f>
        <v>B15</v>
      </c>
      <c r="M530" s="9"/>
    </row>
    <row r="531" spans="2:13" ht="12.75" customHeight="1" x14ac:dyDescent="0.2">
      <c r="B531" s="25" t="str">
        <f t="shared" si="47"/>
        <v>3806</v>
      </c>
      <c r="C531" s="40">
        <v>11003806</v>
      </c>
      <c r="D531" s="54" t="s">
        <v>1183</v>
      </c>
      <c r="E531" s="57" t="s">
        <v>1</v>
      </c>
      <c r="F531" s="58">
        <v>0</v>
      </c>
      <c r="G531" s="59">
        <v>0</v>
      </c>
      <c r="H531" s="41">
        <f>VLOOKUP(C531,Casiers!A:C,3,FALSE)</f>
        <v>0</v>
      </c>
      <c r="I531" s="39">
        <f t="shared" si="51"/>
        <v>0</v>
      </c>
      <c r="J531" s="15" t="str">
        <f t="shared" si="49"/>
        <v>0</v>
      </c>
      <c r="K531" s="15">
        <f t="shared" si="50"/>
        <v>0</v>
      </c>
      <c r="L531" s="6" t="str">
        <f>VLOOKUP(C531,Casiers!A:D,4,FALSE)</f>
        <v>B14</v>
      </c>
      <c r="M531" s="9"/>
    </row>
    <row r="532" spans="2:13" ht="12.75" customHeight="1" x14ac:dyDescent="0.2">
      <c r="B532" s="25" t="str">
        <f t="shared" si="47"/>
        <v>3807</v>
      </c>
      <c r="C532" s="40">
        <v>11003807</v>
      </c>
      <c r="D532" s="54" t="s">
        <v>795</v>
      </c>
      <c r="E532" s="57" t="s">
        <v>9</v>
      </c>
      <c r="F532" s="58">
        <v>0</v>
      </c>
      <c r="G532" s="59">
        <v>0</v>
      </c>
      <c r="H532" s="41">
        <f>VLOOKUP(C532,Casiers!A:C,3,FALSE)</f>
        <v>0</v>
      </c>
      <c r="I532" s="39">
        <f t="shared" si="51"/>
        <v>0</v>
      </c>
      <c r="J532" s="15" t="str">
        <f t="shared" si="49"/>
        <v>0</v>
      </c>
      <c r="K532" s="15">
        <f t="shared" si="50"/>
        <v>0</v>
      </c>
      <c r="L532" s="6" t="str">
        <f>VLOOKUP(C532,Casiers!A:D,4,FALSE)</f>
        <v>ARM1</v>
      </c>
      <c r="M532" s="9"/>
    </row>
    <row r="533" spans="2:13" ht="12.75" customHeight="1" x14ac:dyDescent="0.2">
      <c r="B533" s="25" t="str">
        <f t="shared" si="47"/>
        <v>3811</v>
      </c>
      <c r="C533" s="40">
        <v>11003811</v>
      </c>
      <c r="D533" s="54" t="s">
        <v>289</v>
      </c>
      <c r="E533" s="57" t="s">
        <v>1</v>
      </c>
      <c r="F533" s="58">
        <v>272.72000000000003</v>
      </c>
      <c r="G533" s="59">
        <v>9</v>
      </c>
      <c r="H533" s="41">
        <f>VLOOKUP(C533,Casiers!A:C,3,FALSE)</f>
        <v>9</v>
      </c>
      <c r="I533" s="39">
        <f t="shared" si="51"/>
        <v>0</v>
      </c>
      <c r="J533" s="15">
        <f t="shared" si="49"/>
        <v>30.302222222222227</v>
      </c>
      <c r="K533" s="15">
        <f t="shared" si="50"/>
        <v>0</v>
      </c>
      <c r="L533" s="6" t="str">
        <f>VLOOKUP(C533,Casiers!A:D,4,FALSE)</f>
        <v>B15</v>
      </c>
      <c r="M533" s="9"/>
    </row>
    <row r="534" spans="2:13" ht="12.75" customHeight="1" x14ac:dyDescent="0.2">
      <c r="B534" s="25" t="str">
        <f t="shared" si="47"/>
        <v>3818</v>
      </c>
      <c r="C534" s="40">
        <v>11003818</v>
      </c>
      <c r="D534" s="54" t="s">
        <v>796</v>
      </c>
      <c r="E534" s="57" t="s">
        <v>1</v>
      </c>
      <c r="F534" s="58">
        <v>505.88</v>
      </c>
      <c r="G534" s="59">
        <v>3</v>
      </c>
      <c r="H534" s="41">
        <f>VLOOKUP(C534,Casiers!A:C,3,FALSE)</f>
        <v>3</v>
      </c>
      <c r="I534" s="39">
        <f t="shared" si="51"/>
        <v>0</v>
      </c>
      <c r="J534" s="15">
        <f t="shared" si="49"/>
        <v>168.62666666666667</v>
      </c>
      <c r="K534" s="15">
        <f t="shared" si="50"/>
        <v>0</v>
      </c>
      <c r="L534" s="6" t="str">
        <f>VLOOKUP(C534,Casiers!A:D,4,FALSE)</f>
        <v>LOCAL</v>
      </c>
      <c r="M534" s="9"/>
    </row>
    <row r="535" spans="2:13" ht="12.75" customHeight="1" x14ac:dyDescent="0.2">
      <c r="B535" s="25" t="str">
        <f t="shared" si="47"/>
        <v>3820</v>
      </c>
      <c r="C535" s="40">
        <v>11003820</v>
      </c>
      <c r="D535" s="54" t="s">
        <v>290</v>
      </c>
      <c r="E535" s="57" t="s">
        <v>1</v>
      </c>
      <c r="F535" s="58">
        <v>653.1</v>
      </c>
      <c r="G535" s="59">
        <v>2</v>
      </c>
      <c r="H535" s="41">
        <f>VLOOKUP(C535,Casiers!A:C,3,FALSE)</f>
        <v>2</v>
      </c>
      <c r="I535" s="39">
        <f t="shared" si="51"/>
        <v>0</v>
      </c>
      <c r="J535" s="15">
        <f t="shared" si="49"/>
        <v>326.55</v>
      </c>
      <c r="K535" s="15">
        <f t="shared" si="50"/>
        <v>0</v>
      </c>
      <c r="L535" s="6" t="str">
        <f>VLOOKUP(C535,Casiers!A:D,4,FALSE)</f>
        <v>LOCAL</v>
      </c>
      <c r="M535" s="9"/>
    </row>
    <row r="536" spans="2:13" ht="12.75" customHeight="1" x14ac:dyDescent="0.2">
      <c r="B536" s="25" t="str">
        <f t="shared" si="47"/>
        <v>3821</v>
      </c>
      <c r="C536" s="40">
        <v>11003821</v>
      </c>
      <c r="D536" s="54" t="s">
        <v>291</v>
      </c>
      <c r="E536" s="57" t="s">
        <v>1</v>
      </c>
      <c r="F536" s="58">
        <v>123.1</v>
      </c>
      <c r="G536" s="59">
        <v>18</v>
      </c>
      <c r="H536" s="41">
        <f>VLOOKUP(C536,Casiers!A:C,3,FALSE)</f>
        <v>18</v>
      </c>
      <c r="I536" s="39">
        <f t="shared" si="51"/>
        <v>0</v>
      </c>
      <c r="J536" s="15">
        <f t="shared" si="49"/>
        <v>6.8388888888888886</v>
      </c>
      <c r="K536" s="15">
        <f t="shared" si="50"/>
        <v>0</v>
      </c>
      <c r="L536" s="6" t="str">
        <f>VLOOKUP(C536,Casiers!A:D,4,FALSE)</f>
        <v>B9</v>
      </c>
      <c r="M536" s="9"/>
    </row>
    <row r="537" spans="2:13" ht="12.75" customHeight="1" x14ac:dyDescent="0.2">
      <c r="B537" s="25" t="str">
        <f t="shared" si="47"/>
        <v>3822</v>
      </c>
      <c r="C537" s="40">
        <v>11003822</v>
      </c>
      <c r="D537" s="54" t="s">
        <v>292</v>
      </c>
      <c r="E537" s="57" t="s">
        <v>1</v>
      </c>
      <c r="F537" s="58">
        <v>761.38</v>
      </c>
      <c r="G537" s="59">
        <v>3</v>
      </c>
      <c r="H537" s="41">
        <f>VLOOKUP(C537,Casiers!A:C,3,FALSE)</f>
        <v>3</v>
      </c>
      <c r="I537" s="39">
        <f t="shared" si="51"/>
        <v>0</v>
      </c>
      <c r="J537" s="15">
        <f t="shared" si="49"/>
        <v>253.79333333333332</v>
      </c>
      <c r="K537" s="15">
        <f t="shared" si="50"/>
        <v>0</v>
      </c>
      <c r="L537" s="6" t="str">
        <f>VLOOKUP(C537,Casiers!A:D,4,FALSE)</f>
        <v>LOCAL</v>
      </c>
      <c r="M537" s="9"/>
    </row>
    <row r="538" spans="2:13" ht="12.75" customHeight="1" x14ac:dyDescent="0.2">
      <c r="B538" s="25" t="str">
        <f t="shared" si="47"/>
        <v>3823</v>
      </c>
      <c r="C538" s="40">
        <v>11003823</v>
      </c>
      <c r="D538" s="54" t="s">
        <v>553</v>
      </c>
      <c r="E538" s="57" t="s">
        <v>1</v>
      </c>
      <c r="F538" s="58">
        <v>1882.44</v>
      </c>
      <c r="G538" s="59">
        <v>3</v>
      </c>
      <c r="H538" s="41">
        <f>VLOOKUP(C538,Casiers!A:C,3,FALSE)</f>
        <v>3</v>
      </c>
      <c r="I538" s="39">
        <f t="shared" si="51"/>
        <v>0</v>
      </c>
      <c r="J538" s="15">
        <f t="shared" si="49"/>
        <v>627.48</v>
      </c>
      <c r="K538" s="15">
        <f>IF(I538&lt;0,I538*J538,0)</f>
        <v>0</v>
      </c>
      <c r="L538" s="6" t="str">
        <f>VLOOKUP(C538,Casiers!A:D,4,FALSE)</f>
        <v>LOCAL</v>
      </c>
      <c r="M538" s="9"/>
    </row>
    <row r="539" spans="2:13" ht="12.75" customHeight="1" x14ac:dyDescent="0.2">
      <c r="B539" s="25" t="str">
        <f t="shared" ref="B539:B602" si="52">RIGHT(C539,4)</f>
        <v>3825</v>
      </c>
      <c r="C539" s="40">
        <v>11003825</v>
      </c>
      <c r="D539" s="54" t="s">
        <v>797</v>
      </c>
      <c r="E539" s="57" t="s">
        <v>1</v>
      </c>
      <c r="F539" s="58">
        <v>927.22</v>
      </c>
      <c r="G539" s="59">
        <v>3</v>
      </c>
      <c r="H539" s="41">
        <f>VLOOKUP(C539,Casiers!A:C,3,FALSE)</f>
        <v>3</v>
      </c>
      <c r="I539" s="39">
        <f t="shared" si="51"/>
        <v>0</v>
      </c>
      <c r="J539" s="15">
        <f t="shared" si="49"/>
        <v>309.07333333333332</v>
      </c>
      <c r="K539" s="15">
        <f t="shared" ref="K539:K549" si="53">I539*J539</f>
        <v>0</v>
      </c>
      <c r="L539" s="6" t="str">
        <f>VLOOKUP(C539,Casiers!A:D,4,FALSE)</f>
        <v>LOCAL</v>
      </c>
      <c r="M539" s="9"/>
    </row>
    <row r="540" spans="2:13" ht="12.75" customHeight="1" x14ac:dyDescent="0.2">
      <c r="B540" s="25" t="str">
        <f t="shared" si="52"/>
        <v>3826</v>
      </c>
      <c r="C540" s="40">
        <v>11003826</v>
      </c>
      <c r="D540" s="54" t="s">
        <v>293</v>
      </c>
      <c r="E540" s="57" t="s">
        <v>1</v>
      </c>
      <c r="F540" s="58">
        <v>2032</v>
      </c>
      <c r="G540" s="59">
        <v>2</v>
      </c>
      <c r="H540" s="41">
        <f>VLOOKUP(C540,Casiers!A:C,3,FALSE)</f>
        <v>2</v>
      </c>
      <c r="I540" s="39">
        <f t="shared" si="51"/>
        <v>0</v>
      </c>
      <c r="J540" s="15">
        <f t="shared" si="49"/>
        <v>1016</v>
      </c>
      <c r="K540" s="15">
        <f t="shared" si="53"/>
        <v>0</v>
      </c>
      <c r="L540" s="6" t="str">
        <f>VLOOKUP(C540,Casiers!A:D,4,FALSE)</f>
        <v>LOCAL</v>
      </c>
      <c r="M540" s="9"/>
    </row>
    <row r="541" spans="2:13" ht="12.75" customHeight="1" x14ac:dyDescent="0.2">
      <c r="B541" s="25" t="str">
        <f t="shared" si="52"/>
        <v>3827</v>
      </c>
      <c r="C541" s="40">
        <v>11003827</v>
      </c>
      <c r="D541" s="54" t="s">
        <v>294</v>
      </c>
      <c r="E541" s="57" t="s">
        <v>1</v>
      </c>
      <c r="F541" s="58">
        <v>864</v>
      </c>
      <c r="G541" s="59">
        <v>2</v>
      </c>
      <c r="H541" s="41">
        <f>VLOOKUP(C541,Casiers!A:C,3,FALSE)</f>
        <v>2</v>
      </c>
      <c r="I541" s="39">
        <f t="shared" si="51"/>
        <v>0</v>
      </c>
      <c r="J541" s="15">
        <f t="shared" si="49"/>
        <v>432</v>
      </c>
      <c r="K541" s="15">
        <f t="shared" si="53"/>
        <v>0</v>
      </c>
      <c r="L541" s="6" t="str">
        <f>VLOOKUP(C541,Casiers!A:D,4,FALSE)</f>
        <v>LOCAL</v>
      </c>
      <c r="M541" s="9"/>
    </row>
    <row r="542" spans="2:13" ht="12.75" customHeight="1" x14ac:dyDescent="0.2">
      <c r="B542" s="25" t="str">
        <f t="shared" si="52"/>
        <v>3828</v>
      </c>
      <c r="C542" s="40">
        <v>11003828</v>
      </c>
      <c r="D542" s="54" t="s">
        <v>295</v>
      </c>
      <c r="E542" s="57" t="s">
        <v>1</v>
      </c>
      <c r="F542" s="58">
        <v>522</v>
      </c>
      <c r="G542" s="59">
        <v>2</v>
      </c>
      <c r="H542" s="41">
        <f>VLOOKUP(C542,Casiers!A:C,3,FALSE)</f>
        <v>2</v>
      </c>
      <c r="I542" s="39">
        <f t="shared" si="51"/>
        <v>0</v>
      </c>
      <c r="J542" s="15">
        <f t="shared" si="49"/>
        <v>261</v>
      </c>
      <c r="K542" s="15">
        <f t="shared" si="53"/>
        <v>0</v>
      </c>
      <c r="L542" s="6" t="str">
        <f>VLOOKUP(C542,Casiers!A:D,4,FALSE)</f>
        <v>LOCAL</v>
      </c>
      <c r="M542" s="9"/>
    </row>
    <row r="543" spans="2:13" ht="12.75" customHeight="1" x14ac:dyDescent="0.2">
      <c r="B543" s="25" t="str">
        <f t="shared" si="52"/>
        <v>3829</v>
      </c>
      <c r="C543" s="40">
        <v>11003829</v>
      </c>
      <c r="D543" s="54" t="s">
        <v>798</v>
      </c>
      <c r="E543" s="57" t="s">
        <v>1</v>
      </c>
      <c r="F543" s="58">
        <v>1041.32</v>
      </c>
      <c r="G543" s="59">
        <v>2</v>
      </c>
      <c r="H543" s="41">
        <f>VLOOKUP(C543,Casiers!A:C,3,FALSE)</f>
        <v>2</v>
      </c>
      <c r="I543" s="39">
        <f t="shared" si="51"/>
        <v>0</v>
      </c>
      <c r="J543" s="15">
        <f t="shared" si="49"/>
        <v>520.66</v>
      </c>
      <c r="K543" s="15">
        <f t="shared" si="53"/>
        <v>0</v>
      </c>
      <c r="L543" s="6" t="str">
        <f>VLOOKUP(C543,Casiers!A:D,4,FALSE)</f>
        <v>LOCAL</v>
      </c>
      <c r="M543" s="9"/>
    </row>
    <row r="544" spans="2:13" ht="12.75" customHeight="1" x14ac:dyDescent="0.2">
      <c r="B544" s="25" t="str">
        <f t="shared" si="52"/>
        <v>3830</v>
      </c>
      <c r="C544" s="40">
        <v>11003830</v>
      </c>
      <c r="D544" s="54" t="s">
        <v>296</v>
      </c>
      <c r="E544" s="57" t="s">
        <v>1</v>
      </c>
      <c r="F544" s="58">
        <v>9.6</v>
      </c>
      <c r="G544" s="59">
        <v>4</v>
      </c>
      <c r="H544" s="41">
        <f>VLOOKUP(C544,Casiers!A:C,3,FALSE)</f>
        <v>4</v>
      </c>
      <c r="I544" s="39">
        <f t="shared" si="51"/>
        <v>0</v>
      </c>
      <c r="J544" s="15">
        <f t="shared" si="49"/>
        <v>2.4</v>
      </c>
      <c r="K544" s="15">
        <f t="shared" si="53"/>
        <v>0</v>
      </c>
      <c r="L544" s="6" t="str">
        <f>VLOOKUP(C544,Casiers!A:D,4,FALSE)</f>
        <v>B8</v>
      </c>
      <c r="M544" s="9"/>
    </row>
    <row r="545" spans="2:13" ht="12.75" customHeight="1" x14ac:dyDescent="0.2">
      <c r="B545" s="25" t="str">
        <f t="shared" si="52"/>
        <v>3831</v>
      </c>
      <c r="C545" s="40">
        <v>11003831</v>
      </c>
      <c r="D545" s="54" t="s">
        <v>297</v>
      </c>
      <c r="E545" s="57" t="s">
        <v>1</v>
      </c>
      <c r="F545" s="58">
        <v>1728</v>
      </c>
      <c r="G545" s="59">
        <v>2</v>
      </c>
      <c r="H545" s="41">
        <f>VLOOKUP(C545,Casiers!A:C,3,FALSE)</f>
        <v>2</v>
      </c>
      <c r="I545" s="39">
        <f t="shared" si="51"/>
        <v>0</v>
      </c>
      <c r="J545" s="15">
        <f t="shared" si="49"/>
        <v>864</v>
      </c>
      <c r="K545" s="15">
        <f t="shared" si="53"/>
        <v>0</v>
      </c>
      <c r="L545" s="6" t="str">
        <f>VLOOKUP(C545,Casiers!A:D,4,FALSE)</f>
        <v>LOCAL</v>
      </c>
      <c r="M545" s="9"/>
    </row>
    <row r="546" spans="2:13" ht="12.75" customHeight="1" x14ac:dyDescent="0.2">
      <c r="B546" s="25" t="str">
        <f t="shared" si="52"/>
        <v>3833</v>
      </c>
      <c r="C546" s="40">
        <v>11003833</v>
      </c>
      <c r="D546" s="54" t="s">
        <v>298</v>
      </c>
      <c r="E546" s="57" t="s">
        <v>1</v>
      </c>
      <c r="F546" s="58">
        <v>100.32</v>
      </c>
      <c r="G546" s="59">
        <v>2</v>
      </c>
      <c r="H546" s="41">
        <f>VLOOKUP(C546,Casiers!A:C,3,FALSE)</f>
        <v>2</v>
      </c>
      <c r="I546" s="39">
        <f t="shared" si="51"/>
        <v>0</v>
      </c>
      <c r="J546" s="15">
        <f t="shared" si="49"/>
        <v>50.16</v>
      </c>
      <c r="K546" s="15">
        <f t="shared" si="53"/>
        <v>0</v>
      </c>
      <c r="L546" s="6" t="str">
        <f>VLOOKUP(C546,Casiers!A:D,4,FALSE)</f>
        <v>B10</v>
      </c>
      <c r="M546" s="9"/>
    </row>
    <row r="547" spans="2:13" ht="12.75" customHeight="1" x14ac:dyDescent="0.2">
      <c r="B547" s="25" t="str">
        <f t="shared" si="52"/>
        <v>3834</v>
      </c>
      <c r="C547" s="40">
        <v>11003834</v>
      </c>
      <c r="D547" s="54" t="s">
        <v>299</v>
      </c>
      <c r="E547" s="57" t="s">
        <v>1</v>
      </c>
      <c r="F547" s="58">
        <v>0</v>
      </c>
      <c r="G547" s="59">
        <v>0</v>
      </c>
      <c r="H547" s="41">
        <f>VLOOKUP(C547,Casiers!A:C,3,FALSE)</f>
        <v>0</v>
      </c>
      <c r="I547" s="39">
        <f t="shared" si="51"/>
        <v>0</v>
      </c>
      <c r="J547" s="15" t="str">
        <f t="shared" si="49"/>
        <v>0</v>
      </c>
      <c r="K547" s="15">
        <f t="shared" si="53"/>
        <v>0</v>
      </c>
      <c r="L547" s="6" t="str">
        <f>VLOOKUP(C547,Casiers!A:D,4,FALSE)</f>
        <v>CASIER</v>
      </c>
      <c r="M547" s="9"/>
    </row>
    <row r="548" spans="2:13" ht="12.75" customHeight="1" x14ac:dyDescent="0.2">
      <c r="B548" s="25" t="str">
        <f t="shared" si="52"/>
        <v>3836</v>
      </c>
      <c r="C548" s="40">
        <v>11003836</v>
      </c>
      <c r="D548" s="54" t="s">
        <v>799</v>
      </c>
      <c r="E548" s="57" t="s">
        <v>1</v>
      </c>
      <c r="F548" s="58">
        <v>0</v>
      </c>
      <c r="G548" s="59">
        <v>0</v>
      </c>
      <c r="H548" s="41">
        <f>VLOOKUP(C548,Casiers!A:C,3,FALSE)</f>
        <v>0</v>
      </c>
      <c r="I548" s="39">
        <f t="shared" si="51"/>
        <v>0</v>
      </c>
      <c r="J548" s="15" t="str">
        <f t="shared" si="49"/>
        <v>0</v>
      </c>
      <c r="K548" s="15">
        <f t="shared" si="53"/>
        <v>0</v>
      </c>
      <c r="L548" s="6" t="str">
        <f>VLOOKUP(C548,Casiers!A:D,4,FALSE)</f>
        <v>I</v>
      </c>
      <c r="M548" s="9"/>
    </row>
    <row r="549" spans="2:13" ht="12.75" customHeight="1" x14ac:dyDescent="0.2">
      <c r="B549" s="25" t="str">
        <f t="shared" si="52"/>
        <v>3837</v>
      </c>
      <c r="C549" s="40">
        <v>11003837</v>
      </c>
      <c r="D549" s="54" t="s">
        <v>300</v>
      </c>
      <c r="E549" s="57" t="s">
        <v>1</v>
      </c>
      <c r="F549" s="58">
        <v>1654.74</v>
      </c>
      <c r="G549" s="59">
        <v>16</v>
      </c>
      <c r="H549" s="41">
        <f>VLOOKUP(C549,Casiers!A:C,3,FALSE)</f>
        <v>16</v>
      </c>
      <c r="I549" s="39">
        <f t="shared" si="51"/>
        <v>0</v>
      </c>
      <c r="J549" s="15">
        <f t="shared" si="49"/>
        <v>103.42125</v>
      </c>
      <c r="K549" s="15">
        <f t="shared" si="53"/>
        <v>0</v>
      </c>
      <c r="L549" s="6" t="str">
        <f>VLOOKUP(C549,Casiers!A:D,4,FALSE)</f>
        <v>ARM1</v>
      </c>
      <c r="M549" s="9"/>
    </row>
    <row r="550" spans="2:13" ht="12.75" customHeight="1" x14ac:dyDescent="0.2">
      <c r="B550" s="25" t="str">
        <f t="shared" si="52"/>
        <v>3838</v>
      </c>
      <c r="C550" s="40">
        <v>11003838</v>
      </c>
      <c r="D550" s="54" t="s">
        <v>800</v>
      </c>
      <c r="E550" s="57" t="s">
        <v>1</v>
      </c>
      <c r="F550" s="58">
        <v>0</v>
      </c>
      <c r="G550" s="59">
        <v>0</v>
      </c>
      <c r="H550" s="41">
        <f>VLOOKUP(C550,Casiers!A:C,3,FALSE)</f>
        <v>0</v>
      </c>
      <c r="I550" s="39">
        <f t="shared" si="51"/>
        <v>0</v>
      </c>
      <c r="J550" s="15" t="str">
        <f t="shared" si="49"/>
        <v>0</v>
      </c>
      <c r="K550" s="15">
        <f>IF(I550&lt;0,I550*J550,0)</f>
        <v>0</v>
      </c>
      <c r="L550" s="6" t="str">
        <f>VLOOKUP(C550,Casiers!A:D,4,FALSE)</f>
        <v>ARM2</v>
      </c>
      <c r="M550" s="9"/>
    </row>
    <row r="551" spans="2:13" ht="12.75" customHeight="1" x14ac:dyDescent="0.2">
      <c r="B551" s="25" t="str">
        <f t="shared" si="52"/>
        <v>3846</v>
      </c>
      <c r="C551" s="40">
        <v>11003846</v>
      </c>
      <c r="D551" s="54" t="s">
        <v>301</v>
      </c>
      <c r="E551" s="57" t="s">
        <v>1</v>
      </c>
      <c r="F551" s="58">
        <v>117.04</v>
      </c>
      <c r="G551" s="59">
        <v>19</v>
      </c>
      <c r="H551" s="41">
        <f>VLOOKUP(C551,Casiers!A:C,3,FALSE)</f>
        <v>19</v>
      </c>
      <c r="I551" s="39">
        <f t="shared" si="51"/>
        <v>0</v>
      </c>
      <c r="J551" s="15">
        <f t="shared" si="49"/>
        <v>6.16</v>
      </c>
      <c r="K551" s="15">
        <f t="shared" ref="K551:K579" si="54">I551*J551</f>
        <v>0</v>
      </c>
      <c r="L551" s="6" t="str">
        <f>VLOOKUP(C551,Casiers!A:D,4,FALSE)</f>
        <v>B15</v>
      </c>
      <c r="M551" s="9"/>
    </row>
    <row r="552" spans="2:13" ht="12.75" customHeight="1" x14ac:dyDescent="0.2">
      <c r="B552" s="25" t="str">
        <f t="shared" si="52"/>
        <v>3852</v>
      </c>
      <c r="C552" s="40">
        <v>11003852</v>
      </c>
      <c r="D552" s="54" t="s">
        <v>801</v>
      </c>
      <c r="E552" s="57" t="s">
        <v>1</v>
      </c>
      <c r="F552" s="58">
        <v>0</v>
      </c>
      <c r="G552" s="59">
        <v>0</v>
      </c>
      <c r="H552" s="41">
        <f>VLOOKUP(C552,Casiers!A:C,3,FALSE)</f>
        <v>0</v>
      </c>
      <c r="I552" s="39">
        <f t="shared" si="51"/>
        <v>0</v>
      </c>
      <c r="J552" s="15" t="str">
        <f t="shared" si="49"/>
        <v>0</v>
      </c>
      <c r="K552" s="15">
        <f t="shared" si="54"/>
        <v>0</v>
      </c>
      <c r="L552" s="6" t="str">
        <f>VLOOKUP(C552,Casiers!A:D,4,FALSE)</f>
        <v>CASIER</v>
      </c>
      <c r="M552" s="9"/>
    </row>
    <row r="553" spans="2:13" ht="12.75" customHeight="1" x14ac:dyDescent="0.2">
      <c r="B553" s="25" t="str">
        <f t="shared" si="52"/>
        <v>3853</v>
      </c>
      <c r="C553" s="40">
        <v>11003853</v>
      </c>
      <c r="D553" s="54" t="s">
        <v>802</v>
      </c>
      <c r="E553" s="57" t="s">
        <v>1</v>
      </c>
      <c r="F553" s="58">
        <v>72.78</v>
      </c>
      <c r="G553" s="59">
        <v>4</v>
      </c>
      <c r="H553" s="41">
        <f>VLOOKUP(C553,Casiers!A:C,3,FALSE)</f>
        <v>4</v>
      </c>
      <c r="I553" s="39">
        <f t="shared" si="51"/>
        <v>0</v>
      </c>
      <c r="J553" s="15">
        <f t="shared" si="49"/>
        <v>18.195</v>
      </c>
      <c r="K553" s="15">
        <f t="shared" si="54"/>
        <v>0</v>
      </c>
      <c r="L553" s="6" t="str">
        <f>VLOOKUP(C553,Casiers!A:D,4,FALSE)</f>
        <v>J3</v>
      </c>
      <c r="M553" s="9"/>
    </row>
    <row r="554" spans="2:13" ht="12.75" customHeight="1" x14ac:dyDescent="0.2">
      <c r="B554" s="25" t="str">
        <f t="shared" si="52"/>
        <v>3854</v>
      </c>
      <c r="C554" s="40">
        <v>11003854</v>
      </c>
      <c r="D554" s="54" t="s">
        <v>302</v>
      </c>
      <c r="E554" s="57" t="s">
        <v>1</v>
      </c>
      <c r="F554" s="58">
        <v>512.09</v>
      </c>
      <c r="G554" s="59">
        <v>19</v>
      </c>
      <c r="H554" s="41">
        <f>VLOOKUP(C554,Casiers!A:C,3,FALSE)</f>
        <v>19</v>
      </c>
      <c r="I554" s="39">
        <f t="shared" si="51"/>
        <v>0</v>
      </c>
      <c r="J554" s="15">
        <f t="shared" si="49"/>
        <v>26.952105263157897</v>
      </c>
      <c r="K554" s="15">
        <f t="shared" si="54"/>
        <v>0</v>
      </c>
      <c r="L554" s="6" t="str">
        <f>VLOOKUP(C554,Casiers!A:D,4,FALSE)</f>
        <v>B9</v>
      </c>
      <c r="M554" s="9"/>
    </row>
    <row r="555" spans="2:13" ht="12.75" customHeight="1" x14ac:dyDescent="0.2">
      <c r="B555" s="25" t="str">
        <f t="shared" si="52"/>
        <v>3857</v>
      </c>
      <c r="C555" s="40">
        <v>11003857</v>
      </c>
      <c r="D555" s="54" t="s">
        <v>803</v>
      </c>
      <c r="E555" s="57" t="s">
        <v>1</v>
      </c>
      <c r="F555" s="58">
        <v>295.2</v>
      </c>
      <c r="G555" s="59">
        <v>20</v>
      </c>
      <c r="H555" s="41">
        <f>VLOOKUP(C555,Casiers!A:C,3,FALSE)</f>
        <v>20</v>
      </c>
      <c r="I555" s="39">
        <f t="shared" si="51"/>
        <v>0</v>
      </c>
      <c r="J555" s="15">
        <f t="shared" si="49"/>
        <v>14.76</v>
      </c>
      <c r="K555" s="15">
        <f t="shared" si="54"/>
        <v>0</v>
      </c>
      <c r="L555" s="6" t="str">
        <f>VLOOKUP(C555,Casiers!A:D,4,FALSE)</f>
        <v>B15</v>
      </c>
      <c r="M555" s="9"/>
    </row>
    <row r="556" spans="2:13" ht="12.75" customHeight="1" x14ac:dyDescent="0.2">
      <c r="B556" s="25" t="str">
        <f t="shared" si="52"/>
        <v>3859</v>
      </c>
      <c r="C556" s="40">
        <v>11003859</v>
      </c>
      <c r="D556" s="54" t="s">
        <v>1184</v>
      </c>
      <c r="E556" s="57" t="s">
        <v>1</v>
      </c>
      <c r="F556" s="58">
        <v>162.16</v>
      </c>
      <c r="G556" s="59">
        <v>8</v>
      </c>
      <c r="H556" s="41">
        <f>VLOOKUP(C556,Casiers!A:C,3,FALSE)</f>
        <v>8</v>
      </c>
      <c r="I556" s="39">
        <f t="shared" si="51"/>
        <v>0</v>
      </c>
      <c r="J556" s="15">
        <f t="shared" si="49"/>
        <v>20.27</v>
      </c>
      <c r="K556" s="15">
        <f t="shared" si="54"/>
        <v>0</v>
      </c>
      <c r="L556" s="6" t="str">
        <f>VLOOKUP(C556,Casiers!A:D,4,FALSE)</f>
        <v>ARM2</v>
      </c>
      <c r="M556" s="9"/>
    </row>
    <row r="557" spans="2:13" ht="12.75" customHeight="1" x14ac:dyDescent="0.2">
      <c r="B557" s="25" t="str">
        <f t="shared" si="52"/>
        <v>3862</v>
      </c>
      <c r="C557" s="40">
        <v>11003862</v>
      </c>
      <c r="D557" s="54" t="s">
        <v>303</v>
      </c>
      <c r="E557" s="57" t="s">
        <v>1</v>
      </c>
      <c r="F557" s="58">
        <v>199.28</v>
      </c>
      <c r="G557" s="59">
        <v>11</v>
      </c>
      <c r="H557" s="41">
        <f>VLOOKUP(C557,Casiers!A:C,3,FALSE)</f>
        <v>11</v>
      </c>
      <c r="I557" s="39">
        <f t="shared" si="51"/>
        <v>0</v>
      </c>
      <c r="J557" s="15">
        <f t="shared" si="49"/>
        <v>18.116363636363637</v>
      </c>
      <c r="K557" s="15">
        <f t="shared" si="54"/>
        <v>0</v>
      </c>
      <c r="L557" s="6" t="str">
        <f>VLOOKUP(C557,Casiers!A:D,4,FALSE)</f>
        <v>B9</v>
      </c>
      <c r="M557" s="9"/>
    </row>
    <row r="558" spans="2:13" ht="12.75" customHeight="1" x14ac:dyDescent="0.2">
      <c r="B558" s="25" t="str">
        <f t="shared" si="52"/>
        <v>3873</v>
      </c>
      <c r="C558" s="40">
        <v>11003873</v>
      </c>
      <c r="D558" s="54" t="s">
        <v>304</v>
      </c>
      <c r="E558" s="57" t="s">
        <v>1</v>
      </c>
      <c r="F558" s="58">
        <v>209.61</v>
      </c>
      <c r="G558" s="59">
        <v>2</v>
      </c>
      <c r="H558" s="41">
        <f>VLOOKUP(C558,Casiers!A:C,3,FALSE)</f>
        <v>2</v>
      </c>
      <c r="I558" s="39">
        <f t="shared" si="51"/>
        <v>0</v>
      </c>
      <c r="J558" s="15">
        <f t="shared" si="49"/>
        <v>104.80500000000001</v>
      </c>
      <c r="K558" s="15">
        <f t="shared" si="54"/>
        <v>0</v>
      </c>
      <c r="L558" s="6" t="str">
        <f>VLOOKUP(C558,Casiers!A:D,4,FALSE)</f>
        <v>B11</v>
      </c>
      <c r="M558" s="9"/>
    </row>
    <row r="559" spans="2:13" ht="12.75" customHeight="1" x14ac:dyDescent="0.2">
      <c r="B559" s="25" t="str">
        <f t="shared" si="52"/>
        <v>3879</v>
      </c>
      <c r="C559" s="40">
        <v>11003879</v>
      </c>
      <c r="D559" s="54" t="s">
        <v>1185</v>
      </c>
      <c r="E559" s="57" t="s">
        <v>1</v>
      </c>
      <c r="F559" s="58">
        <v>383.71</v>
      </c>
      <c r="G559" s="59">
        <v>2</v>
      </c>
      <c r="H559" s="41">
        <f>VLOOKUP(C559,Casiers!A:C,3,FALSE)</f>
        <v>2</v>
      </c>
      <c r="I559" s="39">
        <f t="shared" si="51"/>
        <v>0</v>
      </c>
      <c r="J559" s="15">
        <f t="shared" si="49"/>
        <v>191.85499999999999</v>
      </c>
      <c r="K559" s="15">
        <f t="shared" si="54"/>
        <v>0</v>
      </c>
      <c r="L559" s="6" t="str">
        <f>VLOOKUP(C559,Casiers!A:D,4,FALSE)</f>
        <v>B11</v>
      </c>
      <c r="M559" s="9"/>
    </row>
    <row r="560" spans="2:13" ht="12.75" customHeight="1" x14ac:dyDescent="0.2">
      <c r="B560" s="25" t="str">
        <f t="shared" si="52"/>
        <v>3881</v>
      </c>
      <c r="C560" s="40">
        <v>11003881</v>
      </c>
      <c r="D560" s="54" t="s">
        <v>1252</v>
      </c>
      <c r="E560" s="57" t="s">
        <v>1</v>
      </c>
      <c r="F560" s="58">
        <v>0</v>
      </c>
      <c r="G560" s="59">
        <v>0</v>
      </c>
      <c r="H560" s="41">
        <f>VLOOKUP(C560,Casiers!A:C,3,FALSE)</f>
        <v>0</v>
      </c>
      <c r="I560" s="39">
        <f t="shared" si="51"/>
        <v>0</v>
      </c>
      <c r="J560" s="15" t="str">
        <f t="shared" si="49"/>
        <v>0</v>
      </c>
      <c r="K560" s="15">
        <f t="shared" si="54"/>
        <v>0</v>
      </c>
      <c r="L560" s="6" t="str">
        <f>VLOOKUP(C560,Casiers!A:D,4,FALSE)</f>
        <v>B15</v>
      </c>
      <c r="M560" s="9"/>
    </row>
    <row r="561" spans="2:13" ht="12.75" customHeight="1" x14ac:dyDescent="0.2">
      <c r="B561" s="25" t="str">
        <f t="shared" si="52"/>
        <v>3884</v>
      </c>
      <c r="C561" s="40">
        <v>11003884</v>
      </c>
      <c r="D561" s="54" t="s">
        <v>805</v>
      </c>
      <c r="E561" s="57" t="s">
        <v>1</v>
      </c>
      <c r="F561" s="58">
        <v>0</v>
      </c>
      <c r="G561" s="59">
        <v>0</v>
      </c>
      <c r="H561" s="41">
        <f>VLOOKUP(C561,Casiers!A:C,3,FALSE)</f>
        <v>0</v>
      </c>
      <c r="I561" s="39">
        <f t="shared" si="51"/>
        <v>0</v>
      </c>
      <c r="J561" s="15" t="str">
        <f t="shared" si="49"/>
        <v>0</v>
      </c>
      <c r="K561" s="15">
        <f t="shared" si="54"/>
        <v>0</v>
      </c>
      <c r="L561" s="6" t="str">
        <f>VLOOKUP(C561,Casiers!A:D,4,FALSE)</f>
        <v>0</v>
      </c>
      <c r="M561" s="9"/>
    </row>
    <row r="562" spans="2:13" ht="12.75" customHeight="1" x14ac:dyDescent="0.2">
      <c r="B562" s="25" t="str">
        <f t="shared" si="52"/>
        <v>3886</v>
      </c>
      <c r="C562" s="40">
        <v>11003886</v>
      </c>
      <c r="D562" s="54" t="s">
        <v>1253</v>
      </c>
      <c r="E562" s="57" t="s">
        <v>1</v>
      </c>
      <c r="F562" s="58">
        <v>0</v>
      </c>
      <c r="G562" s="59">
        <v>0</v>
      </c>
      <c r="H562" s="41">
        <f>VLOOKUP(C562,Casiers!A:C,3,FALSE)</f>
        <v>0</v>
      </c>
      <c r="I562" s="39">
        <f t="shared" si="51"/>
        <v>0</v>
      </c>
      <c r="J562" s="15" t="str">
        <f t="shared" si="49"/>
        <v>0</v>
      </c>
      <c r="K562" s="15">
        <f t="shared" si="54"/>
        <v>0</v>
      </c>
      <c r="L562" s="6" t="str">
        <f>VLOOKUP(C562,Casiers!A:D,4,FALSE)</f>
        <v>I</v>
      </c>
      <c r="M562" s="9"/>
    </row>
    <row r="563" spans="2:13" ht="12.75" customHeight="1" x14ac:dyDescent="0.2">
      <c r="B563" s="25" t="str">
        <f t="shared" si="52"/>
        <v>3893</v>
      </c>
      <c r="C563" s="40">
        <v>11003893</v>
      </c>
      <c r="D563" s="54" t="s">
        <v>305</v>
      </c>
      <c r="E563" s="57" t="s">
        <v>1</v>
      </c>
      <c r="F563" s="58">
        <v>62.9</v>
      </c>
      <c r="G563" s="59">
        <v>10</v>
      </c>
      <c r="H563" s="41">
        <f>VLOOKUP(C563,Casiers!A:C,3,FALSE)</f>
        <v>10</v>
      </c>
      <c r="I563" s="39">
        <f t="shared" si="51"/>
        <v>0</v>
      </c>
      <c r="J563" s="15">
        <f t="shared" si="49"/>
        <v>6.29</v>
      </c>
      <c r="K563" s="15">
        <f t="shared" si="54"/>
        <v>0</v>
      </c>
      <c r="L563" s="6" t="str">
        <f>VLOOKUP(C563,Casiers!A:D,4,FALSE)</f>
        <v>B8</v>
      </c>
      <c r="M563" s="9" t="s">
        <v>530</v>
      </c>
    </row>
    <row r="564" spans="2:13" ht="12.75" customHeight="1" x14ac:dyDescent="0.2">
      <c r="B564" s="25" t="str">
        <f t="shared" si="52"/>
        <v>3895</v>
      </c>
      <c r="C564" s="40">
        <v>11003895</v>
      </c>
      <c r="D564" s="54" t="s">
        <v>306</v>
      </c>
      <c r="E564" s="57" t="s">
        <v>307</v>
      </c>
      <c r="F564" s="58">
        <v>9962.65</v>
      </c>
      <c r="G564" s="59">
        <v>20</v>
      </c>
      <c r="H564" s="41">
        <f>VLOOKUP(C564,Casiers!A:C,3,FALSE)</f>
        <v>20</v>
      </c>
      <c r="I564" s="39">
        <f t="shared" si="51"/>
        <v>0</v>
      </c>
      <c r="J564" s="15">
        <f t="shared" si="49"/>
        <v>498.13249999999999</v>
      </c>
      <c r="K564" s="15">
        <f t="shared" si="54"/>
        <v>0</v>
      </c>
      <c r="L564" s="6" t="str">
        <f>VLOOKUP(C564,Casiers!A:D,4,FALSE)</f>
        <v>A10</v>
      </c>
      <c r="M564" s="9"/>
    </row>
    <row r="565" spans="2:13" ht="12.75" customHeight="1" x14ac:dyDescent="0.2">
      <c r="B565" s="25" t="str">
        <f t="shared" si="52"/>
        <v>3896</v>
      </c>
      <c r="C565" s="40">
        <v>11003896</v>
      </c>
      <c r="D565" s="54" t="s">
        <v>308</v>
      </c>
      <c r="E565" s="57" t="s">
        <v>1</v>
      </c>
      <c r="F565" s="58">
        <v>0</v>
      </c>
      <c r="G565" s="59">
        <v>0</v>
      </c>
      <c r="H565" s="41">
        <f>VLOOKUP(C565,Casiers!A:C,3,FALSE)</f>
        <v>0</v>
      </c>
      <c r="I565" s="39">
        <f t="shared" si="51"/>
        <v>0</v>
      </c>
      <c r="J565" s="15" t="str">
        <f t="shared" si="49"/>
        <v>0</v>
      </c>
      <c r="K565" s="15">
        <f t="shared" si="54"/>
        <v>0</v>
      </c>
      <c r="L565" s="6" t="str">
        <f>VLOOKUP(C565,Casiers!A:D,4,FALSE)</f>
        <v>CASIER</v>
      </c>
      <c r="M565" s="9"/>
    </row>
    <row r="566" spans="2:13" ht="12.75" customHeight="1" x14ac:dyDescent="0.2">
      <c r="B566" s="25" t="str">
        <f t="shared" si="52"/>
        <v>3900</v>
      </c>
      <c r="C566" s="40">
        <v>11003900</v>
      </c>
      <c r="D566" s="54" t="s">
        <v>1186</v>
      </c>
      <c r="E566" s="57" t="s">
        <v>1</v>
      </c>
      <c r="F566" s="58">
        <v>273</v>
      </c>
      <c r="G566" s="59">
        <v>10</v>
      </c>
      <c r="H566" s="41">
        <f>VLOOKUP(C566,Casiers!A:C,3,FALSE)</f>
        <v>10</v>
      </c>
      <c r="I566" s="39">
        <f t="shared" si="51"/>
        <v>0</v>
      </c>
      <c r="J566" s="15">
        <f t="shared" si="49"/>
        <v>27.3</v>
      </c>
      <c r="K566" s="15">
        <f t="shared" si="54"/>
        <v>0</v>
      </c>
      <c r="L566" s="6" t="str">
        <f>VLOOKUP(C566,Casiers!A:D,4,FALSE)</f>
        <v>B9</v>
      </c>
      <c r="M566" s="9"/>
    </row>
    <row r="567" spans="2:13" ht="12.75" customHeight="1" x14ac:dyDescent="0.2">
      <c r="B567" s="25" t="str">
        <f t="shared" si="52"/>
        <v>3905</v>
      </c>
      <c r="C567" s="40">
        <v>11003905</v>
      </c>
      <c r="D567" s="54" t="s">
        <v>309</v>
      </c>
      <c r="E567" s="57" t="s">
        <v>1</v>
      </c>
      <c r="F567" s="58">
        <v>120.95</v>
      </c>
      <c r="G567" s="59">
        <v>19</v>
      </c>
      <c r="H567" s="41">
        <f>VLOOKUP(C567,Casiers!A:C,3,FALSE)</f>
        <v>19</v>
      </c>
      <c r="I567" s="39">
        <f t="shared" si="51"/>
        <v>0</v>
      </c>
      <c r="J567" s="15">
        <f t="shared" si="49"/>
        <v>6.3657894736842104</v>
      </c>
      <c r="K567" s="15">
        <f t="shared" si="54"/>
        <v>0</v>
      </c>
      <c r="L567" s="6" t="str">
        <f>VLOOKUP(C567,Casiers!A:D,4,FALSE)</f>
        <v>B5</v>
      </c>
      <c r="M567" s="9"/>
    </row>
    <row r="568" spans="2:13" ht="12.75" customHeight="1" x14ac:dyDescent="0.2">
      <c r="B568" s="25" t="str">
        <f t="shared" si="52"/>
        <v>3916</v>
      </c>
      <c r="C568" s="40">
        <v>11003916</v>
      </c>
      <c r="D568" s="54" t="s">
        <v>310</v>
      </c>
      <c r="E568" s="57" t="s">
        <v>1</v>
      </c>
      <c r="F568" s="58">
        <v>179.11</v>
      </c>
      <c r="G568" s="59">
        <v>16</v>
      </c>
      <c r="H568" s="41">
        <f>VLOOKUP(C568,Casiers!A:C,3,FALSE)</f>
        <v>16</v>
      </c>
      <c r="I568" s="39">
        <f t="shared" si="51"/>
        <v>0</v>
      </c>
      <c r="J568" s="15">
        <f t="shared" si="49"/>
        <v>11.194375000000001</v>
      </c>
      <c r="K568" s="15">
        <f t="shared" si="54"/>
        <v>0</v>
      </c>
      <c r="L568" s="6" t="str">
        <f>VLOOKUP(C568,Casiers!A:D,4,FALSE)</f>
        <v>B9</v>
      </c>
      <c r="M568" s="9"/>
    </row>
    <row r="569" spans="2:13" ht="12.75" customHeight="1" x14ac:dyDescent="0.2">
      <c r="B569" s="25" t="str">
        <f t="shared" si="52"/>
        <v>3927</v>
      </c>
      <c r="C569" s="40">
        <v>11003927</v>
      </c>
      <c r="D569" s="54" t="s">
        <v>311</v>
      </c>
      <c r="E569" s="57" t="s">
        <v>1</v>
      </c>
      <c r="F569" s="58">
        <v>304.29000000000002</v>
      </c>
      <c r="G569" s="59">
        <v>18</v>
      </c>
      <c r="H569" s="41">
        <f>VLOOKUP(C569,Casiers!A:C,3,FALSE)</f>
        <v>18</v>
      </c>
      <c r="I569" s="39">
        <f t="shared" si="51"/>
        <v>0</v>
      </c>
      <c r="J569" s="15">
        <f t="shared" si="49"/>
        <v>16.905000000000001</v>
      </c>
      <c r="K569" s="15">
        <f t="shared" si="54"/>
        <v>0</v>
      </c>
      <c r="L569" s="6" t="str">
        <f>VLOOKUP(C569,Casiers!A:D,4,FALSE)</f>
        <v>B9</v>
      </c>
      <c r="M569" s="9"/>
    </row>
    <row r="570" spans="2:13" ht="12.75" customHeight="1" x14ac:dyDescent="0.2">
      <c r="B570" s="25" t="str">
        <f t="shared" si="52"/>
        <v>3936</v>
      </c>
      <c r="C570" s="40">
        <v>11003936</v>
      </c>
      <c r="D570" s="54" t="s">
        <v>807</v>
      </c>
      <c r="E570" s="57" t="s">
        <v>1</v>
      </c>
      <c r="F570" s="58">
        <v>1013.45</v>
      </c>
      <c r="G570" s="59">
        <v>9</v>
      </c>
      <c r="H570" s="41">
        <f>VLOOKUP(C570,Casiers!A:C,3,FALSE)</f>
        <v>9</v>
      </c>
      <c r="I570" s="39">
        <f t="shared" si="51"/>
        <v>0</v>
      </c>
      <c r="J570" s="15">
        <f t="shared" si="49"/>
        <v>112.60555555555555</v>
      </c>
      <c r="K570" s="15">
        <f t="shared" si="54"/>
        <v>0</v>
      </c>
      <c r="L570" s="6" t="str">
        <f>VLOOKUP(C570,Casiers!A:D,4,FALSE)</f>
        <v>I4</v>
      </c>
      <c r="M570" s="9"/>
    </row>
    <row r="571" spans="2:13" ht="12.75" customHeight="1" x14ac:dyDescent="0.2">
      <c r="B571" s="25" t="str">
        <f t="shared" si="52"/>
        <v>3937</v>
      </c>
      <c r="C571" s="40">
        <v>11003937</v>
      </c>
      <c r="D571" s="54" t="s">
        <v>312</v>
      </c>
      <c r="E571" s="57" t="s">
        <v>1</v>
      </c>
      <c r="F571" s="58">
        <v>993.99</v>
      </c>
      <c r="G571" s="59">
        <v>21</v>
      </c>
      <c r="H571" s="41">
        <f>VLOOKUP(C571,Casiers!A:C,3,FALSE)</f>
        <v>21</v>
      </c>
      <c r="I571" s="39">
        <f t="shared" si="51"/>
        <v>0</v>
      </c>
      <c r="J571" s="15">
        <f t="shared" si="49"/>
        <v>47.332857142857144</v>
      </c>
      <c r="K571" s="15">
        <f t="shared" si="54"/>
        <v>0</v>
      </c>
      <c r="L571" s="6" t="str">
        <f>VLOOKUP(C571,Casiers!A:D,4,FALSE)</f>
        <v>B15</v>
      </c>
      <c r="M571" s="9"/>
    </row>
    <row r="572" spans="2:13" ht="12.75" customHeight="1" x14ac:dyDescent="0.2">
      <c r="B572" s="25" t="str">
        <f t="shared" si="52"/>
        <v>3949</v>
      </c>
      <c r="C572" s="40">
        <v>11003949</v>
      </c>
      <c r="D572" s="54" t="s">
        <v>808</v>
      </c>
      <c r="E572" s="57" t="s">
        <v>1</v>
      </c>
      <c r="F572" s="58">
        <v>0</v>
      </c>
      <c r="G572" s="59">
        <v>0</v>
      </c>
      <c r="H572" s="41">
        <f>VLOOKUP(C572,Casiers!A:C,3,FALSE)</f>
        <v>0</v>
      </c>
      <c r="I572" s="39">
        <f t="shared" si="51"/>
        <v>0</v>
      </c>
      <c r="J572" s="15" t="str">
        <f t="shared" si="49"/>
        <v>0</v>
      </c>
      <c r="K572" s="15">
        <f t="shared" si="54"/>
        <v>0</v>
      </c>
      <c r="L572" s="6" t="str">
        <f>VLOOKUP(C572,Casiers!A:D,4,FALSE)</f>
        <v>B11</v>
      </c>
      <c r="M572" s="9"/>
    </row>
    <row r="573" spans="2:13" ht="12.75" customHeight="1" x14ac:dyDescent="0.2">
      <c r="B573" s="25" t="str">
        <f t="shared" si="52"/>
        <v>3959</v>
      </c>
      <c r="C573" s="40">
        <v>11003959</v>
      </c>
      <c r="D573" s="54" t="s">
        <v>809</v>
      </c>
      <c r="E573" s="57" t="s">
        <v>1</v>
      </c>
      <c r="F573" s="58">
        <v>0</v>
      </c>
      <c r="G573" s="59">
        <v>0</v>
      </c>
      <c r="H573" s="41">
        <f>VLOOKUP(C573,Casiers!A:C,3,FALSE)</f>
        <v>0</v>
      </c>
      <c r="I573" s="39">
        <f t="shared" si="51"/>
        <v>0</v>
      </c>
      <c r="J573" s="15" t="str">
        <f t="shared" si="49"/>
        <v>0</v>
      </c>
      <c r="K573" s="15">
        <f t="shared" si="54"/>
        <v>0</v>
      </c>
      <c r="L573" s="6" t="str">
        <f>VLOOKUP(C573,Casiers!A:D,4,FALSE)</f>
        <v>B17</v>
      </c>
      <c r="M573" s="9"/>
    </row>
    <row r="574" spans="2:13" ht="12.75" customHeight="1" x14ac:dyDescent="0.2">
      <c r="B574" s="25" t="str">
        <f t="shared" si="52"/>
        <v>3964</v>
      </c>
      <c r="C574" s="40">
        <v>11003964</v>
      </c>
      <c r="D574" s="54" t="s">
        <v>313</v>
      </c>
      <c r="E574" s="57" t="s">
        <v>1</v>
      </c>
      <c r="F574" s="58">
        <v>2019.84</v>
      </c>
      <c r="G574" s="59">
        <v>4</v>
      </c>
      <c r="H574" s="41">
        <f>VLOOKUP(C574,Casiers!A:C,3,FALSE)</f>
        <v>4</v>
      </c>
      <c r="I574" s="39">
        <f t="shared" si="51"/>
        <v>0</v>
      </c>
      <c r="J574" s="15">
        <f t="shared" si="49"/>
        <v>504.96</v>
      </c>
      <c r="K574" s="15">
        <f t="shared" si="54"/>
        <v>0</v>
      </c>
      <c r="L574" s="6" t="str">
        <f>VLOOKUP(C574,Casiers!A:D,4,FALSE)</f>
        <v>B5</v>
      </c>
      <c r="M574" s="9"/>
    </row>
    <row r="575" spans="2:13" ht="12.75" customHeight="1" x14ac:dyDescent="0.2">
      <c r="B575" s="25" t="str">
        <f t="shared" si="52"/>
        <v>3972</v>
      </c>
      <c r="C575" s="40">
        <v>11003972</v>
      </c>
      <c r="D575" s="54" t="s">
        <v>810</v>
      </c>
      <c r="E575" s="57" t="s">
        <v>1</v>
      </c>
      <c r="F575" s="58">
        <v>392.16</v>
      </c>
      <c r="G575" s="59">
        <v>2</v>
      </c>
      <c r="H575" s="41">
        <f>VLOOKUP(C575,Casiers!A:C,3,FALSE)</f>
        <v>2</v>
      </c>
      <c r="I575" s="39">
        <f t="shared" si="51"/>
        <v>0</v>
      </c>
      <c r="J575" s="15">
        <f t="shared" si="49"/>
        <v>196.08</v>
      </c>
      <c r="K575" s="15">
        <f t="shared" si="54"/>
        <v>0</v>
      </c>
      <c r="L575" s="6" t="str">
        <f>VLOOKUP(C575,Casiers!A:D,4,FALSE)</f>
        <v>B17</v>
      </c>
      <c r="M575" s="9"/>
    </row>
    <row r="576" spans="2:13" ht="12.75" customHeight="1" x14ac:dyDescent="0.2">
      <c r="B576" s="25" t="str">
        <f t="shared" si="52"/>
        <v>3982</v>
      </c>
      <c r="C576" s="40">
        <v>11003982</v>
      </c>
      <c r="D576" s="54" t="s">
        <v>314</v>
      </c>
      <c r="E576" s="57" t="s">
        <v>1</v>
      </c>
      <c r="F576" s="58">
        <v>338.23</v>
      </c>
      <c r="G576" s="59">
        <v>1</v>
      </c>
      <c r="H576" s="41">
        <f>VLOOKUP(C576,Casiers!A:C,3,FALSE)</f>
        <v>1</v>
      </c>
      <c r="I576" s="39">
        <f t="shared" si="51"/>
        <v>0</v>
      </c>
      <c r="J576" s="15">
        <f t="shared" si="49"/>
        <v>338.23</v>
      </c>
      <c r="K576" s="15">
        <f t="shared" si="54"/>
        <v>0</v>
      </c>
      <c r="L576" s="6" t="str">
        <f>VLOOKUP(C576,Casiers!A:D,4,FALSE)</f>
        <v>B5</v>
      </c>
      <c r="M576" s="9"/>
    </row>
    <row r="577" spans="2:13" ht="12.75" customHeight="1" x14ac:dyDescent="0.2">
      <c r="B577" s="25" t="str">
        <f t="shared" si="52"/>
        <v>3991</v>
      </c>
      <c r="C577" s="40">
        <v>11003991</v>
      </c>
      <c r="D577" s="54" t="s">
        <v>315</v>
      </c>
      <c r="E577" s="57" t="s">
        <v>1</v>
      </c>
      <c r="F577" s="58">
        <v>11.4</v>
      </c>
      <c r="G577" s="59">
        <v>5</v>
      </c>
      <c r="H577" s="41">
        <f>VLOOKUP(C577,Casiers!A:C,3,FALSE)</f>
        <v>5</v>
      </c>
      <c r="I577" s="39">
        <f t="shared" si="51"/>
        <v>0</v>
      </c>
      <c r="J577" s="15">
        <f t="shared" si="49"/>
        <v>2.2800000000000002</v>
      </c>
      <c r="K577" s="15">
        <f t="shared" si="54"/>
        <v>0</v>
      </c>
      <c r="L577" s="6" t="str">
        <f>VLOOKUP(C577,Casiers!A:D,4,FALSE)</f>
        <v>B8</v>
      </c>
      <c r="M577" s="9"/>
    </row>
    <row r="578" spans="2:13" ht="12.75" customHeight="1" x14ac:dyDescent="0.2">
      <c r="B578" s="25" t="str">
        <f t="shared" si="52"/>
        <v>4001</v>
      </c>
      <c r="C578" s="40">
        <v>11004001</v>
      </c>
      <c r="D578" s="54" t="s">
        <v>1254</v>
      </c>
      <c r="E578" s="57" t="s">
        <v>1</v>
      </c>
      <c r="F578" s="58">
        <v>0</v>
      </c>
      <c r="G578" s="59">
        <v>0</v>
      </c>
      <c r="H578" s="41">
        <f>VLOOKUP(C578,Casiers!A:C,3,FALSE)</f>
        <v>0</v>
      </c>
      <c r="I578" s="39">
        <f t="shared" si="51"/>
        <v>0</v>
      </c>
      <c r="J578" s="15" t="str">
        <f t="shared" si="49"/>
        <v>0</v>
      </c>
      <c r="K578" s="15">
        <f t="shared" si="54"/>
        <v>0</v>
      </c>
      <c r="L578" s="6" t="str">
        <f>VLOOKUP(C578,Casiers!A:D,4,FALSE)</f>
        <v>B17</v>
      </c>
      <c r="M578" s="9"/>
    </row>
    <row r="579" spans="2:13" ht="12.75" customHeight="1" x14ac:dyDescent="0.2">
      <c r="B579" s="25" t="str">
        <f t="shared" si="52"/>
        <v>4012</v>
      </c>
      <c r="C579" s="40">
        <v>11004012</v>
      </c>
      <c r="D579" s="54" t="s">
        <v>811</v>
      </c>
      <c r="E579" s="57" t="s">
        <v>1</v>
      </c>
      <c r="F579" s="58">
        <v>2551.14</v>
      </c>
      <c r="G579" s="59">
        <v>2</v>
      </c>
      <c r="H579" s="41">
        <f>VLOOKUP(C579,Casiers!A:C,3,FALSE)</f>
        <v>2</v>
      </c>
      <c r="I579" s="39">
        <f t="shared" si="51"/>
        <v>0</v>
      </c>
      <c r="J579" s="15">
        <f t="shared" si="49"/>
        <v>1275.57</v>
      </c>
      <c r="K579" s="15">
        <f t="shared" si="54"/>
        <v>0</v>
      </c>
      <c r="L579" s="6" t="str">
        <f>VLOOKUP(C579,Casiers!A:D,4,FALSE)</f>
        <v>B17</v>
      </c>
      <c r="M579" s="9"/>
    </row>
    <row r="580" spans="2:13" ht="12.75" customHeight="1" x14ac:dyDescent="0.2">
      <c r="B580" s="25" t="str">
        <f t="shared" si="52"/>
        <v>4023</v>
      </c>
      <c r="C580" s="40">
        <v>11004023</v>
      </c>
      <c r="D580" s="54" t="s">
        <v>812</v>
      </c>
      <c r="E580" s="57" t="s">
        <v>1</v>
      </c>
      <c r="F580" s="58">
        <v>9345.2000000000007</v>
      </c>
      <c r="G580" s="59">
        <v>5</v>
      </c>
      <c r="H580" s="41">
        <f>VLOOKUP(C580,Casiers!A:C,3,FALSE)</f>
        <v>5</v>
      </c>
      <c r="I580" s="39">
        <f t="shared" si="51"/>
        <v>0</v>
      </c>
      <c r="J580" s="15">
        <f t="shared" si="49"/>
        <v>1869.0400000000002</v>
      </c>
      <c r="K580" s="15">
        <f>IF(I580&lt;0,I580*J580,0)</f>
        <v>0</v>
      </c>
      <c r="L580" s="6" t="str">
        <f>VLOOKUP(C580,Casiers!A:D,4,FALSE)</f>
        <v>B11</v>
      </c>
      <c r="M580" s="9"/>
    </row>
    <row r="581" spans="2:13" ht="12.75" customHeight="1" x14ac:dyDescent="0.2">
      <c r="B581" s="25" t="str">
        <f t="shared" si="52"/>
        <v>4038</v>
      </c>
      <c r="C581" s="40">
        <v>11004038</v>
      </c>
      <c r="D581" s="54" t="s">
        <v>1187</v>
      </c>
      <c r="E581" s="57" t="s">
        <v>1</v>
      </c>
      <c r="F581" s="58">
        <v>1.79</v>
      </c>
      <c r="G581" s="59">
        <v>2</v>
      </c>
      <c r="H581" s="41">
        <f>VLOOKUP(C581,Casiers!A:C,3,FALSE)</f>
        <v>2</v>
      </c>
      <c r="I581" s="39">
        <f t="shared" si="51"/>
        <v>0</v>
      </c>
      <c r="J581" s="15">
        <f t="shared" si="49"/>
        <v>0.89500000000000002</v>
      </c>
      <c r="K581" s="15">
        <f t="shared" ref="K581:K598" si="55">I581*J581</f>
        <v>0</v>
      </c>
      <c r="L581" s="6" t="str">
        <f>VLOOKUP(C581,Casiers!A:D,4,FALSE)</f>
        <v>B8</v>
      </c>
      <c r="M581" s="9"/>
    </row>
    <row r="582" spans="2:13" ht="12.75" customHeight="1" x14ac:dyDescent="0.2">
      <c r="B582" s="25" t="str">
        <f t="shared" si="52"/>
        <v>4047</v>
      </c>
      <c r="C582" s="40">
        <v>11004047</v>
      </c>
      <c r="D582" s="54" t="s">
        <v>813</v>
      </c>
      <c r="E582" s="57" t="s">
        <v>1</v>
      </c>
      <c r="F582" s="58">
        <v>918.72</v>
      </c>
      <c r="G582" s="59">
        <v>2</v>
      </c>
      <c r="H582" s="41">
        <f>VLOOKUP(C582,Casiers!A:C,3,FALSE)</f>
        <v>2</v>
      </c>
      <c r="I582" s="39">
        <f t="shared" si="51"/>
        <v>0</v>
      </c>
      <c r="J582" s="15">
        <f t="shared" si="49"/>
        <v>459.36</v>
      </c>
      <c r="K582" s="15">
        <f t="shared" si="55"/>
        <v>0</v>
      </c>
      <c r="L582" s="6" t="str">
        <f>VLOOKUP(C582,Casiers!A:D,4,FALSE)</f>
        <v>B10</v>
      </c>
      <c r="M582" s="9"/>
    </row>
    <row r="583" spans="2:13" ht="12.75" customHeight="1" x14ac:dyDescent="0.2">
      <c r="B583" s="25" t="str">
        <f t="shared" si="52"/>
        <v>4054</v>
      </c>
      <c r="C583" s="40">
        <v>11004054</v>
      </c>
      <c r="D583" s="54" t="s">
        <v>316</v>
      </c>
      <c r="E583" s="57" t="s">
        <v>1</v>
      </c>
      <c r="F583" s="58">
        <v>449.6</v>
      </c>
      <c r="G583" s="59">
        <v>5</v>
      </c>
      <c r="H583" s="41">
        <f>VLOOKUP(C583,Casiers!A:C,3,FALSE)</f>
        <v>5</v>
      </c>
      <c r="I583" s="39">
        <f t="shared" si="51"/>
        <v>0</v>
      </c>
      <c r="J583" s="15">
        <f t="shared" si="49"/>
        <v>89.92</v>
      </c>
      <c r="K583" s="15">
        <f t="shared" si="55"/>
        <v>0</v>
      </c>
      <c r="L583" s="6" t="str">
        <f>VLOOKUP(C583,Casiers!A:D,4,FALSE)</f>
        <v>B16</v>
      </c>
      <c r="M583" s="9"/>
    </row>
    <row r="584" spans="2:13" ht="12.75" customHeight="1" x14ac:dyDescent="0.2">
      <c r="B584" s="25" t="str">
        <f t="shared" si="52"/>
        <v>4056</v>
      </c>
      <c r="C584" s="40">
        <v>11004056</v>
      </c>
      <c r="D584" s="54" t="s">
        <v>1214</v>
      </c>
      <c r="E584" s="57" t="s">
        <v>1</v>
      </c>
      <c r="F584" s="58">
        <v>0</v>
      </c>
      <c r="G584" s="59">
        <v>0</v>
      </c>
      <c r="H584" s="41">
        <f>VLOOKUP(C584,Casiers!A:C,3,FALSE)</f>
        <v>0</v>
      </c>
      <c r="I584" s="39">
        <f t="shared" si="51"/>
        <v>0</v>
      </c>
      <c r="J584" s="15" t="str">
        <f t="shared" si="49"/>
        <v>0</v>
      </c>
      <c r="K584" s="15">
        <f t="shared" si="55"/>
        <v>0</v>
      </c>
      <c r="L584" s="6" t="str">
        <f>VLOOKUP(C584,Casiers!A:D,4,FALSE)</f>
        <v>I5</v>
      </c>
      <c r="M584" s="9"/>
    </row>
    <row r="585" spans="2:13" ht="12.75" customHeight="1" x14ac:dyDescent="0.2">
      <c r="B585" s="25" t="str">
        <f t="shared" si="52"/>
        <v>4057</v>
      </c>
      <c r="C585" s="40">
        <v>11004057</v>
      </c>
      <c r="D585" s="54" t="s">
        <v>814</v>
      </c>
      <c r="E585" s="57" t="s">
        <v>1</v>
      </c>
      <c r="F585" s="58">
        <v>0</v>
      </c>
      <c r="G585" s="59">
        <v>0</v>
      </c>
      <c r="H585" s="41">
        <f>VLOOKUP(C585,Casiers!A:C,3,FALSE)</f>
        <v>0</v>
      </c>
      <c r="I585" s="39">
        <f t="shared" si="51"/>
        <v>0</v>
      </c>
      <c r="J585" s="15" t="str">
        <f t="shared" ref="J585:J648" si="56">IFERROR(F585/G585,"0")</f>
        <v>0</v>
      </c>
      <c r="K585" s="15">
        <f t="shared" si="55"/>
        <v>0</v>
      </c>
      <c r="L585" s="6" t="str">
        <f>VLOOKUP(C585,Casiers!A:D,4,FALSE)</f>
        <v>H6</v>
      </c>
      <c r="M585" s="9"/>
    </row>
    <row r="586" spans="2:13" ht="12.75" customHeight="1" x14ac:dyDescent="0.2">
      <c r="B586" s="25" t="str">
        <f t="shared" si="52"/>
        <v>4064</v>
      </c>
      <c r="C586" s="40">
        <v>11004064</v>
      </c>
      <c r="D586" s="54" t="s">
        <v>1188</v>
      </c>
      <c r="E586" s="57" t="s">
        <v>1</v>
      </c>
      <c r="F586" s="58">
        <v>176.63</v>
      </c>
      <c r="G586" s="59">
        <v>2</v>
      </c>
      <c r="H586" s="41">
        <f>VLOOKUP(C586,Casiers!A:C,3,FALSE)</f>
        <v>2</v>
      </c>
      <c r="I586" s="39">
        <f t="shared" si="51"/>
        <v>0</v>
      </c>
      <c r="J586" s="15">
        <f t="shared" si="56"/>
        <v>88.314999999999998</v>
      </c>
      <c r="K586" s="15">
        <f t="shared" si="55"/>
        <v>0</v>
      </c>
      <c r="L586" s="6" t="str">
        <f>VLOOKUP(C586,Casiers!A:D,4,FALSE)</f>
        <v>B14</v>
      </c>
      <c r="M586" s="9"/>
    </row>
    <row r="587" spans="2:13" ht="12.75" customHeight="1" x14ac:dyDescent="0.2">
      <c r="B587" s="25" t="str">
        <f t="shared" si="52"/>
        <v>4075</v>
      </c>
      <c r="C587" s="40">
        <v>11004075</v>
      </c>
      <c r="D587" s="54" t="s">
        <v>317</v>
      </c>
      <c r="E587" s="57" t="s">
        <v>1</v>
      </c>
      <c r="F587" s="58">
        <v>947.59</v>
      </c>
      <c r="G587" s="59">
        <v>3</v>
      </c>
      <c r="H587" s="41">
        <f>VLOOKUP(C587,Casiers!A:C,3,FALSE)</f>
        <v>3</v>
      </c>
      <c r="I587" s="39">
        <f t="shared" si="51"/>
        <v>0</v>
      </c>
      <c r="J587" s="15">
        <f t="shared" si="56"/>
        <v>315.86333333333334</v>
      </c>
      <c r="K587" s="15">
        <f t="shared" si="55"/>
        <v>0</v>
      </c>
      <c r="L587" s="6" t="str">
        <f>VLOOKUP(C587,Casiers!A:D,4,FALSE)</f>
        <v>B11</v>
      </c>
      <c r="M587" s="9"/>
    </row>
    <row r="588" spans="2:13" ht="12.75" customHeight="1" x14ac:dyDescent="0.2">
      <c r="B588" s="25" t="str">
        <f t="shared" si="52"/>
        <v>4080</v>
      </c>
      <c r="C588" s="40">
        <v>11004080</v>
      </c>
      <c r="D588" s="54" t="s">
        <v>1189</v>
      </c>
      <c r="E588" s="57" t="s">
        <v>1</v>
      </c>
      <c r="F588" s="58">
        <v>983.31</v>
      </c>
      <c r="G588" s="59">
        <v>6</v>
      </c>
      <c r="H588" s="41">
        <f>VLOOKUP(C588,Casiers!A:C,3,FALSE)</f>
        <v>6</v>
      </c>
      <c r="I588" s="39">
        <f t="shared" si="51"/>
        <v>0</v>
      </c>
      <c r="J588" s="15">
        <f t="shared" si="56"/>
        <v>163.88499999999999</v>
      </c>
      <c r="K588" s="15">
        <f t="shared" si="55"/>
        <v>0</v>
      </c>
      <c r="L588" s="6" t="str">
        <f>VLOOKUP(C588,Casiers!A:D,4,FALSE)</f>
        <v>B11</v>
      </c>
      <c r="M588" s="9"/>
    </row>
    <row r="589" spans="2:13" ht="12.75" customHeight="1" x14ac:dyDescent="0.2">
      <c r="B589" s="25" t="str">
        <f t="shared" si="52"/>
        <v>4089</v>
      </c>
      <c r="C589" s="40">
        <v>11004089</v>
      </c>
      <c r="D589" s="54" t="s">
        <v>318</v>
      </c>
      <c r="E589" s="57" t="s">
        <v>1</v>
      </c>
      <c r="F589" s="58">
        <v>734</v>
      </c>
      <c r="G589" s="59">
        <v>5</v>
      </c>
      <c r="H589" s="41">
        <f>VLOOKUP(C589,Casiers!A:C,3,FALSE)</f>
        <v>5</v>
      </c>
      <c r="I589" s="39">
        <f t="shared" si="51"/>
        <v>0</v>
      </c>
      <c r="J589" s="15">
        <f t="shared" si="56"/>
        <v>146.80000000000001</v>
      </c>
      <c r="K589" s="15">
        <f t="shared" si="55"/>
        <v>0</v>
      </c>
      <c r="L589" s="6" t="str">
        <f>VLOOKUP(C589,Casiers!A:D,4,FALSE)</f>
        <v>B18</v>
      </c>
      <c r="M589" s="9"/>
    </row>
    <row r="590" spans="2:13" ht="12.75" customHeight="1" x14ac:dyDescent="0.2">
      <c r="B590" s="25" t="str">
        <f t="shared" si="52"/>
        <v>4096</v>
      </c>
      <c r="C590" s="40">
        <v>11004096</v>
      </c>
      <c r="D590" s="54" t="s">
        <v>319</v>
      </c>
      <c r="E590" s="57" t="s">
        <v>1</v>
      </c>
      <c r="F590" s="58">
        <v>383.08</v>
      </c>
      <c r="G590" s="59">
        <v>4</v>
      </c>
      <c r="H590" s="41">
        <f>VLOOKUP(C590,Casiers!A:C,3,FALSE)</f>
        <v>4</v>
      </c>
      <c r="I590" s="39">
        <f t="shared" ref="I590:I653" si="57">H590-G590</f>
        <v>0</v>
      </c>
      <c r="J590" s="15">
        <f t="shared" si="56"/>
        <v>95.77</v>
      </c>
      <c r="K590" s="15">
        <f t="shared" si="55"/>
        <v>0</v>
      </c>
      <c r="L590" s="6" t="str">
        <f>VLOOKUP(C590,Casiers!A:D,4,FALSE)</f>
        <v>B18</v>
      </c>
      <c r="M590" s="9"/>
    </row>
    <row r="591" spans="2:13" ht="12.75" customHeight="1" x14ac:dyDescent="0.2">
      <c r="B591" s="25" t="str">
        <f t="shared" si="52"/>
        <v>4100</v>
      </c>
      <c r="C591" s="40">
        <v>11004100</v>
      </c>
      <c r="D591" s="54" t="s">
        <v>320</v>
      </c>
      <c r="E591" s="57" t="s">
        <v>1</v>
      </c>
      <c r="F591" s="58">
        <v>639.30999999999995</v>
      </c>
      <c r="G591" s="59">
        <v>7</v>
      </c>
      <c r="H591" s="41">
        <f>VLOOKUP(C591,Casiers!A:C,3,FALSE)</f>
        <v>7</v>
      </c>
      <c r="I591" s="39">
        <f t="shared" si="57"/>
        <v>0</v>
      </c>
      <c r="J591" s="15">
        <f t="shared" si="56"/>
        <v>91.33</v>
      </c>
      <c r="K591" s="15">
        <f t="shared" si="55"/>
        <v>0</v>
      </c>
      <c r="L591" s="6" t="str">
        <f>VLOOKUP(C591,Casiers!A:D,4,FALSE)</f>
        <v>B18</v>
      </c>
      <c r="M591" s="9"/>
    </row>
    <row r="592" spans="2:13" ht="12.75" customHeight="1" x14ac:dyDescent="0.2">
      <c r="B592" s="25" t="str">
        <f t="shared" si="52"/>
        <v>4106</v>
      </c>
      <c r="C592" s="40">
        <v>11004106</v>
      </c>
      <c r="D592" s="54" t="s">
        <v>321</v>
      </c>
      <c r="E592" s="57" t="s">
        <v>1</v>
      </c>
      <c r="F592" s="58">
        <v>972.98</v>
      </c>
      <c r="G592" s="59">
        <v>12</v>
      </c>
      <c r="H592" s="41">
        <f>VLOOKUP(C592,Casiers!A:C,3,FALSE)</f>
        <v>12</v>
      </c>
      <c r="I592" s="39">
        <f t="shared" si="57"/>
        <v>0</v>
      </c>
      <c r="J592" s="15">
        <f t="shared" si="56"/>
        <v>81.081666666666663</v>
      </c>
      <c r="K592" s="15">
        <f t="shared" si="55"/>
        <v>0</v>
      </c>
      <c r="L592" s="6" t="str">
        <f>VLOOKUP(C592,Casiers!A:D,4,FALSE)</f>
        <v>C11</v>
      </c>
      <c r="M592" s="9"/>
    </row>
    <row r="593" spans="2:13" ht="12.75" customHeight="1" x14ac:dyDescent="0.2">
      <c r="B593" s="25" t="str">
        <f t="shared" si="52"/>
        <v>4107</v>
      </c>
      <c r="C593" s="40">
        <v>11004107</v>
      </c>
      <c r="D593" s="54" t="s">
        <v>322</v>
      </c>
      <c r="E593" s="57" t="s">
        <v>1</v>
      </c>
      <c r="F593" s="58">
        <v>227.98</v>
      </c>
      <c r="G593" s="59">
        <v>2</v>
      </c>
      <c r="H593" s="41">
        <f>VLOOKUP(C593,Casiers!A:C,3,FALSE)</f>
        <v>2</v>
      </c>
      <c r="I593" s="39">
        <f t="shared" si="57"/>
        <v>0</v>
      </c>
      <c r="J593" s="15">
        <f t="shared" si="56"/>
        <v>113.99</v>
      </c>
      <c r="K593" s="15">
        <f t="shared" si="55"/>
        <v>0</v>
      </c>
      <c r="L593" s="6" t="str">
        <f>VLOOKUP(C593,Casiers!A:D,4,FALSE)</f>
        <v>C11</v>
      </c>
      <c r="M593" s="9"/>
    </row>
    <row r="594" spans="2:13" ht="12.75" customHeight="1" x14ac:dyDescent="0.2">
      <c r="B594" s="25" t="str">
        <f t="shared" si="52"/>
        <v>4108</v>
      </c>
      <c r="C594" s="40">
        <v>11004108</v>
      </c>
      <c r="D594" s="54" t="s">
        <v>323</v>
      </c>
      <c r="E594" s="57" t="s">
        <v>1</v>
      </c>
      <c r="F594" s="58">
        <v>1112.3699999999999</v>
      </c>
      <c r="G594" s="59">
        <v>8</v>
      </c>
      <c r="H594" s="41">
        <f>VLOOKUP(C594,Casiers!A:C,3,FALSE)</f>
        <v>8</v>
      </c>
      <c r="I594" s="39">
        <f t="shared" si="57"/>
        <v>0</v>
      </c>
      <c r="J594" s="15">
        <f t="shared" si="56"/>
        <v>139.04624999999999</v>
      </c>
      <c r="K594" s="15">
        <f t="shared" si="55"/>
        <v>0</v>
      </c>
      <c r="L594" s="6" t="str">
        <f>VLOOKUP(C594,Casiers!A:D,4,FALSE)</f>
        <v>C11</v>
      </c>
      <c r="M594" s="9"/>
    </row>
    <row r="595" spans="2:13" ht="12.75" customHeight="1" x14ac:dyDescent="0.2">
      <c r="B595" s="25" t="str">
        <f t="shared" si="52"/>
        <v>4109</v>
      </c>
      <c r="C595" s="40">
        <v>11004109</v>
      </c>
      <c r="D595" s="54" t="s">
        <v>324</v>
      </c>
      <c r="E595" s="57" t="s">
        <v>1</v>
      </c>
      <c r="F595" s="58">
        <v>557.36</v>
      </c>
      <c r="G595" s="59">
        <v>4</v>
      </c>
      <c r="H595" s="41">
        <f>VLOOKUP(C595,Casiers!A:C,3,FALSE)</f>
        <v>4</v>
      </c>
      <c r="I595" s="39">
        <f t="shared" si="57"/>
        <v>0</v>
      </c>
      <c r="J595" s="15">
        <f t="shared" si="56"/>
        <v>139.34</v>
      </c>
      <c r="K595" s="15">
        <f t="shared" si="55"/>
        <v>0</v>
      </c>
      <c r="L595" s="6" t="str">
        <f>VLOOKUP(C595,Casiers!A:D,4,FALSE)</f>
        <v>C11</v>
      </c>
      <c r="M595" s="9"/>
    </row>
    <row r="596" spans="2:13" ht="12.75" customHeight="1" x14ac:dyDescent="0.2">
      <c r="B596" s="25" t="str">
        <f t="shared" si="52"/>
        <v>4110</v>
      </c>
      <c r="C596" s="40">
        <v>11004110</v>
      </c>
      <c r="D596" s="54" t="s">
        <v>325</v>
      </c>
      <c r="E596" s="57" t="s">
        <v>1</v>
      </c>
      <c r="F596" s="58">
        <v>515.08000000000004</v>
      </c>
      <c r="G596" s="59">
        <v>4</v>
      </c>
      <c r="H596" s="41">
        <f>VLOOKUP(C596,Casiers!A:C,3,FALSE)</f>
        <v>4</v>
      </c>
      <c r="I596" s="39">
        <f t="shared" si="57"/>
        <v>0</v>
      </c>
      <c r="J596" s="15">
        <f t="shared" si="56"/>
        <v>128.77000000000001</v>
      </c>
      <c r="K596" s="15">
        <f t="shared" si="55"/>
        <v>0</v>
      </c>
      <c r="L596" s="6" t="str">
        <f>VLOOKUP(C596,Casiers!A:D,4,FALSE)</f>
        <v>B18</v>
      </c>
      <c r="M596" s="9"/>
    </row>
    <row r="597" spans="2:13" ht="12.75" customHeight="1" x14ac:dyDescent="0.2">
      <c r="B597" s="25" t="str">
        <f t="shared" si="52"/>
        <v>4111</v>
      </c>
      <c r="C597" s="40">
        <v>11004111</v>
      </c>
      <c r="D597" s="54" t="s">
        <v>326</v>
      </c>
      <c r="E597" s="57" t="s">
        <v>1</v>
      </c>
      <c r="F597" s="58">
        <v>821.68</v>
      </c>
      <c r="G597" s="59">
        <v>7</v>
      </c>
      <c r="H597" s="41">
        <f>VLOOKUP(C597,Casiers!A:C,3,FALSE)</f>
        <v>7</v>
      </c>
      <c r="I597" s="39">
        <f t="shared" si="57"/>
        <v>0</v>
      </c>
      <c r="J597" s="15">
        <f t="shared" si="56"/>
        <v>117.38285714285713</v>
      </c>
      <c r="K597" s="15">
        <f t="shared" si="55"/>
        <v>0</v>
      </c>
      <c r="L597" s="6" t="str">
        <f>VLOOKUP(C597,Casiers!A:D,4,FALSE)</f>
        <v>C11</v>
      </c>
      <c r="M597" s="9"/>
    </row>
    <row r="598" spans="2:13" ht="12.75" customHeight="1" x14ac:dyDescent="0.2">
      <c r="B598" s="25" t="str">
        <f t="shared" si="52"/>
        <v>4112</v>
      </c>
      <c r="C598" s="40">
        <v>11004112</v>
      </c>
      <c r="D598" s="54" t="s">
        <v>327</v>
      </c>
      <c r="E598" s="57" t="s">
        <v>1</v>
      </c>
      <c r="F598" s="58">
        <v>761.32</v>
      </c>
      <c r="G598" s="59">
        <v>4</v>
      </c>
      <c r="H598" s="41">
        <f>VLOOKUP(C598,Casiers!A:C,3,FALSE)</f>
        <v>4</v>
      </c>
      <c r="I598" s="39">
        <f t="shared" si="57"/>
        <v>0</v>
      </c>
      <c r="J598" s="15">
        <f t="shared" si="56"/>
        <v>190.33</v>
      </c>
      <c r="K598" s="15">
        <f t="shared" si="55"/>
        <v>0</v>
      </c>
      <c r="L598" s="6" t="str">
        <f>VLOOKUP(C598,Casiers!A:D,4,FALSE)</f>
        <v>C17</v>
      </c>
      <c r="M598" s="9"/>
    </row>
    <row r="599" spans="2:13" ht="12.75" customHeight="1" x14ac:dyDescent="0.2">
      <c r="B599" s="25" t="str">
        <f t="shared" si="52"/>
        <v>4117</v>
      </c>
      <c r="C599" s="40">
        <v>11004117</v>
      </c>
      <c r="D599" s="54" t="s">
        <v>328</v>
      </c>
      <c r="E599" s="57" t="s">
        <v>1</v>
      </c>
      <c r="F599" s="58">
        <v>2581.4499999999998</v>
      </c>
      <c r="G599" s="59">
        <v>8</v>
      </c>
      <c r="H599" s="41">
        <f>VLOOKUP(C599,Casiers!A:C,3,FALSE)</f>
        <v>8</v>
      </c>
      <c r="I599" s="39">
        <f t="shared" si="57"/>
        <v>0</v>
      </c>
      <c r="J599" s="15">
        <f t="shared" si="56"/>
        <v>322.68124999999998</v>
      </c>
      <c r="K599" s="15">
        <f>IF(I599&lt;0,I599*J599,0)</f>
        <v>0</v>
      </c>
      <c r="L599" s="6" t="str">
        <f>VLOOKUP(C599,Casiers!A:D,4,FALSE)</f>
        <v>D6</v>
      </c>
      <c r="M599" s="9"/>
    </row>
    <row r="600" spans="2:13" ht="12.75" customHeight="1" x14ac:dyDescent="0.2">
      <c r="B600" s="25" t="str">
        <f t="shared" si="52"/>
        <v>4118</v>
      </c>
      <c r="C600" s="40">
        <v>11004118</v>
      </c>
      <c r="D600" s="54" t="s">
        <v>329</v>
      </c>
      <c r="E600" s="57" t="s">
        <v>1</v>
      </c>
      <c r="F600" s="58">
        <v>1309.6500000000001</v>
      </c>
      <c r="G600" s="59">
        <v>4</v>
      </c>
      <c r="H600" s="41">
        <f>VLOOKUP(C600,Casiers!A:C,3,FALSE)</f>
        <v>2</v>
      </c>
      <c r="I600" s="39">
        <f t="shared" si="57"/>
        <v>-2</v>
      </c>
      <c r="J600" s="15">
        <f t="shared" si="56"/>
        <v>327.41250000000002</v>
      </c>
      <c r="K600" s="15">
        <f t="shared" ref="K600:K631" si="58">I600*J600</f>
        <v>-654.82500000000005</v>
      </c>
      <c r="L600" s="6" t="str">
        <f>VLOOKUP(C600,Casiers!A:D,4,FALSE)</f>
        <v>D6</v>
      </c>
      <c r="M600" s="9"/>
    </row>
    <row r="601" spans="2:13" ht="12.75" customHeight="1" x14ac:dyDescent="0.2">
      <c r="B601" s="25" t="str">
        <f t="shared" si="52"/>
        <v>4119</v>
      </c>
      <c r="C601" s="40">
        <v>11004119</v>
      </c>
      <c r="D601" s="54" t="s">
        <v>330</v>
      </c>
      <c r="E601" s="57" t="s">
        <v>1</v>
      </c>
      <c r="F601" s="58">
        <v>457.24</v>
      </c>
      <c r="G601" s="59">
        <v>4</v>
      </c>
      <c r="H601" s="41">
        <f>VLOOKUP(C601,Casiers!A:C,3,FALSE)</f>
        <v>4</v>
      </c>
      <c r="I601" s="39">
        <f t="shared" si="57"/>
        <v>0</v>
      </c>
      <c r="J601" s="15">
        <f t="shared" si="56"/>
        <v>114.31</v>
      </c>
      <c r="K601" s="15">
        <f t="shared" si="58"/>
        <v>0</v>
      </c>
      <c r="L601" s="6" t="str">
        <f>VLOOKUP(C601,Casiers!A:D,4,FALSE)</f>
        <v>B18</v>
      </c>
      <c r="M601" s="9"/>
    </row>
    <row r="602" spans="2:13" ht="12.75" customHeight="1" x14ac:dyDescent="0.2">
      <c r="B602" s="25" t="str">
        <f t="shared" si="52"/>
        <v>4120</v>
      </c>
      <c r="C602" s="40">
        <v>11004120</v>
      </c>
      <c r="D602" s="54" t="s">
        <v>331</v>
      </c>
      <c r="E602" s="57" t="s">
        <v>1</v>
      </c>
      <c r="F602" s="58">
        <v>2535.3000000000002</v>
      </c>
      <c r="G602" s="59">
        <v>7</v>
      </c>
      <c r="H602" s="41">
        <f>VLOOKUP(C602,Casiers!A:C,3,FALSE)</f>
        <v>7</v>
      </c>
      <c r="I602" s="39">
        <f t="shared" si="57"/>
        <v>0</v>
      </c>
      <c r="J602" s="15">
        <f t="shared" si="56"/>
        <v>362.18571428571431</v>
      </c>
      <c r="K602" s="15">
        <f t="shared" si="58"/>
        <v>0</v>
      </c>
      <c r="L602" s="6" t="str">
        <f>VLOOKUP(C602,Casiers!A:D,4,FALSE)</f>
        <v>D6</v>
      </c>
      <c r="M602" s="9"/>
    </row>
    <row r="603" spans="2:13" ht="12.75" customHeight="1" x14ac:dyDescent="0.2">
      <c r="B603" s="25" t="str">
        <f t="shared" ref="B603:B666" si="59">RIGHT(C603,4)</f>
        <v>4121</v>
      </c>
      <c r="C603" s="40">
        <v>11004121</v>
      </c>
      <c r="D603" s="54" t="s">
        <v>1197</v>
      </c>
      <c r="E603" s="57" t="s">
        <v>1</v>
      </c>
      <c r="F603" s="58">
        <v>939.13</v>
      </c>
      <c r="G603" s="59">
        <v>2</v>
      </c>
      <c r="H603" s="41">
        <f>VLOOKUP(C603,Casiers!A:C,3,FALSE)</f>
        <v>2</v>
      </c>
      <c r="I603" s="39">
        <f t="shared" si="57"/>
        <v>0</v>
      </c>
      <c r="J603" s="15">
        <f t="shared" si="56"/>
        <v>469.565</v>
      </c>
      <c r="K603" s="15">
        <f t="shared" si="58"/>
        <v>0</v>
      </c>
      <c r="L603" s="6" t="str">
        <f>VLOOKUP(C603,Casiers!A:D,4,FALSE)</f>
        <v>D6</v>
      </c>
      <c r="M603" s="9"/>
    </row>
    <row r="604" spans="2:13" ht="12.75" customHeight="1" x14ac:dyDescent="0.2">
      <c r="B604" s="25" t="str">
        <f t="shared" si="59"/>
        <v>4122</v>
      </c>
      <c r="C604" s="40">
        <v>11004122</v>
      </c>
      <c r="D604" s="54" t="s">
        <v>332</v>
      </c>
      <c r="E604" s="57" t="s">
        <v>1</v>
      </c>
      <c r="F604" s="58">
        <v>4022.69</v>
      </c>
      <c r="G604" s="59">
        <v>11</v>
      </c>
      <c r="H604" s="41">
        <f>VLOOKUP(C604,Casiers!A:C,3,FALSE)</f>
        <v>11</v>
      </c>
      <c r="I604" s="39">
        <f t="shared" si="57"/>
        <v>0</v>
      </c>
      <c r="J604" s="15">
        <f t="shared" si="56"/>
        <v>365.6990909090909</v>
      </c>
      <c r="K604" s="15">
        <f t="shared" si="58"/>
        <v>0</v>
      </c>
      <c r="L604" s="6" t="str">
        <f>VLOOKUP(C604,Casiers!A:D,4,FALSE)</f>
        <v>D12</v>
      </c>
      <c r="M604" s="9"/>
    </row>
    <row r="605" spans="2:13" ht="12.75" customHeight="1" x14ac:dyDescent="0.2">
      <c r="B605" s="25" t="str">
        <f t="shared" si="59"/>
        <v>4123</v>
      </c>
      <c r="C605" s="40">
        <v>11004123</v>
      </c>
      <c r="D605" s="54" t="s">
        <v>333</v>
      </c>
      <c r="E605" s="57" t="s">
        <v>1</v>
      </c>
      <c r="F605" s="58">
        <v>2122.1</v>
      </c>
      <c r="G605" s="59">
        <v>6</v>
      </c>
      <c r="H605" s="41">
        <f>VLOOKUP(C605,Casiers!A:C,3,FALSE)</f>
        <v>5</v>
      </c>
      <c r="I605" s="39">
        <f t="shared" si="57"/>
        <v>-1</v>
      </c>
      <c r="J605" s="15">
        <f t="shared" si="56"/>
        <v>353.68333333333334</v>
      </c>
      <c r="K605" s="15">
        <f t="shared" si="58"/>
        <v>-353.68333333333334</v>
      </c>
      <c r="L605" s="6" t="str">
        <f>VLOOKUP(C605,Casiers!A:D,4,FALSE)</f>
        <v>D12</v>
      </c>
      <c r="M605" s="9"/>
    </row>
    <row r="606" spans="2:13" ht="12.75" customHeight="1" x14ac:dyDescent="0.2">
      <c r="B606" s="25" t="str">
        <f t="shared" si="59"/>
        <v>4124</v>
      </c>
      <c r="C606" s="40">
        <v>11004124</v>
      </c>
      <c r="D606" s="54" t="s">
        <v>334</v>
      </c>
      <c r="E606" s="57" t="s">
        <v>1</v>
      </c>
      <c r="F606" s="58">
        <v>3310.18</v>
      </c>
      <c r="G606" s="59">
        <v>7</v>
      </c>
      <c r="H606" s="41">
        <f>VLOOKUP(C606,Casiers!A:C,3,FALSE)</f>
        <v>7</v>
      </c>
      <c r="I606" s="39">
        <f t="shared" si="57"/>
        <v>0</v>
      </c>
      <c r="J606" s="15">
        <f t="shared" si="56"/>
        <v>472.88285714285712</v>
      </c>
      <c r="K606" s="15">
        <f t="shared" si="58"/>
        <v>0</v>
      </c>
      <c r="L606" s="6" t="str">
        <f>VLOOKUP(C606,Casiers!A:D,4,FALSE)</f>
        <v>D12</v>
      </c>
      <c r="M606" s="9"/>
    </row>
    <row r="607" spans="2:13" ht="12.75" customHeight="1" x14ac:dyDescent="0.2">
      <c r="B607" s="25" t="str">
        <f t="shared" si="59"/>
        <v>4125</v>
      </c>
      <c r="C607" s="40">
        <v>11004125</v>
      </c>
      <c r="D607" s="54" t="s">
        <v>335</v>
      </c>
      <c r="E607" s="57" t="s">
        <v>1</v>
      </c>
      <c r="F607" s="58">
        <v>464.33</v>
      </c>
      <c r="G607" s="59">
        <v>1</v>
      </c>
      <c r="H607" s="41">
        <f>VLOOKUP(C607,Casiers!A:C,3,FALSE)</f>
        <v>0</v>
      </c>
      <c r="I607" s="39">
        <f t="shared" si="57"/>
        <v>-1</v>
      </c>
      <c r="J607" s="15">
        <f t="shared" si="56"/>
        <v>464.33</v>
      </c>
      <c r="K607" s="15">
        <f t="shared" si="58"/>
        <v>-464.33</v>
      </c>
      <c r="L607" s="6" t="str">
        <f>VLOOKUP(C607,Casiers!A:D,4,FALSE)</f>
        <v>D18</v>
      </c>
      <c r="M607" s="9"/>
    </row>
    <row r="608" spans="2:13" ht="12.75" customHeight="1" x14ac:dyDescent="0.2">
      <c r="B608" s="25" t="str">
        <f t="shared" si="59"/>
        <v>4127</v>
      </c>
      <c r="C608" s="40">
        <v>11004127</v>
      </c>
      <c r="D608" s="54" t="s">
        <v>336</v>
      </c>
      <c r="E608" s="57" t="s">
        <v>1</v>
      </c>
      <c r="F608" s="58">
        <v>336.65</v>
      </c>
      <c r="G608" s="59">
        <v>5</v>
      </c>
      <c r="H608" s="41">
        <f>VLOOKUP(C608,Casiers!A:C,3,FALSE)</f>
        <v>5</v>
      </c>
      <c r="I608" s="39">
        <f t="shared" si="57"/>
        <v>0</v>
      </c>
      <c r="J608" s="15">
        <f t="shared" si="56"/>
        <v>67.33</v>
      </c>
      <c r="K608" s="15">
        <f t="shared" si="58"/>
        <v>0</v>
      </c>
      <c r="L608" s="6" t="str">
        <f>VLOOKUP(C608,Casiers!A:D,4,FALSE)</f>
        <v>B18</v>
      </c>
      <c r="M608" s="9"/>
    </row>
    <row r="609" spans="2:13" ht="12.75" customHeight="1" x14ac:dyDescent="0.2">
      <c r="B609" s="25" t="str">
        <f t="shared" si="59"/>
        <v>4134</v>
      </c>
      <c r="C609" s="40">
        <v>11004134</v>
      </c>
      <c r="D609" s="54" t="s">
        <v>337</v>
      </c>
      <c r="E609" s="57" t="s">
        <v>1</v>
      </c>
      <c r="F609" s="58">
        <v>1335.56</v>
      </c>
      <c r="G609" s="59">
        <v>4</v>
      </c>
      <c r="H609" s="41">
        <f>VLOOKUP(C609,Casiers!A:C,3,FALSE)</f>
        <v>4</v>
      </c>
      <c r="I609" s="39">
        <f t="shared" si="57"/>
        <v>0</v>
      </c>
      <c r="J609" s="15">
        <f t="shared" si="56"/>
        <v>333.89</v>
      </c>
      <c r="K609" s="15">
        <f t="shared" si="58"/>
        <v>0</v>
      </c>
      <c r="L609" s="6" t="str">
        <f>VLOOKUP(C609,Casiers!A:D,4,FALSE)</f>
        <v>B18</v>
      </c>
      <c r="M609" s="9"/>
    </row>
    <row r="610" spans="2:13" ht="12.75" customHeight="1" x14ac:dyDescent="0.2">
      <c r="B610" s="25" t="str">
        <f t="shared" si="59"/>
        <v>4136</v>
      </c>
      <c r="C610" s="40">
        <v>11004136</v>
      </c>
      <c r="D610" s="54" t="s">
        <v>338</v>
      </c>
      <c r="E610" s="57" t="s">
        <v>1</v>
      </c>
      <c r="F610" s="58">
        <v>8537.06</v>
      </c>
      <c r="G610" s="59">
        <v>44</v>
      </c>
      <c r="H610" s="41">
        <f>VLOOKUP(C610,Casiers!A:C,3,FALSE)</f>
        <v>44</v>
      </c>
      <c r="I610" s="39">
        <f t="shared" si="57"/>
        <v>0</v>
      </c>
      <c r="J610" s="15">
        <f t="shared" si="56"/>
        <v>194.02409090909089</v>
      </c>
      <c r="K610" s="15">
        <f t="shared" si="58"/>
        <v>0</v>
      </c>
      <c r="L610" s="6" t="str">
        <f>VLOOKUP(C610,Casiers!A:D,4,FALSE)</f>
        <v>C4</v>
      </c>
      <c r="M610" s="9"/>
    </row>
    <row r="611" spans="2:13" ht="12.75" customHeight="1" x14ac:dyDescent="0.2">
      <c r="B611" s="25" t="str">
        <f t="shared" si="59"/>
        <v>4137</v>
      </c>
      <c r="C611" s="40">
        <v>11004137</v>
      </c>
      <c r="D611" s="54" t="s">
        <v>339</v>
      </c>
      <c r="E611" s="57" t="s">
        <v>1</v>
      </c>
      <c r="F611" s="58">
        <v>4835.76</v>
      </c>
      <c r="G611" s="59">
        <v>23</v>
      </c>
      <c r="H611" s="41">
        <f>VLOOKUP(C611,Casiers!A:C,3,FALSE)</f>
        <v>23</v>
      </c>
      <c r="I611" s="39">
        <f t="shared" si="57"/>
        <v>0</v>
      </c>
      <c r="J611" s="15">
        <f t="shared" si="56"/>
        <v>210.25043478260869</v>
      </c>
      <c r="K611" s="15">
        <f t="shared" si="58"/>
        <v>0</v>
      </c>
      <c r="L611" s="6" t="str">
        <f>VLOOKUP(C611,Casiers!A:D,4,FALSE)</f>
        <v>C4</v>
      </c>
      <c r="M611" s="9"/>
    </row>
    <row r="612" spans="2:13" ht="12.75" customHeight="1" x14ac:dyDescent="0.2">
      <c r="B612" s="25" t="str">
        <f t="shared" si="59"/>
        <v>4138</v>
      </c>
      <c r="C612" s="40">
        <v>11004138</v>
      </c>
      <c r="D612" s="54" t="s">
        <v>340</v>
      </c>
      <c r="E612" s="57" t="s">
        <v>1</v>
      </c>
      <c r="F612" s="58">
        <v>6600.79</v>
      </c>
      <c r="G612" s="59">
        <v>34</v>
      </c>
      <c r="H612" s="41">
        <f>VLOOKUP(C612,Casiers!A:C,3,FALSE)</f>
        <v>34</v>
      </c>
      <c r="I612" s="39">
        <f t="shared" si="57"/>
        <v>0</v>
      </c>
      <c r="J612" s="15">
        <f t="shared" si="56"/>
        <v>194.14088235294116</v>
      </c>
      <c r="K612" s="15">
        <f t="shared" si="58"/>
        <v>0</v>
      </c>
      <c r="L612" s="6" t="str">
        <f>VLOOKUP(C612,Casiers!A:D,4,FALSE)</f>
        <v>C4</v>
      </c>
      <c r="M612" s="9"/>
    </row>
    <row r="613" spans="2:13" ht="12.75" customHeight="1" x14ac:dyDescent="0.2">
      <c r="B613" s="25" t="str">
        <f t="shared" si="59"/>
        <v>4145</v>
      </c>
      <c r="C613" s="40">
        <v>11004145</v>
      </c>
      <c r="D613" s="54" t="s">
        <v>341</v>
      </c>
      <c r="E613" s="57" t="s">
        <v>1</v>
      </c>
      <c r="F613" s="58">
        <v>0</v>
      </c>
      <c r="G613" s="59">
        <v>0</v>
      </c>
      <c r="H613" s="41">
        <f>VLOOKUP(C613,Casiers!A:C,3,FALSE)</f>
        <v>0</v>
      </c>
      <c r="I613" s="39">
        <f t="shared" si="57"/>
        <v>0</v>
      </c>
      <c r="J613" s="15" t="str">
        <f t="shared" si="56"/>
        <v>0</v>
      </c>
      <c r="K613" s="15">
        <f t="shared" si="58"/>
        <v>0</v>
      </c>
      <c r="L613" s="6" t="str">
        <f>VLOOKUP(C613,Casiers!A:D,4,FALSE)</f>
        <v>B14</v>
      </c>
      <c r="M613" s="9"/>
    </row>
    <row r="614" spans="2:13" ht="12.75" customHeight="1" x14ac:dyDescent="0.2">
      <c r="B614" s="25" t="str">
        <f t="shared" si="59"/>
        <v>4150</v>
      </c>
      <c r="C614" s="40">
        <v>11004150</v>
      </c>
      <c r="D614" s="54" t="s">
        <v>1161</v>
      </c>
      <c r="E614" s="57" t="s">
        <v>1</v>
      </c>
      <c r="F614" s="58">
        <v>0</v>
      </c>
      <c r="G614" s="59">
        <v>0</v>
      </c>
      <c r="H614" s="41">
        <f>VLOOKUP(C614,Casiers!A:C,3,FALSE)</f>
        <v>0</v>
      </c>
      <c r="I614" s="39">
        <f t="shared" si="57"/>
        <v>0</v>
      </c>
      <c r="J614" s="15" t="str">
        <f t="shared" si="56"/>
        <v>0</v>
      </c>
      <c r="K614" s="15">
        <f t="shared" si="58"/>
        <v>0</v>
      </c>
      <c r="L614" s="6" t="str">
        <f>VLOOKUP(C614,Casiers!A:D,4,FALSE)</f>
        <v>F5</v>
      </c>
      <c r="M614" s="9"/>
    </row>
    <row r="615" spans="2:13" ht="12.75" customHeight="1" x14ac:dyDescent="0.2">
      <c r="B615" s="25" t="str">
        <f t="shared" si="59"/>
        <v>4151</v>
      </c>
      <c r="C615" s="40">
        <v>11004151</v>
      </c>
      <c r="D615" s="54" t="s">
        <v>342</v>
      </c>
      <c r="E615" s="57" t="s">
        <v>1</v>
      </c>
      <c r="F615" s="58">
        <v>850.64</v>
      </c>
      <c r="G615" s="59">
        <v>7</v>
      </c>
      <c r="H615" s="41">
        <f>VLOOKUP(C615,Casiers!A:C,3,FALSE)</f>
        <v>7</v>
      </c>
      <c r="I615" s="39">
        <f t="shared" si="57"/>
        <v>0</v>
      </c>
      <c r="J615" s="15">
        <f t="shared" si="56"/>
        <v>121.52</v>
      </c>
      <c r="K615" s="15">
        <f t="shared" si="58"/>
        <v>0</v>
      </c>
      <c r="L615" s="6" t="str">
        <f>VLOOKUP(C615,Casiers!A:D,4,FALSE)</f>
        <v>B18</v>
      </c>
      <c r="M615" s="9"/>
    </row>
    <row r="616" spans="2:13" ht="12.75" customHeight="1" x14ac:dyDescent="0.2">
      <c r="B616" s="25" t="str">
        <f t="shared" si="59"/>
        <v>4152</v>
      </c>
      <c r="C616" s="40">
        <v>11004152</v>
      </c>
      <c r="D616" s="54" t="s">
        <v>1162</v>
      </c>
      <c r="E616" s="57" t="s">
        <v>1</v>
      </c>
      <c r="F616" s="58">
        <v>13.74</v>
      </c>
      <c r="G616" s="59">
        <v>2</v>
      </c>
      <c r="H616" s="41">
        <f>VLOOKUP(C616,Casiers!A:C,3,FALSE)</f>
        <v>2</v>
      </c>
      <c r="I616" s="39">
        <f t="shared" si="57"/>
        <v>0</v>
      </c>
      <c r="J616" s="15">
        <f t="shared" si="56"/>
        <v>6.87</v>
      </c>
      <c r="K616" s="15">
        <f t="shared" si="58"/>
        <v>0</v>
      </c>
      <c r="L616" s="6" t="str">
        <f>VLOOKUP(C616,Casiers!A:D,4,FALSE)</f>
        <v>F5</v>
      </c>
      <c r="M616" s="9"/>
    </row>
    <row r="617" spans="2:13" ht="12.75" customHeight="1" x14ac:dyDescent="0.2">
      <c r="B617" s="25" t="str">
        <f t="shared" si="59"/>
        <v>4156</v>
      </c>
      <c r="C617" s="40">
        <v>11004156</v>
      </c>
      <c r="D617" s="54" t="s">
        <v>815</v>
      </c>
      <c r="E617" s="57" t="s">
        <v>1</v>
      </c>
      <c r="F617" s="58">
        <v>0</v>
      </c>
      <c r="G617" s="59">
        <v>0</v>
      </c>
      <c r="H617" s="41">
        <f>VLOOKUP(C617,Casiers!A:C,3,FALSE)</f>
        <v>0</v>
      </c>
      <c r="I617" s="39">
        <f t="shared" si="57"/>
        <v>0</v>
      </c>
      <c r="J617" s="15" t="str">
        <f t="shared" si="56"/>
        <v>0</v>
      </c>
      <c r="K617" s="15">
        <f t="shared" si="58"/>
        <v>0</v>
      </c>
      <c r="L617" s="6" t="str">
        <f>VLOOKUP(C617,Casiers!A:D,4,FALSE)</f>
        <v>B12</v>
      </c>
      <c r="M617" s="9"/>
    </row>
    <row r="618" spans="2:13" ht="12.75" customHeight="1" x14ac:dyDescent="0.2">
      <c r="B618" s="25" t="str">
        <f t="shared" si="59"/>
        <v>4160</v>
      </c>
      <c r="C618" s="40">
        <v>11004160</v>
      </c>
      <c r="D618" s="54" t="s">
        <v>816</v>
      </c>
      <c r="E618" s="57" t="s">
        <v>1</v>
      </c>
      <c r="F618" s="58">
        <v>2.86</v>
      </c>
      <c r="G618" s="59">
        <v>2</v>
      </c>
      <c r="H618" s="41">
        <f>VLOOKUP(C618,Casiers!A:C,3,FALSE)</f>
        <v>2</v>
      </c>
      <c r="I618" s="39">
        <f t="shared" si="57"/>
        <v>0</v>
      </c>
      <c r="J618" s="15">
        <f t="shared" si="56"/>
        <v>1.43</v>
      </c>
      <c r="K618" s="15">
        <f t="shared" si="58"/>
        <v>0</v>
      </c>
      <c r="L618" s="6" t="str">
        <f>VLOOKUP(C618,Casiers!A:D,4,FALSE)</f>
        <v>B14</v>
      </c>
      <c r="M618" s="9" t="s">
        <v>552</v>
      </c>
    </row>
    <row r="619" spans="2:13" ht="12.75" customHeight="1" x14ac:dyDescent="0.2">
      <c r="B619" s="25" t="str">
        <f t="shared" si="59"/>
        <v>4170</v>
      </c>
      <c r="C619" s="40">
        <v>11004170</v>
      </c>
      <c r="D619" s="54" t="s">
        <v>817</v>
      </c>
      <c r="E619" s="57" t="s">
        <v>1</v>
      </c>
      <c r="F619" s="58">
        <v>33.880000000000003</v>
      </c>
      <c r="G619" s="59">
        <v>11</v>
      </c>
      <c r="H619" s="41">
        <f>VLOOKUP(C619,Casiers!A:C,3,FALSE)</f>
        <v>11</v>
      </c>
      <c r="I619" s="39">
        <f t="shared" si="57"/>
        <v>0</v>
      </c>
      <c r="J619" s="15">
        <f t="shared" si="56"/>
        <v>3.08</v>
      </c>
      <c r="K619" s="15">
        <f t="shared" si="58"/>
        <v>0</v>
      </c>
      <c r="L619" s="6" t="str">
        <f>VLOOKUP(C619,Casiers!A:D,4,FALSE)</f>
        <v>B14</v>
      </c>
      <c r="M619" s="9"/>
    </row>
    <row r="620" spans="2:13" ht="12.75" customHeight="1" x14ac:dyDescent="0.2">
      <c r="B620" s="25" t="str">
        <f t="shared" si="59"/>
        <v>4172</v>
      </c>
      <c r="C620" s="40">
        <v>11004172</v>
      </c>
      <c r="D620" s="54" t="s">
        <v>1215</v>
      </c>
      <c r="E620" s="57" t="s">
        <v>1</v>
      </c>
      <c r="F620" s="58">
        <v>743.32</v>
      </c>
      <c r="G620" s="59">
        <v>14</v>
      </c>
      <c r="H620" s="41">
        <f>VLOOKUP(C620,Casiers!A:C,3,FALSE)</f>
        <v>14</v>
      </c>
      <c r="I620" s="39">
        <f t="shared" si="57"/>
        <v>0</v>
      </c>
      <c r="J620" s="15">
        <f t="shared" si="56"/>
        <v>53.094285714285718</v>
      </c>
      <c r="K620" s="15">
        <f t="shared" si="58"/>
        <v>0</v>
      </c>
      <c r="L620" s="6" t="str">
        <f>VLOOKUP(C620,Casiers!A:D,4,FALSE)</f>
        <v>I5</v>
      </c>
      <c r="M620" s="9"/>
    </row>
    <row r="621" spans="2:13" ht="12.75" customHeight="1" x14ac:dyDescent="0.2">
      <c r="B621" s="25" t="str">
        <f t="shared" si="59"/>
        <v>4178</v>
      </c>
      <c r="C621" s="40">
        <v>11004178</v>
      </c>
      <c r="D621" s="54" t="s">
        <v>818</v>
      </c>
      <c r="E621" s="57" t="s">
        <v>1</v>
      </c>
      <c r="F621" s="58">
        <v>12.72</v>
      </c>
      <c r="G621" s="59">
        <v>3</v>
      </c>
      <c r="H621" s="41">
        <f>VLOOKUP(C621,Casiers!A:C,3,FALSE)</f>
        <v>3</v>
      </c>
      <c r="I621" s="39">
        <f t="shared" si="57"/>
        <v>0</v>
      </c>
      <c r="J621" s="15">
        <f t="shared" si="56"/>
        <v>4.24</v>
      </c>
      <c r="K621" s="15">
        <f t="shared" si="58"/>
        <v>0</v>
      </c>
      <c r="L621" s="6" t="str">
        <f>VLOOKUP(C621,Casiers!A:D,4,FALSE)</f>
        <v>B10</v>
      </c>
      <c r="M621" s="9"/>
    </row>
    <row r="622" spans="2:13" ht="12.75" customHeight="1" x14ac:dyDescent="0.2">
      <c r="B622" s="25" t="str">
        <f t="shared" si="59"/>
        <v>4208</v>
      </c>
      <c r="C622" s="40">
        <v>11004208</v>
      </c>
      <c r="D622" s="54" t="s">
        <v>819</v>
      </c>
      <c r="E622" s="57" t="s">
        <v>1</v>
      </c>
      <c r="F622" s="58">
        <v>0</v>
      </c>
      <c r="G622" s="59">
        <v>0</v>
      </c>
      <c r="H622" s="41">
        <f>VLOOKUP(C622,Casiers!A:C,3,FALSE)</f>
        <v>0</v>
      </c>
      <c r="I622" s="39">
        <f t="shared" si="57"/>
        <v>0</v>
      </c>
      <c r="J622" s="15" t="str">
        <f t="shared" si="56"/>
        <v>0</v>
      </c>
      <c r="K622" s="15">
        <f t="shared" si="58"/>
        <v>0</v>
      </c>
      <c r="L622" s="6" t="str">
        <f>VLOOKUP(C622,Casiers!A:D,4,FALSE)</f>
        <v>C18</v>
      </c>
      <c r="M622" s="9"/>
    </row>
    <row r="623" spans="2:13" ht="12.75" customHeight="1" x14ac:dyDescent="0.2">
      <c r="B623" s="25" t="str">
        <f t="shared" si="59"/>
        <v>4218</v>
      </c>
      <c r="C623" s="40">
        <v>11004218</v>
      </c>
      <c r="D623" s="54" t="s">
        <v>820</v>
      </c>
      <c r="E623" s="57" t="s">
        <v>1</v>
      </c>
      <c r="F623" s="58">
        <v>0</v>
      </c>
      <c r="G623" s="59">
        <v>0</v>
      </c>
      <c r="H623" s="41">
        <f>VLOOKUP(C623,Casiers!A:C,3,FALSE)</f>
        <v>0</v>
      </c>
      <c r="I623" s="39">
        <f t="shared" si="57"/>
        <v>0</v>
      </c>
      <c r="J623" s="15" t="str">
        <f t="shared" si="56"/>
        <v>0</v>
      </c>
      <c r="K623" s="15">
        <f t="shared" si="58"/>
        <v>0</v>
      </c>
      <c r="L623" s="6" t="str">
        <f>VLOOKUP(C623,Casiers!A:D,4,FALSE)</f>
        <v>C18</v>
      </c>
      <c r="M623" s="9"/>
    </row>
    <row r="624" spans="2:13" ht="12.75" customHeight="1" x14ac:dyDescent="0.2">
      <c r="B624" s="25" t="str">
        <f t="shared" si="59"/>
        <v>4224</v>
      </c>
      <c r="C624" s="40">
        <v>11004224</v>
      </c>
      <c r="D624" s="54" t="s">
        <v>343</v>
      </c>
      <c r="E624" s="57" t="s">
        <v>1</v>
      </c>
      <c r="F624" s="58">
        <v>1206.06</v>
      </c>
      <c r="G624" s="59">
        <v>74</v>
      </c>
      <c r="H624" s="41">
        <f>VLOOKUP(C624,Casiers!A:C,3,FALSE)</f>
        <v>74</v>
      </c>
      <c r="I624" s="39">
        <f t="shared" si="57"/>
        <v>0</v>
      </c>
      <c r="J624" s="15">
        <f t="shared" si="56"/>
        <v>16.298108108108107</v>
      </c>
      <c r="K624" s="15">
        <f t="shared" si="58"/>
        <v>0</v>
      </c>
      <c r="L624" s="6" t="str">
        <f>VLOOKUP(C624,Casiers!A:D,4,FALSE)</f>
        <v>C4</v>
      </c>
      <c r="M624" s="9"/>
    </row>
    <row r="625" spans="2:13" ht="12.75" customHeight="1" x14ac:dyDescent="0.2">
      <c r="B625" s="25" t="str">
        <f t="shared" si="59"/>
        <v>4228</v>
      </c>
      <c r="C625" s="40">
        <v>11004228</v>
      </c>
      <c r="D625" s="54" t="s">
        <v>821</v>
      </c>
      <c r="E625" s="57" t="s">
        <v>1</v>
      </c>
      <c r="F625" s="58">
        <v>0</v>
      </c>
      <c r="G625" s="59">
        <v>0</v>
      </c>
      <c r="H625" s="41">
        <f>VLOOKUP(C625,Casiers!A:C,3,FALSE)</f>
        <v>0</v>
      </c>
      <c r="I625" s="39">
        <f t="shared" si="57"/>
        <v>0</v>
      </c>
      <c r="J625" s="15" t="str">
        <f t="shared" si="56"/>
        <v>0</v>
      </c>
      <c r="K625" s="15">
        <f t="shared" si="58"/>
        <v>0</v>
      </c>
      <c r="L625" s="6" t="str">
        <f>VLOOKUP(C625,Casiers!A:D,4,FALSE)</f>
        <v>C18</v>
      </c>
      <c r="M625" s="9"/>
    </row>
    <row r="626" spans="2:13" ht="12.75" customHeight="1" x14ac:dyDescent="0.2">
      <c r="B626" s="25" t="str">
        <f t="shared" si="59"/>
        <v>4251</v>
      </c>
      <c r="C626" s="40">
        <v>11004251</v>
      </c>
      <c r="D626" s="54" t="s">
        <v>344</v>
      </c>
      <c r="E626" s="57" t="s">
        <v>1</v>
      </c>
      <c r="F626" s="58">
        <v>592.76</v>
      </c>
      <c r="G626" s="59">
        <v>1</v>
      </c>
      <c r="H626" s="41">
        <f>VLOOKUP(C626,Casiers!A:C,3,FALSE)</f>
        <v>1</v>
      </c>
      <c r="I626" s="39">
        <f t="shared" si="57"/>
        <v>0</v>
      </c>
      <c r="J626" s="15">
        <f t="shared" si="56"/>
        <v>592.76</v>
      </c>
      <c r="K626" s="15">
        <f t="shared" si="58"/>
        <v>0</v>
      </c>
      <c r="L626" s="6" t="str">
        <f>VLOOKUP(C626,Casiers!A:D,4,FALSE)</f>
        <v>C16</v>
      </c>
      <c r="M626" s="9"/>
    </row>
    <row r="627" spans="2:13" ht="12.75" customHeight="1" x14ac:dyDescent="0.2">
      <c r="B627" s="25" t="str">
        <f t="shared" si="59"/>
        <v>4253</v>
      </c>
      <c r="C627" s="40">
        <v>11004253</v>
      </c>
      <c r="D627" s="54" t="s">
        <v>345</v>
      </c>
      <c r="E627" s="57" t="s">
        <v>1</v>
      </c>
      <c r="F627" s="58">
        <v>1820.9</v>
      </c>
      <c r="G627" s="59">
        <v>3</v>
      </c>
      <c r="H627" s="41">
        <f>VLOOKUP(C627,Casiers!A:C,3,FALSE)</f>
        <v>3</v>
      </c>
      <c r="I627" s="39">
        <f t="shared" si="57"/>
        <v>0</v>
      </c>
      <c r="J627" s="15">
        <f t="shared" si="56"/>
        <v>606.9666666666667</v>
      </c>
      <c r="K627" s="15">
        <f t="shared" si="58"/>
        <v>0</v>
      </c>
      <c r="L627" s="6" t="str">
        <f>VLOOKUP(C627,Casiers!A:D,4,FALSE)</f>
        <v>C16</v>
      </c>
      <c r="M627" s="9"/>
    </row>
    <row r="628" spans="2:13" ht="12.75" customHeight="1" x14ac:dyDescent="0.2">
      <c r="B628" s="25" t="str">
        <f t="shared" si="59"/>
        <v>4254</v>
      </c>
      <c r="C628" s="40">
        <v>11004254</v>
      </c>
      <c r="D628" s="54" t="s">
        <v>346</v>
      </c>
      <c r="E628" s="57" t="s">
        <v>1</v>
      </c>
      <c r="F628" s="58">
        <v>1563.54</v>
      </c>
      <c r="G628" s="59">
        <v>4</v>
      </c>
      <c r="H628" s="41">
        <f>VLOOKUP(C628,Casiers!A:C,3,FALSE)</f>
        <v>4</v>
      </c>
      <c r="I628" s="39">
        <f t="shared" si="57"/>
        <v>0</v>
      </c>
      <c r="J628" s="15">
        <f t="shared" si="56"/>
        <v>390.88499999999999</v>
      </c>
      <c r="K628" s="15">
        <f t="shared" si="58"/>
        <v>0</v>
      </c>
      <c r="L628" s="6" t="str">
        <f>VLOOKUP(C628,Casiers!A:D,4,FALSE)</f>
        <v>C16</v>
      </c>
      <c r="M628" s="9"/>
    </row>
    <row r="629" spans="2:13" ht="12.75" customHeight="1" x14ac:dyDescent="0.2">
      <c r="B629" s="25" t="str">
        <f t="shared" si="59"/>
        <v>4255</v>
      </c>
      <c r="C629" s="40">
        <v>11004255</v>
      </c>
      <c r="D629" s="54" t="s">
        <v>347</v>
      </c>
      <c r="E629" s="57" t="s">
        <v>1</v>
      </c>
      <c r="F629" s="58">
        <v>5456.57</v>
      </c>
      <c r="G629" s="59">
        <v>9</v>
      </c>
      <c r="H629" s="41">
        <f>VLOOKUP(C629,Casiers!A:C,3,FALSE)</f>
        <v>9</v>
      </c>
      <c r="I629" s="39">
        <f t="shared" si="57"/>
        <v>0</v>
      </c>
      <c r="J629" s="15">
        <f t="shared" si="56"/>
        <v>606.28555555555556</v>
      </c>
      <c r="K629" s="15">
        <f t="shared" si="58"/>
        <v>0</v>
      </c>
      <c r="L629" s="6" t="str">
        <f>VLOOKUP(C629,Casiers!A:D,4,FALSE)</f>
        <v>C16</v>
      </c>
      <c r="M629" s="9"/>
    </row>
    <row r="630" spans="2:13" ht="12.75" customHeight="1" x14ac:dyDescent="0.2">
      <c r="B630" s="25" t="str">
        <f t="shared" si="59"/>
        <v>4256</v>
      </c>
      <c r="C630" s="40">
        <v>11004256</v>
      </c>
      <c r="D630" s="54" t="s">
        <v>348</v>
      </c>
      <c r="E630" s="57" t="s">
        <v>1</v>
      </c>
      <c r="F630" s="58">
        <v>7305.2</v>
      </c>
      <c r="G630" s="59">
        <v>9</v>
      </c>
      <c r="H630" s="41">
        <f>VLOOKUP(C630,Casiers!A:C,3,FALSE)</f>
        <v>9</v>
      </c>
      <c r="I630" s="39">
        <f t="shared" si="57"/>
        <v>0</v>
      </c>
      <c r="J630" s="15">
        <f t="shared" si="56"/>
        <v>811.68888888888887</v>
      </c>
      <c r="K630" s="15">
        <f t="shared" si="58"/>
        <v>0</v>
      </c>
      <c r="L630" s="6" t="str">
        <f>VLOOKUP(C630,Casiers!A:D,4,FALSE)</f>
        <v>C17</v>
      </c>
      <c r="M630" s="9"/>
    </row>
    <row r="631" spans="2:13" ht="12.75" customHeight="1" x14ac:dyDescent="0.2">
      <c r="B631" s="25" t="str">
        <f t="shared" si="59"/>
        <v>4258</v>
      </c>
      <c r="C631" s="40">
        <v>11004258</v>
      </c>
      <c r="D631" s="54" t="s">
        <v>822</v>
      </c>
      <c r="E631" s="57" t="s">
        <v>1</v>
      </c>
      <c r="F631" s="58">
        <v>115.41</v>
      </c>
      <c r="G631" s="59">
        <v>7</v>
      </c>
      <c r="H631" s="41">
        <f>VLOOKUP(C631,Casiers!A:C,3,FALSE)</f>
        <v>7</v>
      </c>
      <c r="I631" s="39">
        <f t="shared" si="57"/>
        <v>0</v>
      </c>
      <c r="J631" s="15">
        <f t="shared" si="56"/>
        <v>16.487142857142857</v>
      </c>
      <c r="K631" s="15">
        <f t="shared" si="58"/>
        <v>0</v>
      </c>
      <c r="L631" s="6" t="str">
        <f>VLOOKUP(C631,Casiers!A:D,4,FALSE)</f>
        <v>C1</v>
      </c>
      <c r="M631" s="9"/>
    </row>
    <row r="632" spans="2:13" ht="12.75" customHeight="1" x14ac:dyDescent="0.2">
      <c r="B632" s="25" t="str">
        <f t="shared" si="59"/>
        <v>4259</v>
      </c>
      <c r="C632" s="40">
        <v>11004259</v>
      </c>
      <c r="D632" s="54" t="s">
        <v>349</v>
      </c>
      <c r="E632" s="57" t="s">
        <v>1</v>
      </c>
      <c r="F632" s="58">
        <v>0</v>
      </c>
      <c r="G632" s="59">
        <v>0</v>
      </c>
      <c r="H632" s="41">
        <f>VLOOKUP(C632,Casiers!A:C,3,FALSE)</f>
        <v>0</v>
      </c>
      <c r="I632" s="39">
        <f t="shared" si="57"/>
        <v>0</v>
      </c>
      <c r="J632" s="15" t="str">
        <f t="shared" si="56"/>
        <v>0</v>
      </c>
      <c r="K632" s="15">
        <f t="shared" ref="K632:K663" si="60">I632*J632</f>
        <v>0</v>
      </c>
      <c r="L632" s="6" t="str">
        <f>VLOOKUP(C632,Casiers!A:D,4,FALSE)</f>
        <v>D18</v>
      </c>
      <c r="M632" s="9"/>
    </row>
    <row r="633" spans="2:13" ht="12.75" customHeight="1" x14ac:dyDescent="0.2">
      <c r="B633" s="25" t="str">
        <f t="shared" si="59"/>
        <v>4260</v>
      </c>
      <c r="C633" s="40">
        <v>11004260</v>
      </c>
      <c r="D633" s="54" t="s">
        <v>823</v>
      </c>
      <c r="E633" s="57" t="s">
        <v>1</v>
      </c>
      <c r="F633" s="58">
        <v>497.78</v>
      </c>
      <c r="G633" s="59">
        <v>7</v>
      </c>
      <c r="H633" s="41">
        <f>VLOOKUP(C633,Casiers!A:C,3,FALSE)</f>
        <v>7</v>
      </c>
      <c r="I633" s="39">
        <f t="shared" si="57"/>
        <v>0</v>
      </c>
      <c r="J633" s="15">
        <f t="shared" si="56"/>
        <v>71.111428571428561</v>
      </c>
      <c r="K633" s="15">
        <f t="shared" si="60"/>
        <v>0</v>
      </c>
      <c r="L633" s="6" t="str">
        <f>VLOOKUP(C633,Casiers!A:D,4,FALSE)</f>
        <v>C15</v>
      </c>
      <c r="M633" s="9"/>
    </row>
    <row r="634" spans="2:13" ht="12.75" customHeight="1" x14ac:dyDescent="0.2">
      <c r="B634" s="25" t="str">
        <f t="shared" si="59"/>
        <v>4261</v>
      </c>
      <c r="C634" s="40">
        <v>11004261</v>
      </c>
      <c r="D634" s="54" t="s">
        <v>824</v>
      </c>
      <c r="E634" s="57" t="s">
        <v>1</v>
      </c>
      <c r="F634" s="58">
        <v>10703.03</v>
      </c>
      <c r="G634" s="59">
        <v>55</v>
      </c>
      <c r="H634" s="41">
        <f>VLOOKUP(C634,Casiers!A:C,3,FALSE)</f>
        <v>55</v>
      </c>
      <c r="I634" s="39">
        <f t="shared" si="57"/>
        <v>0</v>
      </c>
      <c r="J634" s="15">
        <f t="shared" si="56"/>
        <v>194.60054545454545</v>
      </c>
      <c r="K634" s="15">
        <f t="shared" si="60"/>
        <v>0</v>
      </c>
      <c r="L634" s="6" t="str">
        <f>VLOOKUP(C634,Casiers!A:D,4,FALSE)</f>
        <v>C4</v>
      </c>
      <c r="M634" s="9"/>
    </row>
    <row r="635" spans="2:13" ht="12.75" customHeight="1" x14ac:dyDescent="0.2">
      <c r="B635" s="25" t="str">
        <f t="shared" si="59"/>
        <v>4262</v>
      </c>
      <c r="C635" s="40">
        <v>11004262</v>
      </c>
      <c r="D635" s="54" t="s">
        <v>565</v>
      </c>
      <c r="E635" s="57" t="s">
        <v>1</v>
      </c>
      <c r="F635" s="58">
        <v>8060.01</v>
      </c>
      <c r="G635" s="59">
        <v>9</v>
      </c>
      <c r="H635" s="41">
        <f>VLOOKUP(C635,Casiers!A:C,3,FALSE)</f>
        <v>9</v>
      </c>
      <c r="I635" s="39">
        <f t="shared" si="57"/>
        <v>0</v>
      </c>
      <c r="J635" s="15">
        <f t="shared" si="56"/>
        <v>895.55666666666673</v>
      </c>
      <c r="K635" s="15">
        <f t="shared" si="60"/>
        <v>0</v>
      </c>
      <c r="L635" s="6" t="str">
        <f>VLOOKUP(C635,Casiers!A:D,4,FALSE)</f>
        <v>C10</v>
      </c>
      <c r="M635" s="9"/>
    </row>
    <row r="636" spans="2:13" ht="12.75" customHeight="1" x14ac:dyDescent="0.2">
      <c r="B636" s="25" t="str">
        <f t="shared" si="59"/>
        <v>4263</v>
      </c>
      <c r="C636" s="40">
        <v>11004263</v>
      </c>
      <c r="D636" s="54" t="s">
        <v>825</v>
      </c>
      <c r="E636" s="57" t="s">
        <v>1</v>
      </c>
      <c r="F636" s="58">
        <v>34.1</v>
      </c>
      <c r="G636" s="59">
        <v>1</v>
      </c>
      <c r="H636" s="41">
        <f>VLOOKUP(C636,Casiers!A:C,3,FALSE)</f>
        <v>1</v>
      </c>
      <c r="I636" s="39">
        <f t="shared" si="57"/>
        <v>0</v>
      </c>
      <c r="J636" s="15">
        <f t="shared" si="56"/>
        <v>34.1</v>
      </c>
      <c r="K636" s="15">
        <f t="shared" si="60"/>
        <v>0</v>
      </c>
      <c r="L636" s="6" t="str">
        <f>VLOOKUP(C636,Casiers!A:D,4,FALSE)</f>
        <v>C15</v>
      </c>
      <c r="M636" s="9"/>
    </row>
    <row r="637" spans="2:13" ht="12.75" customHeight="1" x14ac:dyDescent="0.2">
      <c r="B637" s="25" t="str">
        <f t="shared" si="59"/>
        <v>4264</v>
      </c>
      <c r="C637" s="40">
        <v>11004264</v>
      </c>
      <c r="D637" s="54" t="s">
        <v>1190</v>
      </c>
      <c r="E637" s="57" t="s">
        <v>1</v>
      </c>
      <c r="F637" s="58">
        <v>148.6</v>
      </c>
      <c r="G637" s="59">
        <v>2</v>
      </c>
      <c r="H637" s="41">
        <f>VLOOKUP(C637,Casiers!A:C,3,FALSE)</f>
        <v>2</v>
      </c>
      <c r="I637" s="39">
        <f t="shared" si="57"/>
        <v>0</v>
      </c>
      <c r="J637" s="15">
        <f t="shared" si="56"/>
        <v>74.3</v>
      </c>
      <c r="K637" s="15">
        <f t="shared" si="60"/>
        <v>0</v>
      </c>
      <c r="L637" s="6" t="str">
        <f>VLOOKUP(C637,Casiers!A:D,4,FALSE)</f>
        <v>C15</v>
      </c>
      <c r="M637" s="9"/>
    </row>
    <row r="638" spans="2:13" ht="12.75" customHeight="1" x14ac:dyDescent="0.2">
      <c r="B638" s="25" t="str">
        <f t="shared" si="59"/>
        <v>4265</v>
      </c>
      <c r="C638" s="40">
        <v>11004265</v>
      </c>
      <c r="D638" s="54" t="s">
        <v>826</v>
      </c>
      <c r="E638" s="57" t="s">
        <v>1</v>
      </c>
      <c r="F638" s="58">
        <v>270.69</v>
      </c>
      <c r="G638" s="59">
        <v>2</v>
      </c>
      <c r="H638" s="41">
        <f>VLOOKUP(C638,Casiers!A:C,3,FALSE)</f>
        <v>2</v>
      </c>
      <c r="I638" s="39">
        <f t="shared" si="57"/>
        <v>0</v>
      </c>
      <c r="J638" s="15">
        <f t="shared" si="56"/>
        <v>135.345</v>
      </c>
      <c r="K638" s="15">
        <f t="shared" si="60"/>
        <v>0</v>
      </c>
      <c r="L638" s="6" t="str">
        <f>VLOOKUP(C638,Casiers!A:D,4,FALSE)</f>
        <v>C15</v>
      </c>
      <c r="M638" s="9"/>
    </row>
    <row r="639" spans="2:13" ht="12.75" customHeight="1" x14ac:dyDescent="0.2">
      <c r="B639" s="25" t="str">
        <f t="shared" si="59"/>
        <v>4267</v>
      </c>
      <c r="C639" s="40">
        <v>11004267</v>
      </c>
      <c r="D639" s="54" t="s">
        <v>350</v>
      </c>
      <c r="E639" s="57" t="s">
        <v>1</v>
      </c>
      <c r="F639" s="58">
        <v>182.96</v>
      </c>
      <c r="G639" s="59">
        <v>53</v>
      </c>
      <c r="H639" s="41">
        <f>VLOOKUP(C639,Casiers!A:C,3,FALSE)</f>
        <v>51</v>
      </c>
      <c r="I639" s="39">
        <f t="shared" si="57"/>
        <v>-2</v>
      </c>
      <c r="J639" s="15">
        <f t="shared" si="56"/>
        <v>3.4520754716981132</v>
      </c>
      <c r="K639" s="15">
        <f t="shared" si="60"/>
        <v>-6.9041509433962265</v>
      </c>
      <c r="L639" s="6" t="str">
        <f>VLOOKUP(C639,Casiers!A:D,4,FALSE)</f>
        <v>D8</v>
      </c>
      <c r="M639" s="9"/>
    </row>
    <row r="640" spans="2:13" ht="12.75" customHeight="1" x14ac:dyDescent="0.2">
      <c r="B640" s="25" t="str">
        <f t="shared" si="59"/>
        <v>4268</v>
      </c>
      <c r="C640" s="40">
        <v>11004268</v>
      </c>
      <c r="D640" s="54" t="s">
        <v>351</v>
      </c>
      <c r="E640" s="57" t="s">
        <v>1</v>
      </c>
      <c r="F640" s="58">
        <v>30.62</v>
      </c>
      <c r="G640" s="59">
        <v>11</v>
      </c>
      <c r="H640" s="41">
        <f>VLOOKUP(C640,Casiers!A:C,3,FALSE)</f>
        <v>11</v>
      </c>
      <c r="I640" s="39">
        <f t="shared" si="57"/>
        <v>0</v>
      </c>
      <c r="J640" s="15">
        <f t="shared" si="56"/>
        <v>2.7836363636363637</v>
      </c>
      <c r="K640" s="15">
        <f t="shared" si="60"/>
        <v>0</v>
      </c>
      <c r="L640" s="6" t="str">
        <f>VLOOKUP(C640,Casiers!A:D,4,FALSE)</f>
        <v>D8</v>
      </c>
      <c r="M640" s="9"/>
    </row>
    <row r="641" spans="2:13" ht="12.75" customHeight="1" x14ac:dyDescent="0.2">
      <c r="B641" s="25" t="str">
        <f t="shared" si="59"/>
        <v>4269</v>
      </c>
      <c r="C641" s="40">
        <v>11004269</v>
      </c>
      <c r="D641" s="54" t="s">
        <v>352</v>
      </c>
      <c r="E641" s="57" t="s">
        <v>1</v>
      </c>
      <c r="F641" s="58">
        <v>599.6</v>
      </c>
      <c r="G641" s="59">
        <v>5</v>
      </c>
      <c r="H641" s="41">
        <f>VLOOKUP(C641,Casiers!A:C,3,FALSE)</f>
        <v>5</v>
      </c>
      <c r="I641" s="39">
        <f t="shared" si="57"/>
        <v>0</v>
      </c>
      <c r="J641" s="15">
        <f t="shared" si="56"/>
        <v>119.92</v>
      </c>
      <c r="K641" s="15">
        <f t="shared" si="60"/>
        <v>0</v>
      </c>
      <c r="L641" s="6" t="str">
        <f>VLOOKUP(C641,Casiers!A:D,4,FALSE)</f>
        <v>C15</v>
      </c>
      <c r="M641" s="9"/>
    </row>
    <row r="642" spans="2:13" ht="12.75" customHeight="1" x14ac:dyDescent="0.2">
      <c r="B642" s="25" t="str">
        <f t="shared" si="59"/>
        <v>4270</v>
      </c>
      <c r="C642" s="40">
        <v>11004270</v>
      </c>
      <c r="D642" s="54" t="s">
        <v>353</v>
      </c>
      <c r="E642" s="57" t="s">
        <v>1</v>
      </c>
      <c r="F642" s="58">
        <v>371.58</v>
      </c>
      <c r="G642" s="59">
        <v>3</v>
      </c>
      <c r="H642" s="41">
        <f>VLOOKUP(C642,Casiers!A:C,3,FALSE)</f>
        <v>3</v>
      </c>
      <c r="I642" s="39">
        <f t="shared" si="57"/>
        <v>0</v>
      </c>
      <c r="J642" s="15">
        <f t="shared" si="56"/>
        <v>123.86</v>
      </c>
      <c r="K642" s="15">
        <f t="shared" si="60"/>
        <v>0</v>
      </c>
      <c r="L642" s="6" t="str">
        <f>VLOOKUP(C642,Casiers!A:D,4,FALSE)</f>
        <v>C15</v>
      </c>
      <c r="M642" s="9"/>
    </row>
    <row r="643" spans="2:13" ht="12.75" customHeight="1" x14ac:dyDescent="0.2">
      <c r="B643" s="25" t="str">
        <f t="shared" si="59"/>
        <v>4271</v>
      </c>
      <c r="C643" s="40">
        <v>11004271</v>
      </c>
      <c r="D643" s="54" t="s">
        <v>354</v>
      </c>
      <c r="E643" s="57" t="s">
        <v>1</v>
      </c>
      <c r="F643" s="58">
        <v>369.03</v>
      </c>
      <c r="G643" s="59">
        <v>3</v>
      </c>
      <c r="H643" s="41">
        <f>VLOOKUP(C643,Casiers!A:C,3,FALSE)</f>
        <v>3</v>
      </c>
      <c r="I643" s="39">
        <f t="shared" si="57"/>
        <v>0</v>
      </c>
      <c r="J643" s="15">
        <f t="shared" si="56"/>
        <v>123.00999999999999</v>
      </c>
      <c r="K643" s="15">
        <f t="shared" si="60"/>
        <v>0</v>
      </c>
      <c r="L643" s="6" t="str">
        <f>VLOOKUP(C643,Casiers!A:D,4,FALSE)</f>
        <v>C15</v>
      </c>
      <c r="M643" s="9"/>
    </row>
    <row r="644" spans="2:13" ht="12.75" customHeight="1" x14ac:dyDescent="0.2">
      <c r="B644" s="25" t="str">
        <f t="shared" si="59"/>
        <v>4272</v>
      </c>
      <c r="C644" s="40">
        <v>11004272</v>
      </c>
      <c r="D644" s="54" t="s">
        <v>355</v>
      </c>
      <c r="E644" s="57" t="s">
        <v>1</v>
      </c>
      <c r="F644" s="58">
        <v>0</v>
      </c>
      <c r="G644" s="59">
        <v>0</v>
      </c>
      <c r="H644" s="41">
        <f>VLOOKUP(C644,Casiers!A:C,3,FALSE)</f>
        <v>0</v>
      </c>
      <c r="I644" s="39">
        <f t="shared" si="57"/>
        <v>0</v>
      </c>
      <c r="J644" s="15" t="str">
        <f t="shared" si="56"/>
        <v>0</v>
      </c>
      <c r="K644" s="15">
        <f t="shared" si="60"/>
        <v>0</v>
      </c>
      <c r="L644" s="6" t="str">
        <f>VLOOKUP(C644,Casiers!A:D,4,FALSE)</f>
        <v>CASIER</v>
      </c>
      <c r="M644" s="9"/>
    </row>
    <row r="645" spans="2:13" ht="12.75" customHeight="1" x14ac:dyDescent="0.2">
      <c r="B645" s="25" t="str">
        <f t="shared" si="59"/>
        <v>4273</v>
      </c>
      <c r="C645" s="40">
        <v>11004273</v>
      </c>
      <c r="D645" s="54" t="s">
        <v>356</v>
      </c>
      <c r="E645" s="57" t="s">
        <v>1</v>
      </c>
      <c r="F645" s="58">
        <v>425.13</v>
      </c>
      <c r="G645" s="59">
        <v>3</v>
      </c>
      <c r="H645" s="41">
        <f>VLOOKUP(C645,Casiers!A:C,3,FALSE)</f>
        <v>3</v>
      </c>
      <c r="I645" s="39">
        <f t="shared" si="57"/>
        <v>0</v>
      </c>
      <c r="J645" s="15">
        <f t="shared" si="56"/>
        <v>141.71</v>
      </c>
      <c r="K645" s="15">
        <f t="shared" si="60"/>
        <v>0</v>
      </c>
      <c r="L645" s="6" t="str">
        <f>VLOOKUP(C645,Casiers!A:D,4,FALSE)</f>
        <v>C15</v>
      </c>
      <c r="M645" s="9"/>
    </row>
    <row r="646" spans="2:13" ht="12.75" customHeight="1" x14ac:dyDescent="0.2">
      <c r="B646" s="25" t="str">
        <f t="shared" si="59"/>
        <v>4275</v>
      </c>
      <c r="C646" s="40">
        <v>11004275</v>
      </c>
      <c r="D646" s="54" t="s">
        <v>357</v>
      </c>
      <c r="E646" s="57" t="s">
        <v>1</v>
      </c>
      <c r="F646" s="58">
        <v>425.13</v>
      </c>
      <c r="G646" s="59">
        <v>3</v>
      </c>
      <c r="H646" s="41">
        <f>VLOOKUP(C646,Casiers!A:C,3,FALSE)</f>
        <v>3</v>
      </c>
      <c r="I646" s="39">
        <f t="shared" si="57"/>
        <v>0</v>
      </c>
      <c r="J646" s="15">
        <f t="shared" si="56"/>
        <v>141.71</v>
      </c>
      <c r="K646" s="15">
        <f t="shared" si="60"/>
        <v>0</v>
      </c>
      <c r="L646" s="6" t="str">
        <f>VLOOKUP(C646,Casiers!A:D,4,FALSE)</f>
        <v>C15</v>
      </c>
      <c r="M646" s="9"/>
    </row>
    <row r="647" spans="2:13" ht="12.75" customHeight="1" x14ac:dyDescent="0.2">
      <c r="B647" s="25" t="str">
        <f t="shared" si="59"/>
        <v>4276</v>
      </c>
      <c r="C647" s="40">
        <v>11004276</v>
      </c>
      <c r="D647" s="54" t="s">
        <v>358</v>
      </c>
      <c r="E647" s="57" t="s">
        <v>1</v>
      </c>
      <c r="F647" s="58">
        <v>1056.99</v>
      </c>
      <c r="G647" s="59">
        <v>5</v>
      </c>
      <c r="H647" s="41">
        <f>VLOOKUP(C647,Casiers!A:C,3,FALSE)</f>
        <v>5</v>
      </c>
      <c r="I647" s="39">
        <f t="shared" si="57"/>
        <v>0</v>
      </c>
      <c r="J647" s="15">
        <f t="shared" si="56"/>
        <v>211.398</v>
      </c>
      <c r="K647" s="15">
        <f t="shared" si="60"/>
        <v>0</v>
      </c>
      <c r="L647" s="6" t="str">
        <f>VLOOKUP(C647,Casiers!A:D,4,FALSE)</f>
        <v>C15</v>
      </c>
      <c r="M647" s="9"/>
    </row>
    <row r="648" spans="2:13" ht="12.75" customHeight="1" x14ac:dyDescent="0.2">
      <c r="B648" s="25" t="str">
        <f t="shared" si="59"/>
        <v>4277</v>
      </c>
      <c r="C648" s="40">
        <v>11004277</v>
      </c>
      <c r="D648" s="54" t="s">
        <v>359</v>
      </c>
      <c r="E648" s="57" t="s">
        <v>1</v>
      </c>
      <c r="F648" s="58">
        <v>1024.8800000000001</v>
      </c>
      <c r="G648" s="59">
        <v>3</v>
      </c>
      <c r="H648" s="41">
        <f>VLOOKUP(C648,Casiers!A:C,3,FALSE)</f>
        <v>3</v>
      </c>
      <c r="I648" s="39">
        <f t="shared" si="57"/>
        <v>0</v>
      </c>
      <c r="J648" s="15">
        <f t="shared" si="56"/>
        <v>341.62666666666672</v>
      </c>
      <c r="K648" s="15">
        <f t="shared" si="60"/>
        <v>0</v>
      </c>
      <c r="L648" s="6" t="str">
        <f>VLOOKUP(C648,Casiers!A:D,4,FALSE)</f>
        <v>C15</v>
      </c>
      <c r="M648" s="9"/>
    </row>
    <row r="649" spans="2:13" ht="12.75" customHeight="1" x14ac:dyDescent="0.2">
      <c r="B649" s="25" t="str">
        <f t="shared" si="59"/>
        <v>4278</v>
      </c>
      <c r="C649" s="40">
        <v>11004278</v>
      </c>
      <c r="D649" s="54" t="s">
        <v>360</v>
      </c>
      <c r="E649" s="57" t="s">
        <v>1</v>
      </c>
      <c r="F649" s="58">
        <v>1035.8599999999999</v>
      </c>
      <c r="G649" s="59">
        <v>3</v>
      </c>
      <c r="H649" s="41">
        <f>VLOOKUP(C649,Casiers!A:C,3,FALSE)</f>
        <v>3</v>
      </c>
      <c r="I649" s="39">
        <f t="shared" si="57"/>
        <v>0</v>
      </c>
      <c r="J649" s="15">
        <f t="shared" ref="J649:J712" si="61">IFERROR(F649/G649,"0")</f>
        <v>345.28666666666663</v>
      </c>
      <c r="K649" s="15">
        <f t="shared" si="60"/>
        <v>0</v>
      </c>
      <c r="L649" s="6" t="str">
        <f>VLOOKUP(C649,Casiers!A:D,4,FALSE)</f>
        <v>C15</v>
      </c>
      <c r="M649" s="9"/>
    </row>
    <row r="650" spans="2:13" ht="12.75" customHeight="1" x14ac:dyDescent="0.2">
      <c r="B650" s="25" t="str">
        <f t="shared" si="59"/>
        <v>4282</v>
      </c>
      <c r="C650" s="40">
        <v>11004282</v>
      </c>
      <c r="D650" s="54" t="s">
        <v>361</v>
      </c>
      <c r="E650" s="57" t="s">
        <v>1</v>
      </c>
      <c r="F650" s="58">
        <v>5315.48</v>
      </c>
      <c r="G650" s="59">
        <v>12</v>
      </c>
      <c r="H650" s="41">
        <f>VLOOKUP(C650,Casiers!A:C,3,FALSE)</f>
        <v>12</v>
      </c>
      <c r="I650" s="39">
        <f t="shared" si="57"/>
        <v>0</v>
      </c>
      <c r="J650" s="15">
        <f t="shared" si="61"/>
        <v>442.95666666666665</v>
      </c>
      <c r="K650" s="15">
        <f t="shared" si="60"/>
        <v>0</v>
      </c>
      <c r="L650" s="6" t="str">
        <f>VLOOKUP(C650,Casiers!A:D,4,FALSE)</f>
        <v>A9</v>
      </c>
      <c r="M650" s="9"/>
    </row>
    <row r="651" spans="2:13" ht="12.75" customHeight="1" x14ac:dyDescent="0.2">
      <c r="B651" s="25" t="str">
        <f t="shared" si="59"/>
        <v>4283</v>
      </c>
      <c r="C651" s="40">
        <v>11004283</v>
      </c>
      <c r="D651" s="54" t="s">
        <v>362</v>
      </c>
      <c r="E651" s="57" t="s">
        <v>1</v>
      </c>
      <c r="F651" s="58">
        <v>4782.3100000000004</v>
      </c>
      <c r="G651" s="59">
        <v>10</v>
      </c>
      <c r="H651" s="41">
        <f>VLOOKUP(C651,Casiers!A:C,3,FALSE)</f>
        <v>10</v>
      </c>
      <c r="I651" s="39">
        <f t="shared" si="57"/>
        <v>0</v>
      </c>
      <c r="J651" s="15">
        <f t="shared" si="61"/>
        <v>478.23100000000005</v>
      </c>
      <c r="K651" s="15">
        <f t="shared" si="60"/>
        <v>0</v>
      </c>
      <c r="L651" s="6" t="str">
        <f>VLOOKUP(C651,Casiers!A:D,4,FALSE)</f>
        <v>A9</v>
      </c>
      <c r="M651" s="9"/>
    </row>
    <row r="652" spans="2:13" ht="12.75" customHeight="1" x14ac:dyDescent="0.2">
      <c r="B652" s="25" t="str">
        <f t="shared" si="59"/>
        <v>4284</v>
      </c>
      <c r="C652" s="40">
        <v>11004284</v>
      </c>
      <c r="D652" s="54" t="s">
        <v>363</v>
      </c>
      <c r="E652" s="57" t="s">
        <v>1</v>
      </c>
      <c r="F652" s="58">
        <v>3331.32</v>
      </c>
      <c r="G652" s="59">
        <v>8</v>
      </c>
      <c r="H652" s="41">
        <f>VLOOKUP(C652,Casiers!A:C,3,FALSE)</f>
        <v>8</v>
      </c>
      <c r="I652" s="39">
        <f t="shared" si="57"/>
        <v>0</v>
      </c>
      <c r="J652" s="15">
        <f t="shared" si="61"/>
        <v>416.41500000000002</v>
      </c>
      <c r="K652" s="15">
        <f t="shared" si="60"/>
        <v>0</v>
      </c>
      <c r="L652" s="6" t="str">
        <f>VLOOKUP(C652,Casiers!A:D,4,FALSE)</f>
        <v>A9</v>
      </c>
      <c r="M652" s="9"/>
    </row>
    <row r="653" spans="2:13" ht="12.75" customHeight="1" x14ac:dyDescent="0.2">
      <c r="B653" s="25" t="str">
        <f t="shared" si="59"/>
        <v>4285</v>
      </c>
      <c r="C653" s="40">
        <v>11004285</v>
      </c>
      <c r="D653" s="54" t="s">
        <v>827</v>
      </c>
      <c r="E653" s="57" t="s">
        <v>1</v>
      </c>
      <c r="F653" s="58">
        <v>65.739999999999995</v>
      </c>
      <c r="G653" s="59">
        <v>2</v>
      </c>
      <c r="H653" s="41">
        <f>VLOOKUP(C653,Casiers!A:C,3,FALSE)</f>
        <v>2</v>
      </c>
      <c r="I653" s="39">
        <f t="shared" si="57"/>
        <v>0</v>
      </c>
      <c r="J653" s="15">
        <f t="shared" si="61"/>
        <v>32.869999999999997</v>
      </c>
      <c r="K653" s="15">
        <f t="shared" si="60"/>
        <v>0</v>
      </c>
      <c r="L653" s="6" t="str">
        <f>VLOOKUP(C653,Casiers!A:D,4,FALSE)</f>
        <v>A14</v>
      </c>
      <c r="M653" s="9"/>
    </row>
    <row r="654" spans="2:13" ht="12.75" customHeight="1" x14ac:dyDescent="0.2">
      <c r="B654" s="25" t="str">
        <f t="shared" si="59"/>
        <v>4287</v>
      </c>
      <c r="C654" s="40">
        <v>11004287</v>
      </c>
      <c r="D654" s="54" t="s">
        <v>364</v>
      </c>
      <c r="E654" s="57" t="s">
        <v>1</v>
      </c>
      <c r="F654" s="58">
        <v>11098.81</v>
      </c>
      <c r="G654" s="59">
        <v>19</v>
      </c>
      <c r="H654" s="41">
        <f>VLOOKUP(C654,Casiers!A:C,3,FALSE)</f>
        <v>19</v>
      </c>
      <c r="I654" s="39">
        <f t="shared" ref="I654:I717" si="62">H654-G654</f>
        <v>0</v>
      </c>
      <c r="J654" s="15">
        <f t="shared" si="61"/>
        <v>584.14789473684209</v>
      </c>
      <c r="K654" s="15">
        <f t="shared" si="60"/>
        <v>0</v>
      </c>
      <c r="L654" s="6" t="str">
        <f>VLOOKUP(C654,Casiers!A:D,4,FALSE)</f>
        <v>A15</v>
      </c>
      <c r="M654" s="9"/>
    </row>
    <row r="655" spans="2:13" ht="12.75" customHeight="1" x14ac:dyDescent="0.2">
      <c r="B655" s="25" t="str">
        <f t="shared" si="59"/>
        <v>4288</v>
      </c>
      <c r="C655" s="40">
        <v>11004288</v>
      </c>
      <c r="D655" s="54" t="s">
        <v>557</v>
      </c>
      <c r="E655" s="57" t="s">
        <v>1</v>
      </c>
      <c r="F655" s="58">
        <v>2196.2199999999998</v>
      </c>
      <c r="G655" s="59">
        <v>2</v>
      </c>
      <c r="H655" s="41">
        <f>VLOOKUP(C655,Casiers!A:C,3,FALSE)</f>
        <v>2</v>
      </c>
      <c r="I655" s="39">
        <f t="shared" si="62"/>
        <v>0</v>
      </c>
      <c r="J655" s="15">
        <f t="shared" si="61"/>
        <v>1098.1099999999999</v>
      </c>
      <c r="K655" s="15">
        <f t="shared" si="60"/>
        <v>0</v>
      </c>
      <c r="L655" s="6" t="str">
        <f>VLOOKUP(C655,Casiers!A:D,4,FALSE)</f>
        <v>A15</v>
      </c>
      <c r="M655" s="9"/>
    </row>
    <row r="656" spans="2:13" ht="12.75" customHeight="1" x14ac:dyDescent="0.2">
      <c r="B656" s="25" t="str">
        <f t="shared" si="59"/>
        <v>4289</v>
      </c>
      <c r="C656" s="40">
        <v>11004289</v>
      </c>
      <c r="D656" s="54" t="s">
        <v>365</v>
      </c>
      <c r="E656" s="57" t="s">
        <v>1</v>
      </c>
      <c r="F656" s="58">
        <v>2759.1</v>
      </c>
      <c r="G656" s="59">
        <v>9</v>
      </c>
      <c r="H656" s="41">
        <f>VLOOKUP(C656,Casiers!A:C,3,FALSE)</f>
        <v>9</v>
      </c>
      <c r="I656" s="39">
        <f t="shared" si="62"/>
        <v>0</v>
      </c>
      <c r="J656" s="15">
        <f t="shared" si="61"/>
        <v>306.56666666666666</v>
      </c>
      <c r="K656" s="15">
        <f t="shared" si="60"/>
        <v>0</v>
      </c>
      <c r="L656" s="6" t="str">
        <f>VLOOKUP(C656,Casiers!A:D,4,FALSE)</f>
        <v>A10</v>
      </c>
      <c r="M656" s="9"/>
    </row>
    <row r="657" spans="2:13" ht="12.75" customHeight="1" x14ac:dyDescent="0.2">
      <c r="B657" s="25" t="str">
        <f t="shared" si="59"/>
        <v>4290</v>
      </c>
      <c r="C657" s="40">
        <v>11004290</v>
      </c>
      <c r="D657" s="54" t="s">
        <v>366</v>
      </c>
      <c r="E657" s="57" t="s">
        <v>1</v>
      </c>
      <c r="F657" s="58">
        <v>6146.93</v>
      </c>
      <c r="G657" s="59">
        <v>19</v>
      </c>
      <c r="H657" s="41">
        <f>VLOOKUP(C657,Casiers!A:C,3,FALSE)</f>
        <v>19</v>
      </c>
      <c r="I657" s="39">
        <f t="shared" si="62"/>
        <v>0</v>
      </c>
      <c r="J657" s="15">
        <f t="shared" si="61"/>
        <v>323.52263157894737</v>
      </c>
      <c r="K657" s="15">
        <f t="shared" si="60"/>
        <v>0</v>
      </c>
      <c r="L657" s="6" t="str">
        <f>VLOOKUP(C657,Casiers!A:D,4,FALSE)</f>
        <v>A10</v>
      </c>
      <c r="M657" s="9"/>
    </row>
    <row r="658" spans="2:13" ht="12.75" customHeight="1" x14ac:dyDescent="0.2">
      <c r="B658" s="25" t="str">
        <f t="shared" si="59"/>
        <v>4291</v>
      </c>
      <c r="C658" s="40">
        <v>11004291</v>
      </c>
      <c r="D658" s="54" t="s">
        <v>1238</v>
      </c>
      <c r="E658" s="57" t="s">
        <v>1</v>
      </c>
      <c r="F658" s="58">
        <v>5583.47</v>
      </c>
      <c r="G658" s="59">
        <v>18</v>
      </c>
      <c r="H658" s="41">
        <f>VLOOKUP(C658,Casiers!A:C,3,FALSE)</f>
        <v>18</v>
      </c>
      <c r="I658" s="39">
        <f t="shared" si="62"/>
        <v>0</v>
      </c>
      <c r="J658" s="15">
        <f t="shared" si="61"/>
        <v>310.19277777777779</v>
      </c>
      <c r="K658" s="15">
        <f t="shared" si="60"/>
        <v>0</v>
      </c>
      <c r="L658" s="6" t="str">
        <f>VLOOKUP(C658,Casiers!A:D,4,FALSE)</f>
        <v>A10</v>
      </c>
      <c r="M658" s="9"/>
    </row>
    <row r="659" spans="2:13" ht="12.75" customHeight="1" x14ac:dyDescent="0.2">
      <c r="B659" s="25" t="str">
        <f t="shared" si="59"/>
        <v>4292</v>
      </c>
      <c r="C659" s="40">
        <v>11004292</v>
      </c>
      <c r="D659" s="54" t="s">
        <v>367</v>
      </c>
      <c r="E659" s="57" t="s">
        <v>1</v>
      </c>
      <c r="F659" s="58">
        <v>4159.13</v>
      </c>
      <c r="G659" s="59">
        <v>7</v>
      </c>
      <c r="H659" s="41">
        <f>VLOOKUP(C659,Casiers!A:C,3,FALSE)</f>
        <v>7</v>
      </c>
      <c r="I659" s="39">
        <f t="shared" si="62"/>
        <v>0</v>
      </c>
      <c r="J659" s="15">
        <f t="shared" si="61"/>
        <v>594.16142857142859</v>
      </c>
      <c r="K659" s="15">
        <f t="shared" si="60"/>
        <v>0</v>
      </c>
      <c r="L659" s="6" t="str">
        <f>VLOOKUP(C659,Casiers!A:D,4,FALSE)</f>
        <v>A10</v>
      </c>
      <c r="M659" s="9"/>
    </row>
    <row r="660" spans="2:13" ht="12.75" customHeight="1" x14ac:dyDescent="0.2">
      <c r="B660" s="25" t="str">
        <f t="shared" si="59"/>
        <v>4293</v>
      </c>
      <c r="C660" s="40">
        <v>11004293</v>
      </c>
      <c r="D660" s="54" t="s">
        <v>828</v>
      </c>
      <c r="E660" s="57" t="s">
        <v>1</v>
      </c>
      <c r="F660" s="58">
        <v>6131.05</v>
      </c>
      <c r="G660" s="59">
        <v>4</v>
      </c>
      <c r="H660" s="41">
        <f>VLOOKUP(C660,Casiers!A:C,3,FALSE)</f>
        <v>4</v>
      </c>
      <c r="I660" s="39">
        <f t="shared" si="62"/>
        <v>0</v>
      </c>
      <c r="J660" s="15">
        <f t="shared" si="61"/>
        <v>1532.7625</v>
      </c>
      <c r="K660" s="15">
        <f t="shared" si="60"/>
        <v>0</v>
      </c>
      <c r="L660" s="6" t="str">
        <f>VLOOKUP(C660,Casiers!A:D,4,FALSE)</f>
        <v>A16</v>
      </c>
      <c r="M660" s="9"/>
    </row>
    <row r="661" spans="2:13" ht="12.75" customHeight="1" x14ac:dyDescent="0.2">
      <c r="B661" s="25" t="str">
        <f t="shared" si="59"/>
        <v>4296</v>
      </c>
      <c r="C661" s="40">
        <v>11004296</v>
      </c>
      <c r="D661" s="54" t="s">
        <v>368</v>
      </c>
      <c r="E661" s="57" t="s">
        <v>1</v>
      </c>
      <c r="F661" s="58">
        <v>1180.07</v>
      </c>
      <c r="G661" s="59">
        <v>5</v>
      </c>
      <c r="H661" s="41">
        <f>VLOOKUP(C661,Casiers!A:C,3,FALSE)</f>
        <v>5</v>
      </c>
      <c r="I661" s="39">
        <f t="shared" si="62"/>
        <v>0</v>
      </c>
      <c r="J661" s="15">
        <f t="shared" si="61"/>
        <v>236.01399999999998</v>
      </c>
      <c r="K661" s="15">
        <f t="shared" si="60"/>
        <v>0</v>
      </c>
      <c r="L661" s="6" t="str">
        <f>VLOOKUP(C661,Casiers!A:D,4,FALSE)</f>
        <v>A5</v>
      </c>
      <c r="M661" s="9"/>
    </row>
    <row r="662" spans="2:13" ht="12.75" customHeight="1" x14ac:dyDescent="0.2">
      <c r="B662" s="25" t="str">
        <f t="shared" si="59"/>
        <v>4298</v>
      </c>
      <c r="C662" s="40">
        <v>11004298</v>
      </c>
      <c r="D662" s="54" t="s">
        <v>369</v>
      </c>
      <c r="E662" s="57" t="s">
        <v>1</v>
      </c>
      <c r="F662" s="58">
        <v>2101.8200000000002</v>
      </c>
      <c r="G662" s="59">
        <v>10</v>
      </c>
      <c r="H662" s="41">
        <f>VLOOKUP(C662,Casiers!A:C,3,FALSE)</f>
        <v>10</v>
      </c>
      <c r="I662" s="39">
        <f t="shared" si="62"/>
        <v>0</v>
      </c>
      <c r="J662" s="15">
        <f t="shared" si="61"/>
        <v>210.18200000000002</v>
      </c>
      <c r="K662" s="15">
        <f t="shared" si="60"/>
        <v>0</v>
      </c>
      <c r="L662" s="6" t="str">
        <f>VLOOKUP(C662,Casiers!A:D,4,FALSE)</f>
        <v>A5</v>
      </c>
      <c r="M662" s="9"/>
    </row>
    <row r="663" spans="2:13" ht="12.75" customHeight="1" x14ac:dyDescent="0.2">
      <c r="B663" s="25" t="str">
        <f t="shared" si="59"/>
        <v>4299</v>
      </c>
      <c r="C663" s="40">
        <v>11004299</v>
      </c>
      <c r="D663" s="54" t="s">
        <v>370</v>
      </c>
      <c r="E663" s="57" t="s">
        <v>1</v>
      </c>
      <c r="F663" s="58">
        <v>1427.53</v>
      </c>
      <c r="G663" s="59">
        <v>6</v>
      </c>
      <c r="H663" s="41">
        <f>VLOOKUP(C663,Casiers!A:C,3,FALSE)</f>
        <v>6</v>
      </c>
      <c r="I663" s="39">
        <f t="shared" si="62"/>
        <v>0</v>
      </c>
      <c r="J663" s="15">
        <f t="shared" si="61"/>
        <v>237.92166666666665</v>
      </c>
      <c r="K663" s="15">
        <f t="shared" si="60"/>
        <v>0</v>
      </c>
      <c r="L663" s="6" t="str">
        <f>VLOOKUP(C663,Casiers!A:D,4,FALSE)</f>
        <v>A5</v>
      </c>
      <c r="M663" s="9"/>
    </row>
    <row r="664" spans="2:13" ht="12.75" customHeight="1" x14ac:dyDescent="0.2">
      <c r="B664" s="25" t="str">
        <f t="shared" si="59"/>
        <v>4308</v>
      </c>
      <c r="C664" s="40">
        <v>11004308</v>
      </c>
      <c r="D664" s="54" t="s">
        <v>566</v>
      </c>
      <c r="E664" s="57" t="s">
        <v>1</v>
      </c>
      <c r="F664" s="58">
        <v>364.87</v>
      </c>
      <c r="G664" s="59">
        <v>1</v>
      </c>
      <c r="H664" s="41">
        <f>VLOOKUP(C664,Casiers!A:C,3,FALSE)</f>
        <v>1</v>
      </c>
      <c r="I664" s="39">
        <f t="shared" si="62"/>
        <v>0</v>
      </c>
      <c r="J664" s="15">
        <f t="shared" si="61"/>
        <v>364.87</v>
      </c>
      <c r="K664" s="15">
        <f t="shared" ref="K664:K672" si="63">I664*J664</f>
        <v>0</v>
      </c>
      <c r="L664" s="6" t="str">
        <f>VLOOKUP(C664,Casiers!A:D,4,FALSE)</f>
        <v>C16</v>
      </c>
      <c r="M664" s="9"/>
    </row>
    <row r="665" spans="2:13" ht="12.75" customHeight="1" x14ac:dyDescent="0.2">
      <c r="B665" s="25" t="str">
        <f t="shared" si="59"/>
        <v>4310</v>
      </c>
      <c r="C665" s="40">
        <v>11004310</v>
      </c>
      <c r="D665" s="54" t="s">
        <v>829</v>
      </c>
      <c r="E665" s="57" t="s">
        <v>1</v>
      </c>
      <c r="F665" s="58">
        <v>0</v>
      </c>
      <c r="G665" s="59">
        <v>0</v>
      </c>
      <c r="H665" s="41">
        <f>VLOOKUP(C665,Casiers!A:C,3,FALSE)</f>
        <v>0</v>
      </c>
      <c r="I665" s="39">
        <f t="shared" si="62"/>
        <v>0</v>
      </c>
      <c r="J665" s="15" t="str">
        <f t="shared" si="61"/>
        <v>0</v>
      </c>
      <c r="K665" s="15">
        <f t="shared" si="63"/>
        <v>0</v>
      </c>
      <c r="L665" s="6" t="str">
        <f>VLOOKUP(C665,Casiers!A:D,4,FALSE)</f>
        <v>0</v>
      </c>
      <c r="M665" s="9"/>
    </row>
    <row r="666" spans="2:13" ht="12.75" customHeight="1" x14ac:dyDescent="0.2">
      <c r="B666" s="25" t="str">
        <f t="shared" si="59"/>
        <v>4317</v>
      </c>
      <c r="C666" s="40">
        <v>11004317</v>
      </c>
      <c r="D666" s="54" t="s">
        <v>371</v>
      </c>
      <c r="E666" s="57" t="s">
        <v>1</v>
      </c>
      <c r="F666" s="58">
        <v>939.93</v>
      </c>
      <c r="G666" s="59">
        <v>5</v>
      </c>
      <c r="H666" s="41">
        <f>VLOOKUP(C666,Casiers!A:C,3,FALSE)</f>
        <v>5</v>
      </c>
      <c r="I666" s="39">
        <f t="shared" si="62"/>
        <v>0</v>
      </c>
      <c r="J666" s="15">
        <f t="shared" si="61"/>
        <v>187.98599999999999</v>
      </c>
      <c r="K666" s="15">
        <f t="shared" si="63"/>
        <v>0</v>
      </c>
      <c r="L666" s="6" t="str">
        <f>VLOOKUP(C666,Casiers!A:D,4,FALSE)</f>
        <v>C6</v>
      </c>
      <c r="M666" s="9"/>
    </row>
    <row r="667" spans="2:13" ht="12.75" customHeight="1" x14ac:dyDescent="0.2">
      <c r="B667" s="25" t="str">
        <f t="shared" ref="B667:B730" si="64">RIGHT(C667,4)</f>
        <v>4320</v>
      </c>
      <c r="C667" s="40">
        <v>11004320</v>
      </c>
      <c r="D667" s="54" t="s">
        <v>372</v>
      </c>
      <c r="E667" s="57" t="s">
        <v>1</v>
      </c>
      <c r="F667" s="58">
        <v>4240.29</v>
      </c>
      <c r="G667" s="59">
        <v>6</v>
      </c>
      <c r="H667" s="41">
        <f>VLOOKUP(C667,Casiers!A:C,3,FALSE)</f>
        <v>5</v>
      </c>
      <c r="I667" s="39">
        <f t="shared" si="62"/>
        <v>-1</v>
      </c>
      <c r="J667" s="15">
        <f t="shared" si="61"/>
        <v>706.71500000000003</v>
      </c>
      <c r="K667" s="15">
        <f t="shared" si="63"/>
        <v>-706.71500000000003</v>
      </c>
      <c r="L667" s="6" t="str">
        <f>VLOOKUP(C667,Casiers!A:D,4,FALSE)</f>
        <v>D17</v>
      </c>
      <c r="M667" s="9"/>
    </row>
    <row r="668" spans="2:13" ht="12.75" customHeight="1" x14ac:dyDescent="0.2">
      <c r="B668" s="25" t="str">
        <f t="shared" si="64"/>
        <v>4321</v>
      </c>
      <c r="C668" s="40">
        <v>11004321</v>
      </c>
      <c r="D668" s="54" t="s">
        <v>1163</v>
      </c>
      <c r="E668" s="57" t="s">
        <v>1</v>
      </c>
      <c r="F668" s="58">
        <v>443.51</v>
      </c>
      <c r="G668" s="59">
        <v>16</v>
      </c>
      <c r="H668" s="41">
        <f>VLOOKUP(C668,Casiers!A:C,3,FALSE)</f>
        <v>16</v>
      </c>
      <c r="I668" s="39">
        <f t="shared" si="62"/>
        <v>0</v>
      </c>
      <c r="J668" s="15">
        <f t="shared" si="61"/>
        <v>27.719374999999999</v>
      </c>
      <c r="K668" s="15">
        <f t="shared" si="63"/>
        <v>0</v>
      </c>
      <c r="L668" s="6" t="str">
        <f>VLOOKUP(C668,Casiers!A:D,4,FALSE)</f>
        <v>C3</v>
      </c>
      <c r="M668" s="9"/>
    </row>
    <row r="669" spans="2:13" ht="12.75" customHeight="1" x14ac:dyDescent="0.2">
      <c r="B669" s="25" t="str">
        <f t="shared" si="64"/>
        <v>4332</v>
      </c>
      <c r="C669" s="40">
        <v>11004332</v>
      </c>
      <c r="D669" s="54" t="s">
        <v>373</v>
      </c>
      <c r="E669" s="57" t="s">
        <v>1</v>
      </c>
      <c r="F669" s="58">
        <v>8764.5300000000007</v>
      </c>
      <c r="G669" s="59">
        <v>19</v>
      </c>
      <c r="H669" s="41">
        <f>VLOOKUP(C669,Casiers!A:C,3,FALSE)</f>
        <v>19</v>
      </c>
      <c r="I669" s="39">
        <f t="shared" si="62"/>
        <v>0</v>
      </c>
      <c r="J669" s="15">
        <f t="shared" si="61"/>
        <v>461.29105263157896</v>
      </c>
      <c r="K669" s="15">
        <f t="shared" si="63"/>
        <v>0</v>
      </c>
      <c r="L669" s="6" t="str">
        <f>VLOOKUP(C669,Casiers!A:D,4,FALSE)</f>
        <v>D5</v>
      </c>
      <c r="M669" s="9"/>
    </row>
    <row r="670" spans="2:13" ht="12.75" customHeight="1" x14ac:dyDescent="0.2">
      <c r="B670" s="25" t="str">
        <f t="shared" si="64"/>
        <v>4338</v>
      </c>
      <c r="C670" s="40">
        <v>11004338</v>
      </c>
      <c r="D670" s="54" t="s">
        <v>374</v>
      </c>
      <c r="E670" s="57" t="s">
        <v>1</v>
      </c>
      <c r="F670" s="58">
        <v>4208.01</v>
      </c>
      <c r="G670" s="59">
        <v>6</v>
      </c>
      <c r="H670" s="41">
        <f>VLOOKUP(C670,Casiers!A:C,3,FALSE)</f>
        <v>3</v>
      </c>
      <c r="I670" s="39">
        <f t="shared" si="62"/>
        <v>-3</v>
      </c>
      <c r="J670" s="15">
        <f t="shared" si="61"/>
        <v>701.33500000000004</v>
      </c>
      <c r="K670" s="15">
        <f t="shared" si="63"/>
        <v>-2104.0050000000001</v>
      </c>
      <c r="L670" s="6" t="str">
        <f>VLOOKUP(C670,Casiers!A:D,4,FALSE)</f>
        <v>D5</v>
      </c>
      <c r="M670" s="9"/>
    </row>
    <row r="671" spans="2:13" ht="12.75" customHeight="1" x14ac:dyDescent="0.2">
      <c r="B671" s="25" t="str">
        <f t="shared" si="64"/>
        <v>4348</v>
      </c>
      <c r="C671" s="40">
        <v>11004348</v>
      </c>
      <c r="D671" s="54" t="s">
        <v>830</v>
      </c>
      <c r="E671" s="57" t="s">
        <v>1</v>
      </c>
      <c r="F671" s="58">
        <v>0</v>
      </c>
      <c r="G671" s="59">
        <v>0</v>
      </c>
      <c r="H671" s="41">
        <f>VLOOKUP(C671,Casiers!A:C,3,FALSE)</f>
        <v>0</v>
      </c>
      <c r="I671" s="39">
        <f t="shared" si="62"/>
        <v>0</v>
      </c>
      <c r="J671" s="15" t="str">
        <f t="shared" si="61"/>
        <v>0</v>
      </c>
      <c r="K671" s="15">
        <f t="shared" si="63"/>
        <v>0</v>
      </c>
      <c r="L671" s="6" t="str">
        <f>VLOOKUP(C671,Casiers!A:D,4,FALSE)</f>
        <v>G</v>
      </c>
      <c r="M671" s="9"/>
    </row>
    <row r="672" spans="2:13" ht="12.75" customHeight="1" x14ac:dyDescent="0.2">
      <c r="B672" s="25" t="str">
        <f t="shared" si="64"/>
        <v>4349</v>
      </c>
      <c r="C672" s="40">
        <v>11004349</v>
      </c>
      <c r="D672" s="54" t="s">
        <v>375</v>
      </c>
      <c r="E672" s="57" t="s">
        <v>1</v>
      </c>
      <c r="F672" s="58">
        <v>0</v>
      </c>
      <c r="G672" s="59">
        <v>0</v>
      </c>
      <c r="H672" s="41">
        <f>VLOOKUP(C672,Casiers!A:C,3,FALSE)</f>
        <v>0</v>
      </c>
      <c r="I672" s="39">
        <f t="shared" si="62"/>
        <v>0</v>
      </c>
      <c r="J672" s="15" t="str">
        <f t="shared" si="61"/>
        <v>0</v>
      </c>
      <c r="K672" s="15">
        <f t="shared" si="63"/>
        <v>0</v>
      </c>
      <c r="L672" s="6" t="str">
        <f>VLOOKUP(C672,Casiers!A:D,4,FALSE)</f>
        <v>0</v>
      </c>
      <c r="M672" s="9"/>
    </row>
    <row r="673" spans="2:13" ht="12.75" customHeight="1" x14ac:dyDescent="0.2">
      <c r="B673" s="25" t="str">
        <f t="shared" si="64"/>
        <v>4357</v>
      </c>
      <c r="C673" s="40">
        <v>11004357</v>
      </c>
      <c r="D673" s="54" t="s">
        <v>376</v>
      </c>
      <c r="E673" s="57" t="s">
        <v>1</v>
      </c>
      <c r="F673" s="58">
        <v>1185.9100000000001</v>
      </c>
      <c r="G673" s="59">
        <v>18</v>
      </c>
      <c r="H673" s="41">
        <f>VLOOKUP(C673,Casiers!A:C,3,FALSE)</f>
        <v>17</v>
      </c>
      <c r="I673" s="39">
        <f t="shared" si="62"/>
        <v>-1</v>
      </c>
      <c r="J673" s="15">
        <f t="shared" si="61"/>
        <v>65.88388888888889</v>
      </c>
      <c r="K673" s="15">
        <f>IF(I673&lt;0,I673*J673,0)</f>
        <v>-65.88388888888889</v>
      </c>
      <c r="L673" s="6" t="str">
        <f>VLOOKUP(C673,Casiers!A:D,4,FALSE)</f>
        <v>D3</v>
      </c>
      <c r="M673" s="9"/>
    </row>
    <row r="674" spans="2:13" ht="12.75" customHeight="1" x14ac:dyDescent="0.2">
      <c r="B674" s="25" t="str">
        <f t="shared" si="64"/>
        <v>4365</v>
      </c>
      <c r="C674" s="40">
        <v>11004365</v>
      </c>
      <c r="D674" s="54" t="s">
        <v>831</v>
      </c>
      <c r="E674" s="57" t="s">
        <v>1</v>
      </c>
      <c r="F674" s="58">
        <v>5854.32</v>
      </c>
      <c r="G674" s="59">
        <v>3</v>
      </c>
      <c r="H674" s="41">
        <f>VLOOKUP(C674,Casiers!A:C,3,FALSE)</f>
        <v>3</v>
      </c>
      <c r="I674" s="39">
        <f t="shared" si="62"/>
        <v>0</v>
      </c>
      <c r="J674" s="15">
        <f t="shared" si="61"/>
        <v>1951.4399999999998</v>
      </c>
      <c r="K674" s="15">
        <f t="shared" ref="K674:K705" si="65">I674*J674</f>
        <v>0</v>
      </c>
      <c r="L674" s="6" t="str">
        <f>VLOOKUP(C674,Casiers!A:D,4,FALSE)</f>
        <v>D2</v>
      </c>
      <c r="M674" s="9"/>
    </row>
    <row r="675" spans="2:13" ht="12.75" customHeight="1" x14ac:dyDescent="0.2">
      <c r="B675" s="25" t="str">
        <f t="shared" si="64"/>
        <v>4374</v>
      </c>
      <c r="C675" s="40">
        <v>11004374</v>
      </c>
      <c r="D675" s="54" t="s">
        <v>832</v>
      </c>
      <c r="E675" s="57" t="s">
        <v>1</v>
      </c>
      <c r="F675" s="58">
        <v>1648.18</v>
      </c>
      <c r="G675" s="59">
        <v>23</v>
      </c>
      <c r="H675" s="41">
        <f>VLOOKUP(C675,Casiers!A:C,3,FALSE)</f>
        <v>21</v>
      </c>
      <c r="I675" s="39">
        <f t="shared" si="62"/>
        <v>-2</v>
      </c>
      <c r="J675" s="15">
        <f t="shared" si="61"/>
        <v>71.66</v>
      </c>
      <c r="K675" s="15">
        <f t="shared" si="65"/>
        <v>-143.32</v>
      </c>
      <c r="L675" s="6" t="str">
        <f>VLOOKUP(C675,Casiers!A:D,4,FALSE)</f>
        <v>D3</v>
      </c>
      <c r="M675" s="9"/>
    </row>
    <row r="676" spans="2:13" ht="12.75" customHeight="1" x14ac:dyDescent="0.2">
      <c r="B676" s="25" t="str">
        <f t="shared" si="64"/>
        <v>4385</v>
      </c>
      <c r="C676" s="40">
        <v>11004385</v>
      </c>
      <c r="D676" s="54" t="s">
        <v>833</v>
      </c>
      <c r="E676" s="57" t="s">
        <v>1</v>
      </c>
      <c r="F676" s="58">
        <v>612.74</v>
      </c>
      <c r="G676" s="59">
        <v>1</v>
      </c>
      <c r="H676" s="41">
        <f>VLOOKUP(C676,Casiers!A:C,3,FALSE)</f>
        <v>1</v>
      </c>
      <c r="I676" s="39">
        <f t="shared" si="62"/>
        <v>0</v>
      </c>
      <c r="J676" s="15">
        <f t="shared" si="61"/>
        <v>612.74</v>
      </c>
      <c r="K676" s="15">
        <f t="shared" si="65"/>
        <v>0</v>
      </c>
      <c r="L676" s="6" t="str">
        <f>VLOOKUP(C676,Casiers!A:D,4,FALSE)</f>
        <v>D5</v>
      </c>
      <c r="M676" s="9"/>
    </row>
    <row r="677" spans="2:13" ht="12.75" customHeight="1" x14ac:dyDescent="0.2">
      <c r="B677" s="25" t="str">
        <f t="shared" si="64"/>
        <v>4396</v>
      </c>
      <c r="C677" s="40">
        <v>11004396</v>
      </c>
      <c r="D677" s="54" t="s">
        <v>834</v>
      </c>
      <c r="E677" s="57" t="s">
        <v>1</v>
      </c>
      <c r="F677" s="58">
        <v>3053.19</v>
      </c>
      <c r="G677" s="59">
        <v>3</v>
      </c>
      <c r="H677" s="41">
        <f>VLOOKUP(C677,Casiers!A:C,3,FALSE)</f>
        <v>3</v>
      </c>
      <c r="I677" s="39">
        <f t="shared" si="62"/>
        <v>0</v>
      </c>
      <c r="J677" s="15">
        <f t="shared" si="61"/>
        <v>1017.73</v>
      </c>
      <c r="K677" s="15">
        <f t="shared" si="65"/>
        <v>0</v>
      </c>
      <c r="L677" s="6" t="str">
        <f>VLOOKUP(C677,Casiers!A:D,4,FALSE)</f>
        <v>D5</v>
      </c>
      <c r="M677" s="9"/>
    </row>
    <row r="678" spans="2:13" ht="12.75" customHeight="1" x14ac:dyDescent="0.2">
      <c r="B678" s="25" t="str">
        <f t="shared" si="64"/>
        <v>4408</v>
      </c>
      <c r="C678" s="40">
        <v>11004408</v>
      </c>
      <c r="D678" s="54" t="s">
        <v>377</v>
      </c>
      <c r="E678" s="57" t="s">
        <v>1</v>
      </c>
      <c r="F678" s="58">
        <v>2201</v>
      </c>
      <c r="G678" s="59">
        <v>6</v>
      </c>
      <c r="H678" s="41">
        <f>VLOOKUP(C678,Casiers!A:C,3,FALSE)</f>
        <v>6</v>
      </c>
      <c r="I678" s="39">
        <f t="shared" si="62"/>
        <v>0</v>
      </c>
      <c r="J678" s="15">
        <f t="shared" si="61"/>
        <v>366.83333333333331</v>
      </c>
      <c r="K678" s="15">
        <f t="shared" si="65"/>
        <v>0</v>
      </c>
      <c r="L678" s="6" t="str">
        <f>VLOOKUP(C678,Casiers!A:D,4,FALSE)</f>
        <v>C5</v>
      </c>
      <c r="M678" s="9"/>
    </row>
    <row r="679" spans="2:13" ht="12.75" customHeight="1" x14ac:dyDescent="0.2">
      <c r="B679" s="25" t="str">
        <f t="shared" si="64"/>
        <v>4419</v>
      </c>
      <c r="C679" s="40">
        <v>11004419</v>
      </c>
      <c r="D679" s="54" t="s">
        <v>378</v>
      </c>
      <c r="E679" s="57" t="s">
        <v>1</v>
      </c>
      <c r="F679" s="58">
        <v>414.05</v>
      </c>
      <c r="G679" s="59">
        <v>24</v>
      </c>
      <c r="H679" s="41">
        <f>VLOOKUP(C679,Casiers!A:C,3,FALSE)</f>
        <v>24</v>
      </c>
      <c r="I679" s="39">
        <f t="shared" si="62"/>
        <v>0</v>
      </c>
      <c r="J679" s="15">
        <f t="shared" si="61"/>
        <v>17.252083333333335</v>
      </c>
      <c r="K679" s="15">
        <f t="shared" si="65"/>
        <v>0</v>
      </c>
      <c r="L679" s="6" t="str">
        <f>VLOOKUP(C679,Casiers!A:D,4,FALSE)</f>
        <v>C2</v>
      </c>
      <c r="M679" s="9"/>
    </row>
    <row r="680" spans="2:13" ht="12.75" customHeight="1" x14ac:dyDescent="0.2">
      <c r="B680" s="25" t="str">
        <f t="shared" si="64"/>
        <v>4430</v>
      </c>
      <c r="C680" s="40">
        <v>11004430</v>
      </c>
      <c r="D680" s="54" t="s">
        <v>379</v>
      </c>
      <c r="E680" s="57" t="s">
        <v>1</v>
      </c>
      <c r="F680" s="58">
        <v>50.24</v>
      </c>
      <c r="G680" s="59">
        <v>3</v>
      </c>
      <c r="H680" s="41">
        <f>VLOOKUP(C680,Casiers!A:C,3,FALSE)</f>
        <v>3</v>
      </c>
      <c r="I680" s="39">
        <f t="shared" si="62"/>
        <v>0</v>
      </c>
      <c r="J680" s="15">
        <f t="shared" si="61"/>
        <v>16.746666666666666</v>
      </c>
      <c r="K680" s="15">
        <f t="shared" si="65"/>
        <v>0</v>
      </c>
      <c r="L680" s="6" t="str">
        <f>VLOOKUP(C680,Casiers!A:D,4,FALSE)</f>
        <v>C2</v>
      </c>
      <c r="M680" s="9"/>
    </row>
    <row r="681" spans="2:13" ht="12.75" customHeight="1" x14ac:dyDescent="0.2">
      <c r="B681" s="25" t="str">
        <f t="shared" si="64"/>
        <v>4440</v>
      </c>
      <c r="C681" s="40">
        <v>11004440</v>
      </c>
      <c r="D681" s="54" t="s">
        <v>539</v>
      </c>
      <c r="E681" s="57" t="s">
        <v>1</v>
      </c>
      <c r="F681" s="58">
        <v>589.83000000000004</v>
      </c>
      <c r="G681" s="59">
        <v>16</v>
      </c>
      <c r="H681" s="41">
        <f>VLOOKUP(C681,Casiers!A:C,3,FALSE)</f>
        <v>16</v>
      </c>
      <c r="I681" s="39">
        <f t="shared" si="62"/>
        <v>0</v>
      </c>
      <c r="J681" s="15">
        <f t="shared" si="61"/>
        <v>36.864375000000003</v>
      </c>
      <c r="K681" s="15">
        <f t="shared" si="65"/>
        <v>0</v>
      </c>
      <c r="L681" s="6" t="str">
        <f>VLOOKUP(C681,Casiers!A:D,4,FALSE)</f>
        <v>C2</v>
      </c>
      <c r="M681" s="9"/>
    </row>
    <row r="682" spans="2:13" ht="12.75" customHeight="1" x14ac:dyDescent="0.2">
      <c r="B682" s="25" t="str">
        <f t="shared" si="64"/>
        <v>4447</v>
      </c>
      <c r="C682" s="40">
        <v>11004447</v>
      </c>
      <c r="D682" s="54" t="s">
        <v>835</v>
      </c>
      <c r="E682" s="57" t="s">
        <v>1</v>
      </c>
      <c r="F682" s="58">
        <v>0</v>
      </c>
      <c r="G682" s="59">
        <v>0</v>
      </c>
      <c r="H682" s="41">
        <f>VLOOKUP(C682,Casiers!A:C,3,FALSE)</f>
        <v>0</v>
      </c>
      <c r="I682" s="39">
        <f t="shared" si="62"/>
        <v>0</v>
      </c>
      <c r="J682" s="15" t="str">
        <f t="shared" si="61"/>
        <v>0</v>
      </c>
      <c r="K682" s="15">
        <f t="shared" si="65"/>
        <v>0</v>
      </c>
      <c r="L682" s="6" t="str">
        <f>VLOOKUP(C682,Casiers!A:D,4,FALSE)</f>
        <v>K1</v>
      </c>
      <c r="M682" s="9"/>
    </row>
    <row r="683" spans="2:13" ht="12.75" customHeight="1" x14ac:dyDescent="0.2">
      <c r="B683" s="25" t="str">
        <f t="shared" si="64"/>
        <v>4450</v>
      </c>
      <c r="C683" s="40">
        <v>11004450</v>
      </c>
      <c r="D683" s="54" t="s">
        <v>380</v>
      </c>
      <c r="E683" s="57" t="s">
        <v>1</v>
      </c>
      <c r="F683" s="58">
        <v>0</v>
      </c>
      <c r="G683" s="59">
        <v>0</v>
      </c>
      <c r="H683" s="41">
        <f>VLOOKUP(C683,Casiers!A:C,3,FALSE)</f>
        <v>0</v>
      </c>
      <c r="I683" s="39">
        <f t="shared" si="62"/>
        <v>0</v>
      </c>
      <c r="J683" s="15" t="str">
        <f t="shared" si="61"/>
        <v>0</v>
      </c>
      <c r="K683" s="15">
        <f t="shared" si="65"/>
        <v>0</v>
      </c>
      <c r="L683" s="6" t="str">
        <f>VLOOKUP(C683,Casiers!A:D,4,FALSE)</f>
        <v>K1</v>
      </c>
      <c r="M683" s="9"/>
    </row>
    <row r="684" spans="2:13" ht="12.75" customHeight="1" x14ac:dyDescent="0.2">
      <c r="B684" s="25" t="str">
        <f t="shared" si="64"/>
        <v>4465</v>
      </c>
      <c r="C684" s="40">
        <v>11004465</v>
      </c>
      <c r="D684" s="54" t="s">
        <v>381</v>
      </c>
      <c r="E684" s="57" t="s">
        <v>1</v>
      </c>
      <c r="F684" s="58">
        <v>587.04999999999995</v>
      </c>
      <c r="G684" s="59">
        <v>2</v>
      </c>
      <c r="H684" s="41">
        <f>VLOOKUP(C684,Casiers!A:C,3,FALSE)</f>
        <v>2</v>
      </c>
      <c r="I684" s="39">
        <f t="shared" si="62"/>
        <v>0</v>
      </c>
      <c r="J684" s="15">
        <f t="shared" si="61"/>
        <v>293.52499999999998</v>
      </c>
      <c r="K684" s="15">
        <f t="shared" si="65"/>
        <v>0</v>
      </c>
      <c r="L684" s="6" t="str">
        <f>VLOOKUP(C684,Casiers!A:D,4,FALSE)</f>
        <v>D10</v>
      </c>
      <c r="M684" s="9"/>
    </row>
    <row r="685" spans="2:13" ht="12.75" customHeight="1" x14ac:dyDescent="0.2">
      <c r="B685" s="25" t="str">
        <f t="shared" si="64"/>
        <v>4466</v>
      </c>
      <c r="C685" s="40">
        <v>11004466</v>
      </c>
      <c r="D685" s="54" t="s">
        <v>836</v>
      </c>
      <c r="E685" s="57" t="s">
        <v>1</v>
      </c>
      <c r="F685" s="58">
        <v>1292.94</v>
      </c>
      <c r="G685" s="59">
        <v>1</v>
      </c>
      <c r="H685" s="41">
        <f>VLOOKUP(C685,Casiers!A:C,3,FALSE)</f>
        <v>1</v>
      </c>
      <c r="I685" s="39">
        <f t="shared" si="62"/>
        <v>0</v>
      </c>
      <c r="J685" s="15">
        <f t="shared" si="61"/>
        <v>1292.94</v>
      </c>
      <c r="K685" s="15">
        <f t="shared" si="65"/>
        <v>0</v>
      </c>
      <c r="L685" s="6" t="str">
        <f>VLOOKUP(C685,Casiers!A:D,4,FALSE)</f>
        <v>B7</v>
      </c>
      <c r="M685" s="9"/>
    </row>
    <row r="686" spans="2:13" ht="12.75" customHeight="1" x14ac:dyDescent="0.2">
      <c r="B686" s="25" t="str">
        <f t="shared" si="64"/>
        <v>4467</v>
      </c>
      <c r="C686" s="40">
        <v>11004467</v>
      </c>
      <c r="D686" s="54" t="s">
        <v>382</v>
      </c>
      <c r="E686" s="57" t="s">
        <v>1</v>
      </c>
      <c r="F686" s="58">
        <v>464.63</v>
      </c>
      <c r="G686" s="59">
        <v>7</v>
      </c>
      <c r="H686" s="41">
        <f>VLOOKUP(C686,Casiers!A:C,3,FALSE)</f>
        <v>7</v>
      </c>
      <c r="I686" s="39">
        <f t="shared" si="62"/>
        <v>0</v>
      </c>
      <c r="J686" s="15">
        <f t="shared" si="61"/>
        <v>66.375714285714281</v>
      </c>
      <c r="K686" s="15">
        <f t="shared" si="65"/>
        <v>0</v>
      </c>
      <c r="L686" s="6" t="str">
        <f>VLOOKUP(C686,Casiers!A:D,4,FALSE)</f>
        <v>D17</v>
      </c>
      <c r="M686" s="9"/>
    </row>
    <row r="687" spans="2:13" ht="12.75" customHeight="1" x14ac:dyDescent="0.2">
      <c r="B687" s="25" t="str">
        <f t="shared" si="64"/>
        <v>4478</v>
      </c>
      <c r="C687" s="40">
        <v>11004478</v>
      </c>
      <c r="D687" s="54" t="s">
        <v>383</v>
      </c>
      <c r="E687" s="57" t="s">
        <v>1</v>
      </c>
      <c r="F687" s="58">
        <v>6097.06</v>
      </c>
      <c r="G687" s="59">
        <v>16</v>
      </c>
      <c r="H687" s="41">
        <f>VLOOKUP(C687,Casiers!A:C,3,FALSE)</f>
        <v>16</v>
      </c>
      <c r="I687" s="39">
        <f t="shared" si="62"/>
        <v>0</v>
      </c>
      <c r="J687" s="15">
        <f t="shared" si="61"/>
        <v>381.06625000000003</v>
      </c>
      <c r="K687" s="15">
        <f t="shared" si="65"/>
        <v>0</v>
      </c>
      <c r="L687" s="6" t="str">
        <f>VLOOKUP(C687,Casiers!A:D,4,FALSE)</f>
        <v>C5</v>
      </c>
      <c r="M687" s="9"/>
    </row>
    <row r="688" spans="2:13" ht="12.75" customHeight="1" x14ac:dyDescent="0.2">
      <c r="B688" s="25" t="str">
        <f t="shared" si="64"/>
        <v>4487</v>
      </c>
      <c r="C688" s="40">
        <v>11004487</v>
      </c>
      <c r="D688" s="54" t="s">
        <v>837</v>
      </c>
      <c r="E688" s="57" t="s">
        <v>1</v>
      </c>
      <c r="F688" s="58">
        <v>1754.62</v>
      </c>
      <c r="G688" s="59">
        <v>1</v>
      </c>
      <c r="H688" s="41">
        <f>VLOOKUP(C688,Casiers!A:C,3,FALSE)</f>
        <v>1</v>
      </c>
      <c r="I688" s="39">
        <f t="shared" si="62"/>
        <v>0</v>
      </c>
      <c r="J688" s="15">
        <f t="shared" si="61"/>
        <v>1754.62</v>
      </c>
      <c r="K688" s="15">
        <f t="shared" si="65"/>
        <v>0</v>
      </c>
      <c r="L688" s="6" t="str">
        <f>VLOOKUP(C688,Casiers!A:D,4,FALSE)</f>
        <v>J1</v>
      </c>
      <c r="M688" s="9"/>
    </row>
    <row r="689" spans="2:13" ht="12.75" customHeight="1" x14ac:dyDescent="0.2">
      <c r="B689" s="25" t="str">
        <f t="shared" si="64"/>
        <v>4489</v>
      </c>
      <c r="C689" s="40">
        <v>11004489</v>
      </c>
      <c r="D689" s="54" t="s">
        <v>384</v>
      </c>
      <c r="E689" s="57" t="s">
        <v>1</v>
      </c>
      <c r="F689" s="58">
        <v>0</v>
      </c>
      <c r="G689" s="59">
        <v>0</v>
      </c>
      <c r="H689" s="41">
        <f>VLOOKUP(C689,Casiers!A:C,3,FALSE)</f>
        <v>0</v>
      </c>
      <c r="I689" s="39">
        <f t="shared" si="62"/>
        <v>0</v>
      </c>
      <c r="J689" s="15" t="str">
        <f t="shared" si="61"/>
        <v>0</v>
      </c>
      <c r="K689" s="15">
        <f t="shared" si="65"/>
        <v>0</v>
      </c>
      <c r="L689" s="6" t="str">
        <f>VLOOKUP(C689,Casiers!A:D,4,FALSE)</f>
        <v>D18</v>
      </c>
      <c r="M689" s="9"/>
    </row>
    <row r="690" spans="2:13" ht="12.75" customHeight="1" x14ac:dyDescent="0.2">
      <c r="B690" s="25" t="str">
        <f t="shared" si="64"/>
        <v>4500</v>
      </c>
      <c r="C690" s="40">
        <v>11004500</v>
      </c>
      <c r="D690" s="54" t="s">
        <v>838</v>
      </c>
      <c r="E690" s="57" t="s">
        <v>1</v>
      </c>
      <c r="F690" s="58">
        <v>235.83</v>
      </c>
      <c r="G690" s="59">
        <v>3</v>
      </c>
      <c r="H690" s="41">
        <f>VLOOKUP(C690,Casiers!A:C,3,FALSE)</f>
        <v>3</v>
      </c>
      <c r="I690" s="39">
        <f t="shared" si="62"/>
        <v>0</v>
      </c>
      <c r="J690" s="15">
        <f t="shared" si="61"/>
        <v>78.61</v>
      </c>
      <c r="K690" s="15">
        <f t="shared" si="65"/>
        <v>0</v>
      </c>
      <c r="L690" s="6" t="str">
        <f>VLOOKUP(C690,Casiers!A:D,4,FALSE)</f>
        <v>C3</v>
      </c>
      <c r="M690" s="9"/>
    </row>
    <row r="691" spans="2:13" ht="12.75" customHeight="1" x14ac:dyDescent="0.2">
      <c r="B691" s="25" t="str">
        <f t="shared" si="64"/>
        <v>4502</v>
      </c>
      <c r="C691" s="40">
        <v>11004502</v>
      </c>
      <c r="D691" s="54" t="s">
        <v>1216</v>
      </c>
      <c r="E691" s="57" t="s">
        <v>1</v>
      </c>
      <c r="F691" s="58">
        <v>0</v>
      </c>
      <c r="G691" s="59">
        <v>0</v>
      </c>
      <c r="H691" s="41">
        <f>VLOOKUP(C691,Casiers!A:C,3,FALSE)</f>
        <v>0</v>
      </c>
      <c r="I691" s="39">
        <f t="shared" si="62"/>
        <v>0</v>
      </c>
      <c r="J691" s="15" t="str">
        <f t="shared" si="61"/>
        <v>0</v>
      </c>
      <c r="K691" s="15">
        <f t="shared" si="65"/>
        <v>0</v>
      </c>
      <c r="L691" s="6" t="str">
        <f>VLOOKUP(C691,Casiers!A:D,4,FALSE)</f>
        <v>I10</v>
      </c>
      <c r="M691" s="9"/>
    </row>
    <row r="692" spans="2:13" ht="12.75" customHeight="1" x14ac:dyDescent="0.2">
      <c r="B692" s="25" t="str">
        <f t="shared" si="64"/>
        <v>4512</v>
      </c>
      <c r="C692" s="40">
        <v>11004512</v>
      </c>
      <c r="D692" s="54" t="s">
        <v>385</v>
      </c>
      <c r="E692" s="57" t="s">
        <v>1</v>
      </c>
      <c r="F692" s="58">
        <v>34.64</v>
      </c>
      <c r="G692" s="59">
        <v>2</v>
      </c>
      <c r="H692" s="41">
        <f>VLOOKUP(C692,Casiers!A:C,3,FALSE)</f>
        <v>2</v>
      </c>
      <c r="I692" s="39">
        <f t="shared" si="62"/>
        <v>0</v>
      </c>
      <c r="J692" s="15">
        <f t="shared" si="61"/>
        <v>17.32</v>
      </c>
      <c r="K692" s="15">
        <f t="shared" si="65"/>
        <v>0</v>
      </c>
      <c r="L692" s="6" t="str">
        <f>VLOOKUP(C692,Casiers!A:D,4,FALSE)</f>
        <v>C3</v>
      </c>
      <c r="M692" s="9"/>
    </row>
    <row r="693" spans="2:13" ht="12.75" customHeight="1" x14ac:dyDescent="0.2">
      <c r="B693" s="25" t="str">
        <f t="shared" si="64"/>
        <v>4523</v>
      </c>
      <c r="C693" s="40">
        <v>11004523</v>
      </c>
      <c r="D693" s="54" t="s">
        <v>1164</v>
      </c>
      <c r="E693" s="57" t="s">
        <v>1</v>
      </c>
      <c r="F693" s="58">
        <v>98.49</v>
      </c>
      <c r="G693" s="59">
        <v>7</v>
      </c>
      <c r="H693" s="41">
        <f>VLOOKUP(C693,Casiers!A:C,3,FALSE)</f>
        <v>7</v>
      </c>
      <c r="I693" s="39">
        <f t="shared" si="62"/>
        <v>0</v>
      </c>
      <c r="J693" s="15">
        <f t="shared" si="61"/>
        <v>14.069999999999999</v>
      </c>
      <c r="K693" s="15">
        <f t="shared" si="65"/>
        <v>0</v>
      </c>
      <c r="L693" s="6" t="str">
        <f>VLOOKUP(C693,Casiers!A:D,4,FALSE)</f>
        <v>C2</v>
      </c>
      <c r="M693" s="9"/>
    </row>
    <row r="694" spans="2:13" ht="12.75" customHeight="1" x14ac:dyDescent="0.2">
      <c r="B694" s="25" t="str">
        <f t="shared" si="64"/>
        <v>4534</v>
      </c>
      <c r="C694" s="40">
        <v>11004534</v>
      </c>
      <c r="D694" s="54" t="s">
        <v>386</v>
      </c>
      <c r="E694" s="57" t="s">
        <v>1</v>
      </c>
      <c r="F694" s="58">
        <v>852.85</v>
      </c>
      <c r="G694" s="59">
        <v>23</v>
      </c>
      <c r="H694" s="41">
        <f>VLOOKUP(C694,Casiers!A:C,3,FALSE)</f>
        <v>23</v>
      </c>
      <c r="I694" s="39">
        <f t="shared" si="62"/>
        <v>0</v>
      </c>
      <c r="J694" s="15">
        <f t="shared" si="61"/>
        <v>37.080434782608698</v>
      </c>
      <c r="K694" s="15">
        <f t="shared" si="65"/>
        <v>0</v>
      </c>
      <c r="L694" s="6" t="str">
        <f>VLOOKUP(C694,Casiers!A:D,4,FALSE)</f>
        <v>C3</v>
      </c>
      <c r="M694" s="9"/>
    </row>
    <row r="695" spans="2:13" ht="12.75" customHeight="1" x14ac:dyDescent="0.2">
      <c r="B695" s="25" t="str">
        <f t="shared" si="64"/>
        <v>4550</v>
      </c>
      <c r="C695" s="40">
        <v>11004550</v>
      </c>
      <c r="D695" s="54" t="s">
        <v>387</v>
      </c>
      <c r="E695" s="57" t="s">
        <v>1</v>
      </c>
      <c r="F695" s="58">
        <v>710.33</v>
      </c>
      <c r="G695" s="59">
        <v>27</v>
      </c>
      <c r="H695" s="41">
        <f>VLOOKUP(C695,Casiers!A:C,3,FALSE)</f>
        <v>27</v>
      </c>
      <c r="I695" s="39">
        <f t="shared" si="62"/>
        <v>0</v>
      </c>
      <c r="J695" s="15">
        <f t="shared" si="61"/>
        <v>26.308518518518522</v>
      </c>
      <c r="K695" s="15">
        <f t="shared" si="65"/>
        <v>0</v>
      </c>
      <c r="L695" s="6" t="str">
        <f>VLOOKUP(C695,Casiers!A:D,4,FALSE)</f>
        <v>C2</v>
      </c>
      <c r="M695" s="9"/>
    </row>
    <row r="696" spans="2:13" ht="12.75" customHeight="1" x14ac:dyDescent="0.2">
      <c r="B696" s="25" t="str">
        <f t="shared" si="64"/>
        <v>4553</v>
      </c>
      <c r="C696" s="40">
        <v>11004553</v>
      </c>
      <c r="D696" s="54" t="s">
        <v>388</v>
      </c>
      <c r="E696" s="57" t="s">
        <v>1</v>
      </c>
      <c r="F696" s="58">
        <v>0</v>
      </c>
      <c r="G696" s="59">
        <v>0</v>
      </c>
      <c r="H696" s="41">
        <f>VLOOKUP(C696,Casiers!A:C,3,FALSE)</f>
        <v>0</v>
      </c>
      <c r="I696" s="39">
        <f t="shared" si="62"/>
        <v>0</v>
      </c>
      <c r="J696" s="15" t="str">
        <f t="shared" si="61"/>
        <v>0</v>
      </c>
      <c r="K696" s="15">
        <f t="shared" si="65"/>
        <v>0</v>
      </c>
      <c r="L696" s="6" t="str">
        <f>VLOOKUP(C696,Casiers!A:D,4,FALSE)</f>
        <v>A9</v>
      </c>
      <c r="M696" s="9"/>
    </row>
    <row r="697" spans="2:13" ht="12.75" customHeight="1" x14ac:dyDescent="0.2">
      <c r="B697" s="25" t="str">
        <f t="shared" si="64"/>
        <v>4555</v>
      </c>
      <c r="C697" s="40">
        <v>11004555</v>
      </c>
      <c r="D697" s="54" t="s">
        <v>389</v>
      </c>
      <c r="E697" s="57" t="s">
        <v>1</v>
      </c>
      <c r="F697" s="58">
        <v>1014.09</v>
      </c>
      <c r="G697" s="59">
        <v>7</v>
      </c>
      <c r="H697" s="41">
        <f>VLOOKUP(C697,Casiers!A:C,3,FALSE)</f>
        <v>7</v>
      </c>
      <c r="I697" s="39">
        <f t="shared" si="62"/>
        <v>0</v>
      </c>
      <c r="J697" s="15">
        <f t="shared" si="61"/>
        <v>144.87</v>
      </c>
      <c r="K697" s="15">
        <f t="shared" si="65"/>
        <v>0</v>
      </c>
      <c r="L697" s="6" t="str">
        <f>VLOOKUP(C697,Casiers!A:D,4,FALSE)</f>
        <v>A5</v>
      </c>
      <c r="M697" s="9"/>
    </row>
    <row r="698" spans="2:13" ht="12.75" customHeight="1" x14ac:dyDescent="0.2">
      <c r="B698" s="25" t="str">
        <f t="shared" si="64"/>
        <v>4561</v>
      </c>
      <c r="C698" s="40">
        <v>11004561</v>
      </c>
      <c r="D698" s="54" t="s">
        <v>1165</v>
      </c>
      <c r="E698" s="57" t="s">
        <v>1</v>
      </c>
      <c r="F698" s="58">
        <v>520.30999999999995</v>
      </c>
      <c r="G698" s="59">
        <v>20</v>
      </c>
      <c r="H698" s="41">
        <f>VLOOKUP(C698,Casiers!A:C,3,FALSE)</f>
        <v>20</v>
      </c>
      <c r="I698" s="39">
        <f t="shared" si="62"/>
        <v>0</v>
      </c>
      <c r="J698" s="15">
        <f t="shared" si="61"/>
        <v>26.015499999999996</v>
      </c>
      <c r="K698" s="15">
        <f t="shared" si="65"/>
        <v>0</v>
      </c>
      <c r="L698" s="6" t="str">
        <f>VLOOKUP(C698,Casiers!A:D,4,FALSE)</f>
        <v>C3</v>
      </c>
      <c r="M698" s="9"/>
    </row>
    <row r="699" spans="2:13" ht="12.75" customHeight="1" x14ac:dyDescent="0.2">
      <c r="B699" s="25" t="str">
        <f t="shared" si="64"/>
        <v>4563</v>
      </c>
      <c r="C699" s="40">
        <v>11004563</v>
      </c>
      <c r="D699" s="54" t="s">
        <v>390</v>
      </c>
      <c r="E699" s="57" t="s">
        <v>1</v>
      </c>
      <c r="F699" s="58">
        <v>81.69</v>
      </c>
      <c r="G699" s="59">
        <v>19</v>
      </c>
      <c r="H699" s="41">
        <f>VLOOKUP(C699,Casiers!A:C,3,FALSE)</f>
        <v>17</v>
      </c>
      <c r="I699" s="39">
        <f t="shared" si="62"/>
        <v>-2</v>
      </c>
      <c r="J699" s="15">
        <f t="shared" si="61"/>
        <v>4.2994736842105263</v>
      </c>
      <c r="K699" s="15">
        <f t="shared" si="65"/>
        <v>-8.5989473684210527</v>
      </c>
      <c r="L699" s="6" t="str">
        <f>VLOOKUP(C699,Casiers!A:D,4,FALSE)</f>
        <v>D8</v>
      </c>
      <c r="M699" s="9"/>
    </row>
    <row r="700" spans="2:13" ht="12.75" customHeight="1" x14ac:dyDescent="0.2">
      <c r="B700" s="25" t="str">
        <f t="shared" si="64"/>
        <v>4564</v>
      </c>
      <c r="C700" s="40">
        <v>11004564</v>
      </c>
      <c r="D700" s="54" t="s">
        <v>391</v>
      </c>
      <c r="E700" s="57" t="s">
        <v>1</v>
      </c>
      <c r="F700" s="58">
        <v>138.25</v>
      </c>
      <c r="G700" s="59">
        <v>10</v>
      </c>
      <c r="H700" s="41">
        <f>VLOOKUP(C700,Casiers!A:C,3,FALSE)</f>
        <v>10</v>
      </c>
      <c r="I700" s="39">
        <f t="shared" si="62"/>
        <v>0</v>
      </c>
      <c r="J700" s="15">
        <f t="shared" si="61"/>
        <v>13.824999999999999</v>
      </c>
      <c r="K700" s="15">
        <f t="shared" si="65"/>
        <v>0</v>
      </c>
      <c r="L700" s="6" t="str">
        <f>VLOOKUP(C700,Casiers!A:D,4,FALSE)</f>
        <v>D10</v>
      </c>
      <c r="M700" s="9"/>
    </row>
    <row r="701" spans="2:13" ht="12.75" customHeight="1" x14ac:dyDescent="0.2">
      <c r="B701" s="25" t="str">
        <f t="shared" si="64"/>
        <v>4566</v>
      </c>
      <c r="C701" s="40">
        <v>11004566</v>
      </c>
      <c r="D701" s="54" t="s">
        <v>392</v>
      </c>
      <c r="E701" s="57" t="s">
        <v>1</v>
      </c>
      <c r="F701" s="58">
        <v>827.81</v>
      </c>
      <c r="G701" s="59">
        <v>2</v>
      </c>
      <c r="H701" s="41">
        <f>VLOOKUP(C701,Casiers!A:C,3,FALSE)</f>
        <v>2</v>
      </c>
      <c r="I701" s="39">
        <f t="shared" si="62"/>
        <v>0</v>
      </c>
      <c r="J701" s="15">
        <f t="shared" si="61"/>
        <v>413.90499999999997</v>
      </c>
      <c r="K701" s="15">
        <f t="shared" si="65"/>
        <v>0</v>
      </c>
      <c r="L701" s="6" t="str">
        <f>VLOOKUP(C701,Casiers!A:D,4,FALSE)</f>
        <v>C9</v>
      </c>
      <c r="M701" s="9"/>
    </row>
    <row r="702" spans="2:13" ht="12.75" customHeight="1" x14ac:dyDescent="0.2">
      <c r="B702" s="25" t="str">
        <f t="shared" si="64"/>
        <v>4572</v>
      </c>
      <c r="C702" s="40">
        <v>11004572</v>
      </c>
      <c r="D702" s="54" t="s">
        <v>393</v>
      </c>
      <c r="E702" s="57" t="s">
        <v>1</v>
      </c>
      <c r="F702" s="58">
        <v>2036.36</v>
      </c>
      <c r="G702" s="59">
        <v>4</v>
      </c>
      <c r="H702" s="41">
        <f>VLOOKUP(C702,Casiers!A:C,3,FALSE)</f>
        <v>3</v>
      </c>
      <c r="I702" s="39">
        <f t="shared" si="62"/>
        <v>-1</v>
      </c>
      <c r="J702" s="15">
        <f t="shared" si="61"/>
        <v>509.09</v>
      </c>
      <c r="K702" s="15">
        <f t="shared" si="65"/>
        <v>-509.09</v>
      </c>
      <c r="L702" s="6" t="str">
        <f>VLOOKUP(C702,Casiers!A:D,4,FALSE)</f>
        <v>D4</v>
      </c>
      <c r="M702" s="9"/>
    </row>
    <row r="703" spans="2:13" ht="12.75" customHeight="1" x14ac:dyDescent="0.2">
      <c r="B703" s="25" t="str">
        <f t="shared" si="64"/>
        <v>4573</v>
      </c>
      <c r="C703" s="40">
        <v>11004573</v>
      </c>
      <c r="D703" s="54" t="s">
        <v>394</v>
      </c>
      <c r="E703" s="57" t="s">
        <v>1</v>
      </c>
      <c r="F703" s="58">
        <v>48.62</v>
      </c>
      <c r="G703" s="59">
        <v>4</v>
      </c>
      <c r="H703" s="41">
        <f>VLOOKUP(C703,Casiers!A:C,3,FALSE)</f>
        <v>4</v>
      </c>
      <c r="I703" s="39">
        <f t="shared" si="62"/>
        <v>0</v>
      </c>
      <c r="J703" s="15">
        <f t="shared" si="61"/>
        <v>12.154999999999999</v>
      </c>
      <c r="K703" s="15">
        <f t="shared" si="65"/>
        <v>0</v>
      </c>
      <c r="L703" s="6" t="str">
        <f>VLOOKUP(C703,Casiers!A:D,4,FALSE)</f>
        <v>D16</v>
      </c>
      <c r="M703" s="9"/>
    </row>
    <row r="704" spans="2:13" ht="12.75" customHeight="1" x14ac:dyDescent="0.2">
      <c r="B704" s="25" t="str">
        <f t="shared" si="64"/>
        <v>4574</v>
      </c>
      <c r="C704" s="40">
        <v>11004574</v>
      </c>
      <c r="D704" s="54" t="s">
        <v>395</v>
      </c>
      <c r="E704" s="57" t="s">
        <v>1</v>
      </c>
      <c r="F704" s="58">
        <v>48.6</v>
      </c>
      <c r="G704" s="59">
        <v>27</v>
      </c>
      <c r="H704" s="41">
        <f>VLOOKUP(C704,Casiers!A:C,3,FALSE)</f>
        <v>27</v>
      </c>
      <c r="I704" s="39">
        <f t="shared" si="62"/>
        <v>0</v>
      </c>
      <c r="J704" s="15">
        <f t="shared" si="61"/>
        <v>1.8</v>
      </c>
      <c r="K704" s="15">
        <f t="shared" si="65"/>
        <v>0</v>
      </c>
      <c r="L704" s="6" t="str">
        <f>VLOOKUP(C704,Casiers!A:D,4,FALSE)</f>
        <v>D8</v>
      </c>
      <c r="M704" s="9"/>
    </row>
    <row r="705" spans="2:13" ht="12.75" customHeight="1" x14ac:dyDescent="0.2">
      <c r="B705" s="25" t="str">
        <f t="shared" si="64"/>
        <v>4577</v>
      </c>
      <c r="C705" s="40">
        <v>11004577</v>
      </c>
      <c r="D705" s="54" t="s">
        <v>396</v>
      </c>
      <c r="E705" s="57" t="s">
        <v>1</v>
      </c>
      <c r="F705" s="58">
        <v>56</v>
      </c>
      <c r="G705" s="59">
        <v>16</v>
      </c>
      <c r="H705" s="41">
        <f>VLOOKUP(C705,Casiers!A:C,3,FALSE)</f>
        <v>16</v>
      </c>
      <c r="I705" s="39">
        <f t="shared" si="62"/>
        <v>0</v>
      </c>
      <c r="J705" s="15">
        <f t="shared" si="61"/>
        <v>3.5</v>
      </c>
      <c r="K705" s="15">
        <f t="shared" si="65"/>
        <v>0</v>
      </c>
      <c r="L705" s="6" t="str">
        <f>VLOOKUP(C705,Casiers!A:D,4,FALSE)</f>
        <v>D9</v>
      </c>
      <c r="M705" s="9"/>
    </row>
    <row r="706" spans="2:13" ht="12.75" customHeight="1" x14ac:dyDescent="0.2">
      <c r="B706" s="25" t="str">
        <f t="shared" si="64"/>
        <v>4578</v>
      </c>
      <c r="C706" s="40">
        <v>11004578</v>
      </c>
      <c r="D706" s="54" t="s">
        <v>397</v>
      </c>
      <c r="E706" s="57" t="s">
        <v>1</v>
      </c>
      <c r="F706" s="58">
        <v>60.77</v>
      </c>
      <c r="G706" s="59">
        <v>20</v>
      </c>
      <c r="H706" s="41">
        <f>VLOOKUP(C706,Casiers!A:C,3,FALSE)</f>
        <v>20</v>
      </c>
      <c r="I706" s="39">
        <f t="shared" si="62"/>
        <v>0</v>
      </c>
      <c r="J706" s="15">
        <f t="shared" si="61"/>
        <v>3.0385</v>
      </c>
      <c r="K706" s="15">
        <f>IF(I706&lt;0,I706*J706,0)</f>
        <v>0</v>
      </c>
      <c r="L706" s="6" t="str">
        <f>VLOOKUP(C706,Casiers!A:D,4,FALSE)</f>
        <v>D9</v>
      </c>
      <c r="M706" s="9"/>
    </row>
    <row r="707" spans="2:13" ht="12.75" customHeight="1" x14ac:dyDescent="0.2">
      <c r="B707" s="25" t="str">
        <f t="shared" si="64"/>
        <v>4579</v>
      </c>
      <c r="C707" s="40">
        <v>11004579</v>
      </c>
      <c r="D707" s="54" t="s">
        <v>398</v>
      </c>
      <c r="E707" s="57" t="s">
        <v>1</v>
      </c>
      <c r="F707" s="58">
        <v>386</v>
      </c>
      <c r="G707" s="59">
        <v>2</v>
      </c>
      <c r="H707" s="41">
        <f>VLOOKUP(C707,Casiers!A:C,3,FALSE)</f>
        <v>2</v>
      </c>
      <c r="I707" s="39">
        <f t="shared" si="62"/>
        <v>0</v>
      </c>
      <c r="J707" s="15">
        <f t="shared" si="61"/>
        <v>193</v>
      </c>
      <c r="K707" s="15">
        <f t="shared" ref="K707:K729" si="66">I707*J707</f>
        <v>0</v>
      </c>
      <c r="L707" s="6" t="str">
        <f>VLOOKUP(C707,Casiers!A:D,4,FALSE)</f>
        <v>D3</v>
      </c>
      <c r="M707" s="9"/>
    </row>
    <row r="708" spans="2:13" ht="12.75" customHeight="1" x14ac:dyDescent="0.2">
      <c r="B708" s="25" t="str">
        <f t="shared" si="64"/>
        <v>4581</v>
      </c>
      <c r="C708" s="40">
        <v>11004581</v>
      </c>
      <c r="D708" s="54" t="s">
        <v>399</v>
      </c>
      <c r="E708" s="57" t="s">
        <v>1</v>
      </c>
      <c r="F708" s="58">
        <v>2464.94</v>
      </c>
      <c r="G708" s="59">
        <v>4</v>
      </c>
      <c r="H708" s="41">
        <f>VLOOKUP(C708,Casiers!A:C,3,FALSE)</f>
        <v>4</v>
      </c>
      <c r="I708" s="39">
        <f t="shared" si="62"/>
        <v>0</v>
      </c>
      <c r="J708" s="15">
        <f t="shared" si="61"/>
        <v>616.23500000000001</v>
      </c>
      <c r="K708" s="15">
        <f t="shared" si="66"/>
        <v>0</v>
      </c>
      <c r="L708" s="6" t="str">
        <f>VLOOKUP(C708,Casiers!A:D,4,FALSE)</f>
        <v>A14</v>
      </c>
      <c r="M708" s="9"/>
    </row>
    <row r="709" spans="2:13" ht="12.75" customHeight="1" x14ac:dyDescent="0.2">
      <c r="B709" s="25" t="str">
        <f t="shared" si="64"/>
        <v>4582</v>
      </c>
      <c r="C709" s="40">
        <v>11004582</v>
      </c>
      <c r="D709" s="54" t="s">
        <v>400</v>
      </c>
      <c r="E709" s="57" t="s">
        <v>1</v>
      </c>
      <c r="F709" s="58">
        <v>697.08</v>
      </c>
      <c r="G709" s="59">
        <v>1</v>
      </c>
      <c r="H709" s="41">
        <f>VLOOKUP(C709,Casiers!A:C,3,FALSE)</f>
        <v>1</v>
      </c>
      <c r="I709" s="39">
        <f t="shared" si="62"/>
        <v>0</v>
      </c>
      <c r="J709" s="15">
        <f t="shared" si="61"/>
        <v>697.08</v>
      </c>
      <c r="K709" s="15">
        <f t="shared" si="66"/>
        <v>0</v>
      </c>
      <c r="L709" s="6" t="str">
        <f>VLOOKUP(C709,Casiers!A:D,4,FALSE)</f>
        <v>I3</v>
      </c>
      <c r="M709" s="9"/>
    </row>
    <row r="710" spans="2:13" ht="12.75" customHeight="1" x14ac:dyDescent="0.2">
      <c r="B710" s="25" t="str">
        <f t="shared" si="64"/>
        <v>4583</v>
      </c>
      <c r="C710" s="40">
        <v>11004583</v>
      </c>
      <c r="D710" s="54" t="s">
        <v>401</v>
      </c>
      <c r="E710" s="57" t="s">
        <v>1</v>
      </c>
      <c r="F710" s="58">
        <v>594.28</v>
      </c>
      <c r="G710" s="59">
        <v>1</v>
      </c>
      <c r="H710" s="41">
        <f>VLOOKUP(C710,Casiers!A:C,3,FALSE)</f>
        <v>1</v>
      </c>
      <c r="I710" s="39">
        <f t="shared" si="62"/>
        <v>0</v>
      </c>
      <c r="J710" s="15">
        <f t="shared" si="61"/>
        <v>594.28</v>
      </c>
      <c r="K710" s="15">
        <f t="shared" si="66"/>
        <v>0</v>
      </c>
      <c r="L710" s="6" t="str">
        <f>VLOOKUP(C710,Casiers!A:D,4,FALSE)</f>
        <v>C9</v>
      </c>
      <c r="M710" s="9"/>
    </row>
    <row r="711" spans="2:13" ht="12.75" customHeight="1" x14ac:dyDescent="0.2">
      <c r="B711" s="25" t="str">
        <f t="shared" si="64"/>
        <v>4584</v>
      </c>
      <c r="C711" s="40">
        <v>11004584</v>
      </c>
      <c r="D711" s="54" t="s">
        <v>1191</v>
      </c>
      <c r="E711" s="57" t="s">
        <v>1</v>
      </c>
      <c r="F711" s="58">
        <v>3552.81</v>
      </c>
      <c r="G711" s="59">
        <v>7</v>
      </c>
      <c r="H711" s="41">
        <f>VLOOKUP(C711,Casiers!A:C,3,FALSE)</f>
        <v>7</v>
      </c>
      <c r="I711" s="39">
        <f t="shared" si="62"/>
        <v>0</v>
      </c>
      <c r="J711" s="15">
        <f t="shared" si="61"/>
        <v>507.54428571428571</v>
      </c>
      <c r="K711" s="15">
        <f t="shared" si="66"/>
        <v>0</v>
      </c>
      <c r="L711" s="6" t="str">
        <f>VLOOKUP(C711,Casiers!A:D,4,FALSE)</f>
        <v>D5</v>
      </c>
      <c r="M711" s="9"/>
    </row>
    <row r="712" spans="2:13" ht="12.75" customHeight="1" x14ac:dyDescent="0.2">
      <c r="B712" s="25" t="str">
        <f t="shared" si="64"/>
        <v>4586</v>
      </c>
      <c r="C712" s="40">
        <v>11004586</v>
      </c>
      <c r="D712" s="54" t="s">
        <v>839</v>
      </c>
      <c r="E712" s="57" t="s">
        <v>1</v>
      </c>
      <c r="F712" s="58">
        <v>2731.32</v>
      </c>
      <c r="G712" s="59">
        <v>5</v>
      </c>
      <c r="H712" s="41">
        <f>VLOOKUP(C712,Casiers!A:C,3,FALSE)</f>
        <v>5</v>
      </c>
      <c r="I712" s="39">
        <f t="shared" si="62"/>
        <v>0</v>
      </c>
      <c r="J712" s="15">
        <f t="shared" si="61"/>
        <v>546.26400000000001</v>
      </c>
      <c r="K712" s="15">
        <f t="shared" si="66"/>
        <v>0</v>
      </c>
      <c r="L712" s="6" t="str">
        <f>VLOOKUP(C712,Casiers!A:D,4,FALSE)</f>
        <v>D4</v>
      </c>
      <c r="M712" s="9"/>
    </row>
    <row r="713" spans="2:13" ht="12.75" customHeight="1" x14ac:dyDescent="0.2">
      <c r="B713" s="25" t="str">
        <f t="shared" si="64"/>
        <v>4593</v>
      </c>
      <c r="C713" s="40">
        <v>11004593</v>
      </c>
      <c r="D713" s="54" t="s">
        <v>840</v>
      </c>
      <c r="E713" s="57" t="s">
        <v>1</v>
      </c>
      <c r="F713" s="58">
        <v>613.45000000000005</v>
      </c>
      <c r="G713" s="59">
        <v>24</v>
      </c>
      <c r="H713" s="41">
        <f>VLOOKUP(C713,Casiers!A:C,3,FALSE)</f>
        <v>24</v>
      </c>
      <c r="I713" s="39">
        <f t="shared" si="62"/>
        <v>0</v>
      </c>
      <c r="J713" s="15">
        <f t="shared" ref="J713:J776" si="67">IFERROR(F713/G713,"0")</f>
        <v>25.560416666666669</v>
      </c>
      <c r="K713" s="15">
        <f t="shared" si="66"/>
        <v>0</v>
      </c>
      <c r="L713" s="6" t="str">
        <f>VLOOKUP(C713,Casiers!A:D,4,FALSE)</f>
        <v>ARM2</v>
      </c>
      <c r="M713" s="9"/>
    </row>
    <row r="714" spans="2:13" ht="12.75" customHeight="1" x14ac:dyDescent="0.2">
      <c r="B714" s="25" t="str">
        <f t="shared" si="64"/>
        <v>4594</v>
      </c>
      <c r="C714" s="40">
        <v>11004594</v>
      </c>
      <c r="D714" s="54" t="s">
        <v>402</v>
      </c>
      <c r="E714" s="57" t="s">
        <v>1</v>
      </c>
      <c r="F714" s="58">
        <v>3636.42</v>
      </c>
      <c r="G714" s="59">
        <v>4</v>
      </c>
      <c r="H714" s="41">
        <f>VLOOKUP(C714,Casiers!A:C,3,FALSE)</f>
        <v>4</v>
      </c>
      <c r="I714" s="39">
        <f t="shared" si="62"/>
        <v>0</v>
      </c>
      <c r="J714" s="15">
        <f t="shared" si="67"/>
        <v>909.10500000000002</v>
      </c>
      <c r="K714" s="15">
        <f t="shared" si="66"/>
        <v>0</v>
      </c>
      <c r="L714" s="6" t="str">
        <f>VLOOKUP(C714,Casiers!A:D,4,FALSE)</f>
        <v>I3</v>
      </c>
      <c r="M714" s="9"/>
    </row>
    <row r="715" spans="2:13" ht="12.75" customHeight="1" x14ac:dyDescent="0.2">
      <c r="B715" s="25" t="str">
        <f t="shared" si="64"/>
        <v>4612</v>
      </c>
      <c r="C715" s="40">
        <v>11004612</v>
      </c>
      <c r="D715" s="54" t="s">
        <v>403</v>
      </c>
      <c r="E715" s="57" t="s">
        <v>1</v>
      </c>
      <c r="F715" s="58">
        <v>3482.37</v>
      </c>
      <c r="G715" s="59">
        <v>4</v>
      </c>
      <c r="H715" s="41">
        <f>VLOOKUP(C715,Casiers!A:C,3,FALSE)</f>
        <v>4</v>
      </c>
      <c r="I715" s="39">
        <f t="shared" si="62"/>
        <v>0</v>
      </c>
      <c r="J715" s="15">
        <f t="shared" si="67"/>
        <v>870.59249999999997</v>
      </c>
      <c r="K715" s="15">
        <f t="shared" si="66"/>
        <v>0</v>
      </c>
      <c r="L715" s="6" t="str">
        <f>VLOOKUP(C715,Casiers!A:D,4,FALSE)</f>
        <v>I3</v>
      </c>
      <c r="M715" s="9"/>
    </row>
    <row r="716" spans="2:13" ht="12.75" customHeight="1" x14ac:dyDescent="0.2">
      <c r="B716" s="25" t="str">
        <f t="shared" si="64"/>
        <v>4620</v>
      </c>
      <c r="C716" s="40">
        <v>11004620</v>
      </c>
      <c r="D716" s="54" t="s">
        <v>841</v>
      </c>
      <c r="E716" s="57" t="s">
        <v>1</v>
      </c>
      <c r="F716" s="58">
        <v>5115.37</v>
      </c>
      <c r="G716" s="59">
        <v>6</v>
      </c>
      <c r="H716" s="41">
        <f>VLOOKUP(C716,Casiers!A:C,3,FALSE)</f>
        <v>6</v>
      </c>
      <c r="I716" s="39">
        <f t="shared" si="62"/>
        <v>0</v>
      </c>
      <c r="J716" s="15">
        <f t="shared" si="67"/>
        <v>852.56166666666661</v>
      </c>
      <c r="K716" s="15">
        <f t="shared" si="66"/>
        <v>0</v>
      </c>
      <c r="L716" s="6" t="str">
        <f>VLOOKUP(C716,Casiers!A:D,4,FALSE)</f>
        <v>I3</v>
      </c>
      <c r="M716" s="9"/>
    </row>
    <row r="717" spans="2:13" ht="12.75" customHeight="1" x14ac:dyDescent="0.2">
      <c r="B717" s="25" t="str">
        <f t="shared" si="64"/>
        <v>4625</v>
      </c>
      <c r="C717" s="40">
        <v>11004625</v>
      </c>
      <c r="D717" s="54" t="s">
        <v>404</v>
      </c>
      <c r="E717" s="57" t="s">
        <v>1</v>
      </c>
      <c r="F717" s="58">
        <v>799.48</v>
      </c>
      <c r="G717" s="59">
        <v>8</v>
      </c>
      <c r="H717" s="41">
        <f>VLOOKUP(C717,Casiers!A:C,3,FALSE)</f>
        <v>8</v>
      </c>
      <c r="I717" s="39">
        <f t="shared" si="62"/>
        <v>0</v>
      </c>
      <c r="J717" s="15">
        <f t="shared" si="67"/>
        <v>99.935000000000002</v>
      </c>
      <c r="K717" s="15">
        <f t="shared" si="66"/>
        <v>0</v>
      </c>
      <c r="L717" s="6" t="str">
        <f>VLOOKUP(C717,Casiers!A:D,4,FALSE)</f>
        <v>B4</v>
      </c>
      <c r="M717" s="9"/>
    </row>
    <row r="718" spans="2:13" ht="12.75" customHeight="1" x14ac:dyDescent="0.2">
      <c r="B718" s="25" t="str">
        <f t="shared" si="64"/>
        <v>4626</v>
      </c>
      <c r="C718" s="40">
        <v>11004626</v>
      </c>
      <c r="D718" s="54" t="s">
        <v>563</v>
      </c>
      <c r="E718" s="57" t="s">
        <v>1</v>
      </c>
      <c r="F718" s="58">
        <v>2493.14</v>
      </c>
      <c r="G718" s="59">
        <v>5</v>
      </c>
      <c r="H718" s="41">
        <f>VLOOKUP(C718,Casiers!A:C,3,FALSE)</f>
        <v>5</v>
      </c>
      <c r="I718" s="39">
        <f t="shared" ref="I718:I781" si="68">H718-G718</f>
        <v>0</v>
      </c>
      <c r="J718" s="15">
        <f t="shared" si="67"/>
        <v>498.62799999999999</v>
      </c>
      <c r="K718" s="15">
        <f t="shared" si="66"/>
        <v>0</v>
      </c>
      <c r="L718" s="6" t="str">
        <f>VLOOKUP(C718,Casiers!A:D,4,FALSE)</f>
        <v>B4</v>
      </c>
      <c r="M718" s="9"/>
    </row>
    <row r="719" spans="2:13" ht="12.75" customHeight="1" x14ac:dyDescent="0.2">
      <c r="B719" s="25" t="str">
        <f t="shared" si="64"/>
        <v>4628</v>
      </c>
      <c r="C719" s="40">
        <v>11004628</v>
      </c>
      <c r="D719" s="54" t="s">
        <v>405</v>
      </c>
      <c r="E719" s="57" t="s">
        <v>1</v>
      </c>
      <c r="F719" s="58">
        <v>1569.14</v>
      </c>
      <c r="G719" s="59">
        <v>2</v>
      </c>
      <c r="H719" s="41">
        <f>VLOOKUP(C719,Casiers!A:C,3,FALSE)</f>
        <v>2</v>
      </c>
      <c r="I719" s="39">
        <f t="shared" si="68"/>
        <v>0</v>
      </c>
      <c r="J719" s="15">
        <f t="shared" si="67"/>
        <v>784.57</v>
      </c>
      <c r="K719" s="15">
        <f t="shared" si="66"/>
        <v>0</v>
      </c>
      <c r="L719" s="6" t="str">
        <f>VLOOKUP(C719,Casiers!A:D,4,FALSE)</f>
        <v>I3</v>
      </c>
      <c r="M719" s="9"/>
    </row>
    <row r="720" spans="2:13" ht="12.75" customHeight="1" x14ac:dyDescent="0.2">
      <c r="B720" s="25" t="str">
        <f t="shared" si="64"/>
        <v>4629</v>
      </c>
      <c r="C720" s="40">
        <v>11004629</v>
      </c>
      <c r="D720" s="54" t="s">
        <v>406</v>
      </c>
      <c r="E720" s="57" t="s">
        <v>1</v>
      </c>
      <c r="F720" s="58">
        <v>4013.38</v>
      </c>
      <c r="G720" s="59">
        <v>8</v>
      </c>
      <c r="H720" s="41">
        <f>VLOOKUP(C720,Casiers!A:C,3,FALSE)</f>
        <v>8</v>
      </c>
      <c r="I720" s="39">
        <f t="shared" si="68"/>
        <v>0</v>
      </c>
      <c r="J720" s="15">
        <f t="shared" si="67"/>
        <v>501.67250000000001</v>
      </c>
      <c r="K720" s="15">
        <f t="shared" si="66"/>
        <v>0</v>
      </c>
      <c r="L720" s="6" t="str">
        <f>VLOOKUP(C720,Casiers!A:D,4,FALSE)</f>
        <v>B4</v>
      </c>
      <c r="M720" s="9"/>
    </row>
    <row r="721" spans="2:13" ht="12.75" customHeight="1" x14ac:dyDescent="0.2">
      <c r="B721" s="25" t="str">
        <f t="shared" si="64"/>
        <v>4639</v>
      </c>
      <c r="C721" s="40">
        <v>11004639</v>
      </c>
      <c r="D721" s="54" t="s">
        <v>407</v>
      </c>
      <c r="E721" s="57" t="s">
        <v>1</v>
      </c>
      <c r="F721" s="58">
        <v>962.02</v>
      </c>
      <c r="G721" s="59">
        <v>11</v>
      </c>
      <c r="H721" s="41">
        <f>VLOOKUP(C721,Casiers!A:C,3,FALSE)</f>
        <v>11</v>
      </c>
      <c r="I721" s="39">
        <f t="shared" si="68"/>
        <v>0</v>
      </c>
      <c r="J721" s="15">
        <f t="shared" si="67"/>
        <v>87.456363636363633</v>
      </c>
      <c r="K721" s="15">
        <f t="shared" si="66"/>
        <v>0</v>
      </c>
      <c r="L721" s="6" t="str">
        <f>VLOOKUP(C721,Casiers!A:D,4,FALSE)</f>
        <v>C5</v>
      </c>
      <c r="M721" s="9"/>
    </row>
    <row r="722" spans="2:13" ht="12.75" customHeight="1" x14ac:dyDescent="0.2">
      <c r="B722" s="25" t="str">
        <f t="shared" si="64"/>
        <v>4649</v>
      </c>
      <c r="C722" s="40">
        <v>11004649</v>
      </c>
      <c r="D722" s="54" t="s">
        <v>408</v>
      </c>
      <c r="E722" s="57" t="s">
        <v>1</v>
      </c>
      <c r="F722" s="58">
        <v>322.97000000000003</v>
      </c>
      <c r="G722" s="59">
        <v>4</v>
      </c>
      <c r="H722" s="41">
        <f>VLOOKUP(C722,Casiers!A:C,3,FALSE)</f>
        <v>4</v>
      </c>
      <c r="I722" s="39">
        <f t="shared" si="68"/>
        <v>0</v>
      </c>
      <c r="J722" s="15">
        <f t="shared" si="67"/>
        <v>80.742500000000007</v>
      </c>
      <c r="K722" s="15">
        <f t="shared" si="66"/>
        <v>0</v>
      </c>
      <c r="L722" s="6" t="str">
        <f>VLOOKUP(C722,Casiers!A:D,4,FALSE)</f>
        <v>C5</v>
      </c>
      <c r="M722" s="9"/>
    </row>
    <row r="723" spans="2:13" ht="12.75" customHeight="1" x14ac:dyDescent="0.2">
      <c r="B723" s="25" t="str">
        <f t="shared" si="64"/>
        <v>4659</v>
      </c>
      <c r="C723" s="40">
        <v>11004659</v>
      </c>
      <c r="D723" s="54" t="s">
        <v>409</v>
      </c>
      <c r="E723" s="57" t="s">
        <v>1</v>
      </c>
      <c r="F723" s="58">
        <v>137.22999999999999</v>
      </c>
      <c r="G723" s="59">
        <v>2</v>
      </c>
      <c r="H723" s="41">
        <f>VLOOKUP(C723,Casiers!A:C,3,FALSE)</f>
        <v>2</v>
      </c>
      <c r="I723" s="39">
        <f t="shared" si="68"/>
        <v>0</v>
      </c>
      <c r="J723" s="15">
        <f t="shared" si="67"/>
        <v>68.614999999999995</v>
      </c>
      <c r="K723" s="15">
        <f t="shared" si="66"/>
        <v>0</v>
      </c>
      <c r="L723" s="6" t="str">
        <f>VLOOKUP(C723,Casiers!A:D,4,FALSE)</f>
        <v>C5</v>
      </c>
      <c r="M723" s="9"/>
    </row>
    <row r="724" spans="2:13" ht="12.75" customHeight="1" x14ac:dyDescent="0.2">
      <c r="B724" s="25" t="str">
        <f t="shared" si="64"/>
        <v>4670</v>
      </c>
      <c r="C724" s="40">
        <v>11004670</v>
      </c>
      <c r="D724" s="54" t="s">
        <v>410</v>
      </c>
      <c r="E724" s="57" t="s">
        <v>1</v>
      </c>
      <c r="F724" s="58">
        <v>1387.18</v>
      </c>
      <c r="G724" s="59">
        <v>4</v>
      </c>
      <c r="H724" s="41">
        <f>VLOOKUP(C724,Casiers!A:C,3,FALSE)</f>
        <v>4</v>
      </c>
      <c r="I724" s="39">
        <f t="shared" si="68"/>
        <v>0</v>
      </c>
      <c r="J724" s="15">
        <f t="shared" si="67"/>
        <v>346.79500000000002</v>
      </c>
      <c r="K724" s="15">
        <f t="shared" si="66"/>
        <v>0</v>
      </c>
      <c r="L724" s="6" t="str">
        <f>VLOOKUP(C724,Casiers!A:D,4,FALSE)</f>
        <v>C5</v>
      </c>
      <c r="M724" s="9"/>
    </row>
    <row r="725" spans="2:13" ht="12.75" customHeight="1" x14ac:dyDescent="0.2">
      <c r="B725" s="25" t="str">
        <f t="shared" si="64"/>
        <v>4677</v>
      </c>
      <c r="C725" s="40">
        <v>11004677</v>
      </c>
      <c r="D725" s="54" t="s">
        <v>411</v>
      </c>
      <c r="E725" s="57" t="s">
        <v>1</v>
      </c>
      <c r="F725" s="58">
        <v>2018.47</v>
      </c>
      <c r="G725" s="59">
        <v>5</v>
      </c>
      <c r="H725" s="41">
        <f>VLOOKUP(C725,Casiers!A:C,3,FALSE)</f>
        <v>5</v>
      </c>
      <c r="I725" s="39">
        <f t="shared" si="68"/>
        <v>0</v>
      </c>
      <c r="J725" s="15">
        <f t="shared" si="67"/>
        <v>403.69400000000002</v>
      </c>
      <c r="K725" s="15">
        <f t="shared" si="66"/>
        <v>0</v>
      </c>
      <c r="L725" s="6" t="str">
        <f>VLOOKUP(C725,Casiers!A:D,4,FALSE)</f>
        <v>ARM GAZFIO</v>
      </c>
      <c r="M725" s="9"/>
    </row>
    <row r="726" spans="2:13" ht="12.75" customHeight="1" x14ac:dyDescent="0.2">
      <c r="B726" s="25" t="str">
        <f t="shared" si="64"/>
        <v>4681</v>
      </c>
      <c r="C726" s="40">
        <v>11004681</v>
      </c>
      <c r="D726" s="54" t="s">
        <v>1166</v>
      </c>
      <c r="E726" s="57" t="s">
        <v>1</v>
      </c>
      <c r="F726" s="58">
        <v>7901.88</v>
      </c>
      <c r="G726" s="59">
        <v>43</v>
      </c>
      <c r="H726" s="41">
        <f>VLOOKUP(C726,Casiers!A:C,3,FALSE)</f>
        <v>43</v>
      </c>
      <c r="I726" s="39">
        <f t="shared" si="68"/>
        <v>0</v>
      </c>
      <c r="J726" s="15">
        <f t="shared" si="67"/>
        <v>183.7646511627907</v>
      </c>
      <c r="K726" s="15">
        <f t="shared" si="66"/>
        <v>0</v>
      </c>
      <c r="L726" s="6" t="str">
        <f>VLOOKUP(C726,Casiers!A:D,4,FALSE)</f>
        <v>C4</v>
      </c>
      <c r="M726" s="9"/>
    </row>
    <row r="727" spans="2:13" ht="12.75" customHeight="1" x14ac:dyDescent="0.2">
      <c r="B727" s="25" t="str">
        <f t="shared" si="64"/>
        <v>4682</v>
      </c>
      <c r="C727" s="40">
        <v>11004682</v>
      </c>
      <c r="D727" s="54" t="s">
        <v>567</v>
      </c>
      <c r="E727" s="57" t="s">
        <v>1</v>
      </c>
      <c r="F727" s="58">
        <v>1971.92</v>
      </c>
      <c r="G727" s="59">
        <v>3</v>
      </c>
      <c r="H727" s="41">
        <f>VLOOKUP(C727,Casiers!A:C,3,FALSE)</f>
        <v>3</v>
      </c>
      <c r="I727" s="39">
        <f t="shared" si="68"/>
        <v>0</v>
      </c>
      <c r="J727" s="15">
        <f t="shared" si="67"/>
        <v>657.30666666666673</v>
      </c>
      <c r="K727" s="15">
        <f t="shared" si="66"/>
        <v>0</v>
      </c>
      <c r="L727" s="6" t="str">
        <f>VLOOKUP(C727,Casiers!A:D,4,FALSE)</f>
        <v>C9</v>
      </c>
      <c r="M727" s="9"/>
    </row>
    <row r="728" spans="2:13" ht="12.75" customHeight="1" x14ac:dyDescent="0.2">
      <c r="B728" s="25" t="str">
        <f t="shared" si="64"/>
        <v>4691</v>
      </c>
      <c r="C728" s="40">
        <v>11004691</v>
      </c>
      <c r="D728" s="54" t="s">
        <v>412</v>
      </c>
      <c r="E728" s="57" t="s">
        <v>1</v>
      </c>
      <c r="F728" s="58">
        <v>679.62</v>
      </c>
      <c r="G728" s="59">
        <v>3</v>
      </c>
      <c r="H728" s="41">
        <f>VLOOKUP(C728,Casiers!A:C,3,FALSE)</f>
        <v>3</v>
      </c>
      <c r="I728" s="39">
        <f t="shared" si="68"/>
        <v>0</v>
      </c>
      <c r="J728" s="15">
        <f t="shared" si="67"/>
        <v>226.54</v>
      </c>
      <c r="K728" s="15">
        <f t="shared" si="66"/>
        <v>0</v>
      </c>
      <c r="L728" s="6" t="str">
        <f>VLOOKUP(C728,Casiers!A:D,4,FALSE)</f>
        <v>D4</v>
      </c>
      <c r="M728" s="9"/>
    </row>
    <row r="729" spans="2:13" ht="12.75" customHeight="1" x14ac:dyDescent="0.2">
      <c r="B729" s="25" t="str">
        <f t="shared" si="64"/>
        <v>4696</v>
      </c>
      <c r="C729" s="40">
        <v>11004696</v>
      </c>
      <c r="D729" s="54" t="s">
        <v>1198</v>
      </c>
      <c r="E729" s="57" t="s">
        <v>1</v>
      </c>
      <c r="F729" s="58">
        <v>232.6</v>
      </c>
      <c r="G729" s="59">
        <v>6</v>
      </c>
      <c r="H729" s="41">
        <f>VLOOKUP(C729,Casiers!A:C,3,FALSE)</f>
        <v>6</v>
      </c>
      <c r="I729" s="39">
        <f t="shared" si="68"/>
        <v>0</v>
      </c>
      <c r="J729" s="15">
        <f t="shared" si="67"/>
        <v>38.766666666666666</v>
      </c>
      <c r="K729" s="15">
        <f t="shared" si="66"/>
        <v>0</v>
      </c>
      <c r="L729" s="6" t="str">
        <f>VLOOKUP(C729,Casiers!A:D,4,FALSE)</f>
        <v>C6</v>
      </c>
      <c r="M729" s="9"/>
    </row>
    <row r="730" spans="2:13" ht="12.75" customHeight="1" x14ac:dyDescent="0.2">
      <c r="B730" s="25" t="str">
        <f t="shared" si="64"/>
        <v>4697</v>
      </c>
      <c r="C730" s="40">
        <v>11004697</v>
      </c>
      <c r="D730" s="54" t="s">
        <v>1207</v>
      </c>
      <c r="E730" s="57" t="s">
        <v>1</v>
      </c>
      <c r="F730" s="58">
        <v>81.98</v>
      </c>
      <c r="G730" s="59">
        <v>2</v>
      </c>
      <c r="H730" s="41">
        <f>VLOOKUP(C730,Casiers!A:C,3,FALSE)</f>
        <v>2</v>
      </c>
      <c r="I730" s="39">
        <f t="shared" si="68"/>
        <v>0</v>
      </c>
      <c r="J730" s="15">
        <f t="shared" si="67"/>
        <v>40.99</v>
      </c>
      <c r="K730" s="15">
        <f>IF(I730&lt;0,I730*J730,0)</f>
        <v>0</v>
      </c>
      <c r="L730" s="6" t="str">
        <f>VLOOKUP(C730,Casiers!A:D,4,FALSE)</f>
        <v>C6</v>
      </c>
      <c r="M730" s="9"/>
    </row>
    <row r="731" spans="2:13" ht="12.75" customHeight="1" x14ac:dyDescent="0.2">
      <c r="B731" s="25" t="str">
        <f t="shared" ref="B731:B794" si="69">RIGHT(C731,4)</f>
        <v>4699</v>
      </c>
      <c r="C731" s="40">
        <v>11004699</v>
      </c>
      <c r="D731" s="54" t="s">
        <v>413</v>
      </c>
      <c r="E731" s="57" t="s">
        <v>1</v>
      </c>
      <c r="F731" s="58">
        <v>940.11</v>
      </c>
      <c r="G731" s="59">
        <v>6</v>
      </c>
      <c r="H731" s="41">
        <f>VLOOKUP(C731,Casiers!A:C,3,FALSE)</f>
        <v>6</v>
      </c>
      <c r="I731" s="39">
        <f t="shared" si="68"/>
        <v>0</v>
      </c>
      <c r="J731" s="15">
        <f t="shared" si="67"/>
        <v>156.685</v>
      </c>
      <c r="K731" s="15">
        <f t="shared" ref="K731:K744" si="70">I731*J731</f>
        <v>0</v>
      </c>
      <c r="L731" s="6" t="str">
        <f>VLOOKUP(C731,Casiers!A:D,4,FALSE)</f>
        <v>D4</v>
      </c>
      <c r="M731" s="9"/>
    </row>
    <row r="732" spans="2:13" ht="12.75" customHeight="1" x14ac:dyDescent="0.2">
      <c r="B732" s="25" t="str">
        <f t="shared" si="69"/>
        <v>4700</v>
      </c>
      <c r="C732" s="40">
        <v>11004700</v>
      </c>
      <c r="D732" s="54" t="s">
        <v>1224</v>
      </c>
      <c r="E732" s="57" t="s">
        <v>1</v>
      </c>
      <c r="F732" s="58">
        <v>168.45</v>
      </c>
      <c r="G732" s="59">
        <v>4</v>
      </c>
      <c r="H732" s="41">
        <f>VLOOKUP(C732,Casiers!A:C,3,FALSE)</f>
        <v>4</v>
      </c>
      <c r="I732" s="39">
        <f t="shared" si="68"/>
        <v>0</v>
      </c>
      <c r="J732" s="15">
        <f t="shared" si="67"/>
        <v>42.112499999999997</v>
      </c>
      <c r="K732" s="15">
        <f t="shared" si="70"/>
        <v>0</v>
      </c>
      <c r="L732" s="6" t="str">
        <f>VLOOKUP(C732,Casiers!A:D,4,FALSE)</f>
        <v>C6</v>
      </c>
      <c r="M732" s="9"/>
    </row>
    <row r="733" spans="2:13" ht="12.75" customHeight="1" x14ac:dyDescent="0.2">
      <c r="B733" s="25" t="str">
        <f t="shared" si="69"/>
        <v>4701</v>
      </c>
      <c r="C733" s="40">
        <v>11004701</v>
      </c>
      <c r="D733" s="54" t="s">
        <v>414</v>
      </c>
      <c r="E733" s="57" t="s">
        <v>1</v>
      </c>
      <c r="F733" s="58">
        <v>1007.99</v>
      </c>
      <c r="G733" s="59">
        <v>22</v>
      </c>
      <c r="H733" s="41">
        <f>VLOOKUP(C733,Casiers!A:C,3,FALSE)</f>
        <v>22</v>
      </c>
      <c r="I733" s="39">
        <f t="shared" si="68"/>
        <v>0</v>
      </c>
      <c r="J733" s="15">
        <f t="shared" si="67"/>
        <v>45.817727272727275</v>
      </c>
      <c r="K733" s="15">
        <f t="shared" si="70"/>
        <v>0</v>
      </c>
      <c r="L733" s="6" t="str">
        <f>VLOOKUP(C733,Casiers!A:D,4,FALSE)</f>
        <v>C2</v>
      </c>
      <c r="M733" s="9"/>
    </row>
    <row r="734" spans="2:13" ht="12.75" customHeight="1" x14ac:dyDescent="0.2">
      <c r="B734" s="25" t="str">
        <f t="shared" si="69"/>
        <v>4702</v>
      </c>
      <c r="C734" s="40">
        <v>11004702</v>
      </c>
      <c r="D734" s="54" t="s">
        <v>842</v>
      </c>
      <c r="E734" s="57" t="s">
        <v>1</v>
      </c>
      <c r="F734" s="58">
        <v>1098.8800000000001</v>
      </c>
      <c r="G734" s="59">
        <v>1</v>
      </c>
      <c r="H734" s="41">
        <f>VLOOKUP(C734,Casiers!A:C,3,FALSE)</f>
        <v>1</v>
      </c>
      <c r="I734" s="39">
        <f t="shared" si="68"/>
        <v>0</v>
      </c>
      <c r="J734" s="15">
        <f t="shared" si="67"/>
        <v>1098.8800000000001</v>
      </c>
      <c r="K734" s="15">
        <f t="shared" si="70"/>
        <v>0</v>
      </c>
      <c r="L734" s="6" t="str">
        <f>VLOOKUP(C734,Casiers!A:D,4,FALSE)</f>
        <v>H3</v>
      </c>
      <c r="M734" s="9"/>
    </row>
    <row r="735" spans="2:13" ht="12.75" customHeight="1" x14ac:dyDescent="0.2">
      <c r="B735" s="25" t="str">
        <f t="shared" si="69"/>
        <v>4703</v>
      </c>
      <c r="C735" s="40">
        <v>11004703</v>
      </c>
      <c r="D735" s="54" t="s">
        <v>843</v>
      </c>
      <c r="E735" s="57" t="s">
        <v>1</v>
      </c>
      <c r="F735" s="58">
        <v>480.27</v>
      </c>
      <c r="G735" s="59">
        <v>4</v>
      </c>
      <c r="H735" s="41">
        <f>VLOOKUP(C735,Casiers!A:C,3,FALSE)</f>
        <v>4</v>
      </c>
      <c r="I735" s="39">
        <f t="shared" si="68"/>
        <v>0</v>
      </c>
      <c r="J735" s="15">
        <f t="shared" si="67"/>
        <v>120.0675</v>
      </c>
      <c r="K735" s="15">
        <f t="shared" si="70"/>
        <v>0</v>
      </c>
      <c r="L735" s="6" t="str">
        <f>VLOOKUP(C735,Casiers!A:D,4,FALSE)</f>
        <v>H3</v>
      </c>
      <c r="M735" s="9"/>
    </row>
    <row r="736" spans="2:13" ht="12.75" customHeight="1" x14ac:dyDescent="0.2">
      <c r="B736" s="25" t="str">
        <f t="shared" si="69"/>
        <v>4704</v>
      </c>
      <c r="C736" s="40">
        <v>11004704</v>
      </c>
      <c r="D736" s="54" t="s">
        <v>844</v>
      </c>
      <c r="E736" s="57" t="s">
        <v>1</v>
      </c>
      <c r="F736" s="58">
        <v>53.75</v>
      </c>
      <c r="G736" s="59">
        <v>5</v>
      </c>
      <c r="H736" s="41">
        <f>VLOOKUP(C736,Casiers!A:C,3,FALSE)</f>
        <v>5</v>
      </c>
      <c r="I736" s="39">
        <f t="shared" si="68"/>
        <v>0</v>
      </c>
      <c r="J736" s="15">
        <f t="shared" si="67"/>
        <v>10.75</v>
      </c>
      <c r="K736" s="15">
        <f t="shared" si="70"/>
        <v>0</v>
      </c>
      <c r="L736" s="6" t="str">
        <f>VLOOKUP(C736,Casiers!A:D,4,FALSE)</f>
        <v>H3</v>
      </c>
      <c r="M736" s="9"/>
    </row>
    <row r="737" spans="2:13" ht="12.75" customHeight="1" x14ac:dyDescent="0.2">
      <c r="B737" s="25" t="str">
        <f t="shared" si="69"/>
        <v>4705</v>
      </c>
      <c r="C737" s="40">
        <v>11004705</v>
      </c>
      <c r="D737" s="54" t="s">
        <v>845</v>
      </c>
      <c r="E737" s="57" t="s">
        <v>1</v>
      </c>
      <c r="F737" s="58">
        <v>2933.52</v>
      </c>
      <c r="G737" s="59">
        <v>3</v>
      </c>
      <c r="H737" s="41">
        <f>VLOOKUP(C737,Casiers!A:C,3,FALSE)</f>
        <v>3</v>
      </c>
      <c r="I737" s="39">
        <f t="shared" si="68"/>
        <v>0</v>
      </c>
      <c r="J737" s="15">
        <f t="shared" si="67"/>
        <v>977.84</v>
      </c>
      <c r="K737" s="15">
        <f t="shared" si="70"/>
        <v>0</v>
      </c>
      <c r="L737" s="6" t="str">
        <f>VLOOKUP(C737,Casiers!A:D,4,FALSE)</f>
        <v>A15</v>
      </c>
      <c r="M737" s="9"/>
    </row>
    <row r="738" spans="2:13" ht="12.75" customHeight="1" x14ac:dyDescent="0.2">
      <c r="B738" s="25" t="str">
        <f t="shared" si="69"/>
        <v>4708</v>
      </c>
      <c r="C738" s="40">
        <v>11004708</v>
      </c>
      <c r="D738" s="54" t="s">
        <v>846</v>
      </c>
      <c r="E738" s="57" t="s">
        <v>1</v>
      </c>
      <c r="F738" s="58">
        <v>0</v>
      </c>
      <c r="G738" s="59">
        <v>0</v>
      </c>
      <c r="H738" s="41">
        <f>VLOOKUP(C738,Casiers!A:C,3,FALSE)</f>
        <v>0</v>
      </c>
      <c r="I738" s="39">
        <f t="shared" si="68"/>
        <v>0</v>
      </c>
      <c r="J738" s="15" t="str">
        <f t="shared" si="67"/>
        <v>0</v>
      </c>
      <c r="K738" s="15">
        <f t="shared" si="70"/>
        <v>0</v>
      </c>
      <c r="L738" s="6" t="str">
        <f>VLOOKUP(C738,Casiers!A:D,4,FALSE)</f>
        <v>0</v>
      </c>
      <c r="M738" s="9"/>
    </row>
    <row r="739" spans="2:13" ht="12.75" customHeight="1" x14ac:dyDescent="0.2">
      <c r="B739" s="25" t="str">
        <f t="shared" si="69"/>
        <v>4712</v>
      </c>
      <c r="C739" s="40">
        <v>11004712</v>
      </c>
      <c r="D739" s="54" t="s">
        <v>415</v>
      </c>
      <c r="E739" s="57" t="s">
        <v>1</v>
      </c>
      <c r="F739" s="58">
        <v>794.82</v>
      </c>
      <c r="G739" s="59">
        <v>2</v>
      </c>
      <c r="H739" s="41">
        <f>VLOOKUP(C739,Casiers!A:C,3,FALSE)</f>
        <v>2</v>
      </c>
      <c r="I739" s="39">
        <f t="shared" si="68"/>
        <v>0</v>
      </c>
      <c r="J739" s="15">
        <f t="shared" si="67"/>
        <v>397.41</v>
      </c>
      <c r="K739" s="15">
        <f t="shared" si="70"/>
        <v>0</v>
      </c>
      <c r="L739" s="6" t="str">
        <f>VLOOKUP(C739,Casiers!A:D,4,FALSE)</f>
        <v>C14</v>
      </c>
      <c r="M739" s="9"/>
    </row>
    <row r="740" spans="2:13" ht="12.75" customHeight="1" x14ac:dyDescent="0.2">
      <c r="B740" s="25" t="str">
        <f t="shared" si="69"/>
        <v>4713</v>
      </c>
      <c r="C740" s="40">
        <v>11004713</v>
      </c>
      <c r="D740" s="54" t="s">
        <v>416</v>
      </c>
      <c r="E740" s="57" t="s">
        <v>1</v>
      </c>
      <c r="F740" s="58">
        <v>0</v>
      </c>
      <c r="G740" s="59">
        <v>0</v>
      </c>
      <c r="H740" s="41">
        <f>VLOOKUP(C740,Casiers!A:C,3,FALSE)</f>
        <v>0</v>
      </c>
      <c r="I740" s="39">
        <f t="shared" si="68"/>
        <v>0</v>
      </c>
      <c r="J740" s="15" t="str">
        <f t="shared" si="67"/>
        <v>0</v>
      </c>
      <c r="K740" s="15">
        <f t="shared" si="70"/>
        <v>0</v>
      </c>
      <c r="L740" s="6" t="str">
        <f>VLOOKUP(C740,Casiers!A:D,4,FALSE)</f>
        <v>C15</v>
      </c>
      <c r="M740" s="9"/>
    </row>
    <row r="741" spans="2:13" ht="12.75" customHeight="1" x14ac:dyDescent="0.2">
      <c r="B741" s="25" t="str">
        <f t="shared" si="69"/>
        <v>4714</v>
      </c>
      <c r="C741" s="40">
        <v>11004714</v>
      </c>
      <c r="D741" s="54" t="s">
        <v>417</v>
      </c>
      <c r="E741" s="57" t="s">
        <v>1</v>
      </c>
      <c r="F741" s="58">
        <v>2089.27</v>
      </c>
      <c r="G741" s="59">
        <v>5</v>
      </c>
      <c r="H741" s="41">
        <f>VLOOKUP(C741,Casiers!A:C,3,FALSE)</f>
        <v>5</v>
      </c>
      <c r="I741" s="39">
        <f t="shared" si="68"/>
        <v>0</v>
      </c>
      <c r="J741" s="15">
        <f t="shared" si="67"/>
        <v>417.85399999999998</v>
      </c>
      <c r="K741" s="15">
        <f t="shared" si="70"/>
        <v>0</v>
      </c>
      <c r="L741" s="6" t="str">
        <f>VLOOKUP(C741,Casiers!A:D,4,FALSE)</f>
        <v>C14</v>
      </c>
      <c r="M741" s="9"/>
    </row>
    <row r="742" spans="2:13" ht="12.75" customHeight="1" x14ac:dyDescent="0.2">
      <c r="B742" s="25" t="str">
        <f t="shared" si="69"/>
        <v>4715</v>
      </c>
      <c r="C742" s="40">
        <v>11004715</v>
      </c>
      <c r="D742" s="54" t="s">
        <v>418</v>
      </c>
      <c r="E742" s="57" t="s">
        <v>1</v>
      </c>
      <c r="F742" s="58">
        <v>1357.62</v>
      </c>
      <c r="G742" s="59">
        <v>3</v>
      </c>
      <c r="H742" s="41">
        <f>VLOOKUP(C742,Casiers!A:C,3,FALSE)</f>
        <v>3</v>
      </c>
      <c r="I742" s="39">
        <f t="shared" si="68"/>
        <v>0</v>
      </c>
      <c r="J742" s="15">
        <f t="shared" si="67"/>
        <v>452.53999999999996</v>
      </c>
      <c r="K742" s="15">
        <f t="shared" si="70"/>
        <v>0</v>
      </c>
      <c r="L742" s="6" t="str">
        <f>VLOOKUP(C742,Casiers!A:D,4,FALSE)</f>
        <v>C14</v>
      </c>
      <c r="M742" s="9"/>
    </row>
    <row r="743" spans="2:13" ht="12.75" customHeight="1" x14ac:dyDescent="0.2">
      <c r="B743" s="25" t="str">
        <f t="shared" si="69"/>
        <v>4734</v>
      </c>
      <c r="C743" s="40">
        <v>11004734</v>
      </c>
      <c r="D743" s="54" t="s">
        <v>419</v>
      </c>
      <c r="E743" s="57" t="s">
        <v>1</v>
      </c>
      <c r="F743" s="58">
        <v>459.35</v>
      </c>
      <c r="G743" s="59">
        <v>20</v>
      </c>
      <c r="H743" s="41">
        <f>VLOOKUP(C743,Casiers!A:C,3,FALSE)</f>
        <v>20</v>
      </c>
      <c r="I743" s="39">
        <f t="shared" si="68"/>
        <v>0</v>
      </c>
      <c r="J743" s="15">
        <f t="shared" si="67"/>
        <v>22.967500000000001</v>
      </c>
      <c r="K743" s="15">
        <f t="shared" si="70"/>
        <v>0</v>
      </c>
      <c r="L743" s="6" t="str">
        <f>VLOOKUP(C743,Casiers!A:D,4,FALSE)</f>
        <v>ARM1</v>
      </c>
      <c r="M743" s="9"/>
    </row>
    <row r="744" spans="2:13" ht="12.75" customHeight="1" x14ac:dyDescent="0.2">
      <c r="B744" s="25" t="str">
        <f t="shared" si="69"/>
        <v>4736</v>
      </c>
      <c r="C744" s="40">
        <v>11004736</v>
      </c>
      <c r="D744" s="54" t="s">
        <v>420</v>
      </c>
      <c r="E744" s="57" t="s">
        <v>1</v>
      </c>
      <c r="F744" s="58">
        <v>300.52999999999997</v>
      </c>
      <c r="G744" s="59">
        <v>29</v>
      </c>
      <c r="H744" s="41">
        <f>VLOOKUP(C744,Casiers!A:C,3,FALSE)</f>
        <v>25</v>
      </c>
      <c r="I744" s="39">
        <f t="shared" si="68"/>
        <v>-4</v>
      </c>
      <c r="J744" s="15">
        <f t="shared" si="67"/>
        <v>10.363103448275861</v>
      </c>
      <c r="K744" s="15">
        <f t="shared" si="70"/>
        <v>-41.452413793103446</v>
      </c>
      <c r="L744" s="6" t="str">
        <f>VLOOKUP(C744,Casiers!A:D,4,FALSE)</f>
        <v>D14</v>
      </c>
      <c r="M744" s="9"/>
    </row>
    <row r="745" spans="2:13" ht="12.75" customHeight="1" x14ac:dyDescent="0.2">
      <c r="B745" s="25" t="str">
        <f t="shared" si="69"/>
        <v>4760</v>
      </c>
      <c r="C745" s="40">
        <v>11004760</v>
      </c>
      <c r="D745" s="54" t="s">
        <v>847</v>
      </c>
      <c r="E745" s="57" t="s">
        <v>1</v>
      </c>
      <c r="F745" s="58">
        <v>63.7</v>
      </c>
      <c r="G745" s="59">
        <v>1</v>
      </c>
      <c r="H745" s="41">
        <f>VLOOKUP(C745,Casiers!A:C,3,FALSE)</f>
        <v>1</v>
      </c>
      <c r="I745" s="39">
        <f t="shared" si="68"/>
        <v>0</v>
      </c>
      <c r="J745" s="15">
        <f t="shared" si="67"/>
        <v>63.7</v>
      </c>
      <c r="K745" s="15">
        <f>IF(I745&lt;0,I745*J745,0)</f>
        <v>0</v>
      </c>
      <c r="L745" s="6" t="str">
        <f>VLOOKUP(C745,Casiers!A:D,4,FALSE)</f>
        <v>RACK INT</v>
      </c>
      <c r="M745" s="9"/>
    </row>
    <row r="746" spans="2:13" ht="12.75" customHeight="1" x14ac:dyDescent="0.2">
      <c r="B746" s="25" t="str">
        <f t="shared" si="69"/>
        <v>4761</v>
      </c>
      <c r="C746" s="40">
        <v>11004761</v>
      </c>
      <c r="D746" s="54" t="s">
        <v>848</v>
      </c>
      <c r="E746" s="57" t="s">
        <v>1</v>
      </c>
      <c r="F746" s="58">
        <v>507.48</v>
      </c>
      <c r="G746" s="59">
        <v>20</v>
      </c>
      <c r="H746" s="41">
        <f>VLOOKUP(C746,Casiers!A:C,3,FALSE)</f>
        <v>20</v>
      </c>
      <c r="I746" s="39">
        <f t="shared" si="68"/>
        <v>0</v>
      </c>
      <c r="J746" s="15">
        <f t="shared" si="67"/>
        <v>25.374000000000002</v>
      </c>
      <c r="K746" s="15">
        <f>IF(I746&lt;0,I746*J746,0)</f>
        <v>0</v>
      </c>
      <c r="L746" s="6" t="str">
        <f>VLOOKUP(C746,Casiers!A:D,4,FALSE)</f>
        <v>ARM2</v>
      </c>
      <c r="M746" s="9" t="s">
        <v>537</v>
      </c>
    </row>
    <row r="747" spans="2:13" ht="12.75" customHeight="1" x14ac:dyDescent="0.2">
      <c r="B747" s="25" t="str">
        <f t="shared" si="69"/>
        <v>4774</v>
      </c>
      <c r="C747" s="40">
        <v>11004774</v>
      </c>
      <c r="D747" s="54" t="s">
        <v>421</v>
      </c>
      <c r="E747" s="57" t="s">
        <v>1</v>
      </c>
      <c r="F747" s="58">
        <v>13880.83</v>
      </c>
      <c r="G747" s="59">
        <v>8</v>
      </c>
      <c r="H747" s="41">
        <f>VLOOKUP(C747,Casiers!A:C,3,FALSE)</f>
        <v>8</v>
      </c>
      <c r="I747" s="39">
        <f t="shared" si="68"/>
        <v>0</v>
      </c>
      <c r="J747" s="15">
        <f t="shared" si="67"/>
        <v>1735.10375</v>
      </c>
      <c r="K747" s="15">
        <f t="shared" ref="K747:K776" si="71">I747*J747</f>
        <v>0</v>
      </c>
      <c r="L747" s="6" t="str">
        <f>VLOOKUP(C747,Casiers!A:D,4,FALSE)</f>
        <v>C10</v>
      </c>
      <c r="M747" s="9"/>
    </row>
    <row r="748" spans="2:13" ht="12.75" customHeight="1" x14ac:dyDescent="0.2">
      <c r="B748" s="25" t="str">
        <f t="shared" si="69"/>
        <v>4776</v>
      </c>
      <c r="C748" s="40">
        <v>11004776</v>
      </c>
      <c r="D748" s="54" t="s">
        <v>849</v>
      </c>
      <c r="E748" s="57" t="s">
        <v>1</v>
      </c>
      <c r="F748" s="58">
        <v>1071.46</v>
      </c>
      <c r="G748" s="59">
        <v>1</v>
      </c>
      <c r="H748" s="41">
        <f>VLOOKUP(C748,Casiers!A:C,3,FALSE)</f>
        <v>1</v>
      </c>
      <c r="I748" s="39">
        <f t="shared" si="68"/>
        <v>0</v>
      </c>
      <c r="J748" s="15">
        <f t="shared" si="67"/>
        <v>1071.46</v>
      </c>
      <c r="K748" s="15">
        <f t="shared" si="71"/>
        <v>0</v>
      </c>
      <c r="L748" s="6" t="str">
        <f>VLOOKUP(C748,Casiers!A:D,4,FALSE)</f>
        <v>A16</v>
      </c>
      <c r="M748" s="9"/>
    </row>
    <row r="749" spans="2:13" ht="12.75" customHeight="1" x14ac:dyDescent="0.2">
      <c r="B749" s="25" t="str">
        <f t="shared" si="69"/>
        <v>4783</v>
      </c>
      <c r="C749" s="40">
        <v>11004783</v>
      </c>
      <c r="D749" s="54" t="s">
        <v>850</v>
      </c>
      <c r="E749" s="57" t="s">
        <v>1</v>
      </c>
      <c r="F749" s="58">
        <v>0</v>
      </c>
      <c r="G749" s="59">
        <v>0</v>
      </c>
      <c r="H749" s="41">
        <f>VLOOKUP(C749,Casiers!A:C,3,FALSE)</f>
        <v>0</v>
      </c>
      <c r="I749" s="39">
        <f t="shared" si="68"/>
        <v>0</v>
      </c>
      <c r="J749" s="15" t="str">
        <f t="shared" si="67"/>
        <v>0</v>
      </c>
      <c r="K749" s="15">
        <f t="shared" si="71"/>
        <v>0</v>
      </c>
      <c r="L749" s="6" t="str">
        <f>VLOOKUP(C749,Casiers!A:D,4,FALSE)</f>
        <v>ARM1</v>
      </c>
      <c r="M749" s="9"/>
    </row>
    <row r="750" spans="2:13" ht="12.75" customHeight="1" x14ac:dyDescent="0.2">
      <c r="B750" s="25" t="str">
        <f t="shared" si="69"/>
        <v>4786</v>
      </c>
      <c r="C750" s="40">
        <v>11004786</v>
      </c>
      <c r="D750" s="54" t="s">
        <v>851</v>
      </c>
      <c r="E750" s="57" t="s">
        <v>1</v>
      </c>
      <c r="F750" s="58">
        <v>11964.94</v>
      </c>
      <c r="G750" s="59">
        <v>4</v>
      </c>
      <c r="H750" s="41">
        <f>VLOOKUP(C750,Casiers!A:C,3,FALSE)</f>
        <v>4</v>
      </c>
      <c r="I750" s="39">
        <f t="shared" si="68"/>
        <v>0</v>
      </c>
      <c r="J750" s="15">
        <f t="shared" si="67"/>
        <v>2991.2350000000001</v>
      </c>
      <c r="K750" s="15">
        <f t="shared" si="71"/>
        <v>0</v>
      </c>
      <c r="L750" s="6" t="str">
        <f>VLOOKUP(C750,Casiers!A:D,4,FALSE)</f>
        <v>A13</v>
      </c>
      <c r="M750" s="9"/>
    </row>
    <row r="751" spans="2:13" ht="12.75" customHeight="1" x14ac:dyDescent="0.2">
      <c r="B751" s="25" t="str">
        <f t="shared" si="69"/>
        <v>4788</v>
      </c>
      <c r="C751" s="40">
        <v>11004788</v>
      </c>
      <c r="D751" s="54" t="s">
        <v>852</v>
      </c>
      <c r="E751" s="57" t="s">
        <v>1</v>
      </c>
      <c r="F751" s="58">
        <v>279.33</v>
      </c>
      <c r="G751" s="59">
        <v>21</v>
      </c>
      <c r="H751" s="41">
        <f>VLOOKUP(C751,Casiers!A:C,3,FALSE)</f>
        <v>21</v>
      </c>
      <c r="I751" s="39">
        <f t="shared" si="68"/>
        <v>0</v>
      </c>
      <c r="J751" s="15">
        <f t="shared" si="67"/>
        <v>13.30142857142857</v>
      </c>
      <c r="K751" s="15">
        <f t="shared" si="71"/>
        <v>0</v>
      </c>
      <c r="L751" s="6" t="str">
        <f>VLOOKUP(C751,Casiers!A:D,4,FALSE)</f>
        <v>ARM1</v>
      </c>
      <c r="M751" s="9"/>
    </row>
    <row r="752" spans="2:13" ht="12.75" customHeight="1" x14ac:dyDescent="0.2">
      <c r="B752" s="25" t="str">
        <f t="shared" si="69"/>
        <v>4798</v>
      </c>
      <c r="C752" s="40">
        <v>11004798</v>
      </c>
      <c r="D752" s="54" t="s">
        <v>423</v>
      </c>
      <c r="E752" s="57" t="s">
        <v>1</v>
      </c>
      <c r="F752" s="58">
        <v>4423.41</v>
      </c>
      <c r="G752" s="59">
        <v>6</v>
      </c>
      <c r="H752" s="41">
        <f>VLOOKUP(C752,Casiers!A:C,3,FALSE)</f>
        <v>6</v>
      </c>
      <c r="I752" s="39">
        <f t="shared" si="68"/>
        <v>0</v>
      </c>
      <c r="J752" s="15">
        <f t="shared" si="67"/>
        <v>737.23500000000001</v>
      </c>
      <c r="K752" s="15">
        <f t="shared" si="71"/>
        <v>0</v>
      </c>
      <c r="L752" s="6" t="str">
        <f>VLOOKUP(C752,Casiers!A:D,4,FALSE)</f>
        <v>A10</v>
      </c>
      <c r="M752" s="9"/>
    </row>
    <row r="753" spans="2:17" ht="12.75" customHeight="1" x14ac:dyDescent="0.2">
      <c r="B753" s="25" t="str">
        <f t="shared" si="69"/>
        <v>4801</v>
      </c>
      <c r="C753" s="40">
        <v>11004801</v>
      </c>
      <c r="D753" s="54" t="s">
        <v>424</v>
      </c>
      <c r="E753" s="57" t="s">
        <v>1</v>
      </c>
      <c r="F753" s="58">
        <v>1168</v>
      </c>
      <c r="G753" s="59">
        <v>2</v>
      </c>
      <c r="H753" s="41">
        <f>VLOOKUP(C753,Casiers!A:C,3,FALSE)</f>
        <v>2</v>
      </c>
      <c r="I753" s="39">
        <f t="shared" si="68"/>
        <v>0</v>
      </c>
      <c r="J753" s="15">
        <f t="shared" si="67"/>
        <v>584</v>
      </c>
      <c r="K753" s="15">
        <f t="shared" si="71"/>
        <v>0</v>
      </c>
      <c r="L753" s="6" t="str">
        <f>VLOOKUP(C753,Casiers!A:D,4,FALSE)</f>
        <v>G3</v>
      </c>
      <c r="M753" s="9"/>
    </row>
    <row r="754" spans="2:17" ht="12.75" customHeight="1" x14ac:dyDescent="0.2">
      <c r="B754" s="25" t="str">
        <f t="shared" si="69"/>
        <v>4802</v>
      </c>
      <c r="C754" s="40">
        <v>11004802</v>
      </c>
      <c r="D754" s="54" t="s">
        <v>425</v>
      </c>
      <c r="E754" s="57" t="s">
        <v>1</v>
      </c>
      <c r="F754" s="58">
        <v>589.49</v>
      </c>
      <c r="G754" s="59">
        <v>1</v>
      </c>
      <c r="H754" s="41">
        <f>VLOOKUP(C754,Casiers!A:C,3,FALSE)</f>
        <v>1</v>
      </c>
      <c r="I754" s="39">
        <f t="shared" si="68"/>
        <v>0</v>
      </c>
      <c r="J754" s="15">
        <f t="shared" si="67"/>
        <v>589.49</v>
      </c>
      <c r="K754" s="15">
        <f t="shared" si="71"/>
        <v>0</v>
      </c>
      <c r="L754" s="6" t="str">
        <f>VLOOKUP(C754,Casiers!A:D,4,FALSE)</f>
        <v>G3</v>
      </c>
      <c r="M754" s="9"/>
    </row>
    <row r="755" spans="2:17" ht="12.75" customHeight="1" x14ac:dyDescent="0.2">
      <c r="B755" s="25" t="str">
        <f t="shared" si="69"/>
        <v>4803</v>
      </c>
      <c r="C755" s="40">
        <v>11004803</v>
      </c>
      <c r="D755" s="54" t="s">
        <v>853</v>
      </c>
      <c r="E755" s="57" t="s">
        <v>1</v>
      </c>
      <c r="F755" s="58">
        <v>440</v>
      </c>
      <c r="G755" s="59">
        <v>8</v>
      </c>
      <c r="H755" s="41">
        <f>VLOOKUP(C755,Casiers!A:C,3,FALSE)</f>
        <v>8</v>
      </c>
      <c r="I755" s="39">
        <f t="shared" si="68"/>
        <v>0</v>
      </c>
      <c r="J755" s="15">
        <f t="shared" si="67"/>
        <v>55</v>
      </c>
      <c r="K755" s="15">
        <f t="shared" si="71"/>
        <v>0</v>
      </c>
      <c r="L755" s="6" t="str">
        <f>VLOOKUP(C755,Casiers!A:D,4,FALSE)</f>
        <v>G3</v>
      </c>
      <c r="M755" s="9"/>
    </row>
    <row r="756" spans="2:17" ht="12.75" customHeight="1" x14ac:dyDescent="0.2">
      <c r="B756" s="25" t="str">
        <f t="shared" si="69"/>
        <v>4804</v>
      </c>
      <c r="C756" s="40">
        <v>11004804</v>
      </c>
      <c r="D756" s="54" t="s">
        <v>854</v>
      </c>
      <c r="E756" s="57" t="s">
        <v>1</v>
      </c>
      <c r="F756" s="58">
        <v>30</v>
      </c>
      <c r="G756" s="59">
        <v>2</v>
      </c>
      <c r="H756" s="41">
        <f>VLOOKUP(C756,Casiers!A:C,3,FALSE)</f>
        <v>2</v>
      </c>
      <c r="I756" s="39">
        <f t="shared" si="68"/>
        <v>0</v>
      </c>
      <c r="J756" s="15">
        <f t="shared" si="67"/>
        <v>15</v>
      </c>
      <c r="K756" s="15">
        <f t="shared" si="71"/>
        <v>0</v>
      </c>
      <c r="L756" s="6" t="str">
        <f>VLOOKUP(C756,Casiers!A:D,4,FALSE)</f>
        <v>C9</v>
      </c>
      <c r="M756" s="9"/>
    </row>
    <row r="757" spans="2:17" ht="12.75" customHeight="1" x14ac:dyDescent="0.2">
      <c r="B757" s="25" t="str">
        <f t="shared" si="69"/>
        <v>4805</v>
      </c>
      <c r="C757" s="40">
        <v>11004805</v>
      </c>
      <c r="D757" s="54" t="s">
        <v>426</v>
      </c>
      <c r="E757" s="57" t="s">
        <v>1</v>
      </c>
      <c r="F757" s="58">
        <v>6268.26</v>
      </c>
      <c r="G757" s="59">
        <v>13</v>
      </c>
      <c r="H757" s="41">
        <f>VLOOKUP(C757,Casiers!A:C,3,FALSE)</f>
        <v>13</v>
      </c>
      <c r="I757" s="39">
        <f t="shared" si="68"/>
        <v>0</v>
      </c>
      <c r="J757" s="15">
        <f t="shared" si="67"/>
        <v>482.17384615384617</v>
      </c>
      <c r="K757" s="15">
        <f t="shared" si="71"/>
        <v>0</v>
      </c>
      <c r="L757" s="6" t="str">
        <f>VLOOKUP(C757,Casiers!A:D,4,FALSE)</f>
        <v>D10</v>
      </c>
      <c r="M757" s="9"/>
    </row>
    <row r="758" spans="2:17" ht="12.75" customHeight="1" x14ac:dyDescent="0.2">
      <c r="B758" s="25" t="str">
        <f t="shared" si="69"/>
        <v>4807</v>
      </c>
      <c r="C758" s="40">
        <v>11004807</v>
      </c>
      <c r="D758" s="54" t="s">
        <v>427</v>
      </c>
      <c r="E758" s="57" t="s">
        <v>1</v>
      </c>
      <c r="F758" s="58">
        <v>951.83</v>
      </c>
      <c r="G758" s="59">
        <v>11</v>
      </c>
      <c r="H758" s="41">
        <f>VLOOKUP(C758,Casiers!A:C,3,FALSE)</f>
        <v>11</v>
      </c>
      <c r="I758" s="39">
        <f t="shared" si="68"/>
        <v>0</v>
      </c>
      <c r="J758" s="15">
        <f t="shared" si="67"/>
        <v>86.53</v>
      </c>
      <c r="K758" s="15">
        <f t="shared" si="71"/>
        <v>0</v>
      </c>
      <c r="L758" s="6" t="str">
        <f>VLOOKUP(C758,Casiers!A:D,4,FALSE)</f>
        <v>C13</v>
      </c>
      <c r="M758" s="9"/>
    </row>
    <row r="759" spans="2:17" ht="12.75" customHeight="1" x14ac:dyDescent="0.2">
      <c r="B759" s="25" t="str">
        <f t="shared" si="69"/>
        <v>4808</v>
      </c>
      <c r="C759" s="40">
        <v>11004808</v>
      </c>
      <c r="D759" s="54" t="s">
        <v>1167</v>
      </c>
      <c r="E759" s="57" t="s">
        <v>1</v>
      </c>
      <c r="F759" s="58">
        <v>378.75</v>
      </c>
      <c r="G759" s="59">
        <v>3</v>
      </c>
      <c r="H759" s="41">
        <f>VLOOKUP(C759,Casiers!A:C,3,FALSE)</f>
        <v>3</v>
      </c>
      <c r="I759" s="39">
        <f t="shared" si="68"/>
        <v>0</v>
      </c>
      <c r="J759" s="15">
        <f t="shared" si="67"/>
        <v>126.25</v>
      </c>
      <c r="K759" s="15">
        <f t="shared" si="71"/>
        <v>0</v>
      </c>
      <c r="L759" s="6" t="str">
        <f>VLOOKUP(C759,Casiers!A:D,4,FALSE)</f>
        <v>C13</v>
      </c>
      <c r="M759" s="9"/>
    </row>
    <row r="760" spans="2:17" ht="12.75" customHeight="1" x14ac:dyDescent="0.2">
      <c r="B760" s="25" t="str">
        <f t="shared" si="69"/>
        <v>4809</v>
      </c>
      <c r="C760" s="40">
        <v>11004809</v>
      </c>
      <c r="D760" s="54" t="s">
        <v>428</v>
      </c>
      <c r="E760" s="57" t="s">
        <v>1</v>
      </c>
      <c r="F760" s="58">
        <v>369.25</v>
      </c>
      <c r="G760" s="59">
        <v>3</v>
      </c>
      <c r="H760" s="41">
        <f>VLOOKUP(C760,Casiers!A:C,3,FALSE)</f>
        <v>3</v>
      </c>
      <c r="I760" s="39">
        <f t="shared" si="68"/>
        <v>0</v>
      </c>
      <c r="J760" s="15">
        <f t="shared" si="67"/>
        <v>123.08333333333333</v>
      </c>
      <c r="K760" s="15">
        <f t="shared" si="71"/>
        <v>0</v>
      </c>
      <c r="L760" s="6" t="str">
        <f>VLOOKUP(C760,Casiers!A:D,4,FALSE)</f>
        <v>C13</v>
      </c>
      <c r="M760" s="9"/>
    </row>
    <row r="761" spans="2:17" ht="12.75" customHeight="1" x14ac:dyDescent="0.2">
      <c r="B761" s="25" t="str">
        <f t="shared" si="69"/>
        <v>4810</v>
      </c>
      <c r="C761" s="40">
        <v>11004810</v>
      </c>
      <c r="D761" s="54" t="s">
        <v>855</v>
      </c>
      <c r="E761" s="57" t="s">
        <v>1</v>
      </c>
      <c r="F761" s="58">
        <v>14.64</v>
      </c>
      <c r="G761" s="59">
        <v>3</v>
      </c>
      <c r="H761" s="41">
        <f>VLOOKUP(C761,Casiers!A:C,3,FALSE)</f>
        <v>3</v>
      </c>
      <c r="I761" s="39">
        <f t="shared" si="68"/>
        <v>0</v>
      </c>
      <c r="J761" s="15">
        <f t="shared" si="67"/>
        <v>4.88</v>
      </c>
      <c r="K761" s="15">
        <f t="shared" si="71"/>
        <v>0</v>
      </c>
      <c r="L761" s="6" t="str">
        <f>VLOOKUP(C761,Casiers!A:D,4,FALSE)</f>
        <v>C13</v>
      </c>
      <c r="M761" s="9"/>
    </row>
    <row r="762" spans="2:17" ht="12.75" customHeight="1" x14ac:dyDescent="0.2">
      <c r="B762" s="25" t="str">
        <f t="shared" si="69"/>
        <v>4811</v>
      </c>
      <c r="C762" s="40">
        <v>11004811</v>
      </c>
      <c r="D762" s="54" t="s">
        <v>856</v>
      </c>
      <c r="E762" s="57" t="s">
        <v>1</v>
      </c>
      <c r="F762" s="58">
        <v>1681.67</v>
      </c>
      <c r="G762" s="59">
        <v>1</v>
      </c>
      <c r="H762" s="41">
        <f>VLOOKUP(C762,Casiers!A:C,3,FALSE)</f>
        <v>1</v>
      </c>
      <c r="I762" s="39">
        <f t="shared" si="68"/>
        <v>0</v>
      </c>
      <c r="J762" s="15">
        <f t="shared" si="67"/>
        <v>1681.67</v>
      </c>
      <c r="K762" s="15">
        <f t="shared" si="71"/>
        <v>0</v>
      </c>
      <c r="L762" s="6" t="str">
        <f>VLOOKUP(C762,Casiers!A:D,4,FALSE)</f>
        <v>B1</v>
      </c>
      <c r="M762" s="9"/>
    </row>
    <row r="763" spans="2:17" ht="12.75" customHeight="1" x14ac:dyDescent="0.2">
      <c r="B763" s="25" t="str">
        <f t="shared" si="69"/>
        <v>4812</v>
      </c>
      <c r="C763" s="40">
        <v>11004812</v>
      </c>
      <c r="D763" s="54" t="s">
        <v>857</v>
      </c>
      <c r="E763" s="57" t="s">
        <v>1</v>
      </c>
      <c r="F763" s="58">
        <v>3001</v>
      </c>
      <c r="G763" s="59">
        <v>2</v>
      </c>
      <c r="H763" s="41">
        <f>VLOOKUP(C763,Casiers!A:C,3,FALSE)</f>
        <v>2</v>
      </c>
      <c r="I763" s="39">
        <f t="shared" si="68"/>
        <v>0</v>
      </c>
      <c r="J763" s="15">
        <f t="shared" si="67"/>
        <v>1500.5</v>
      </c>
      <c r="K763" s="15">
        <f t="shared" si="71"/>
        <v>0</v>
      </c>
      <c r="L763" s="6" t="str">
        <f>VLOOKUP(C763,Casiers!A:D,4,FALSE)</f>
        <v>B7</v>
      </c>
      <c r="M763" s="9"/>
    </row>
    <row r="764" spans="2:17" ht="12.75" customHeight="1" x14ac:dyDescent="0.2">
      <c r="B764" s="25" t="str">
        <f t="shared" si="69"/>
        <v>4835</v>
      </c>
      <c r="C764" s="40">
        <v>11004835</v>
      </c>
      <c r="D764" s="54" t="s">
        <v>429</v>
      </c>
      <c r="E764" s="57" t="s">
        <v>1</v>
      </c>
      <c r="F764" s="58">
        <v>0</v>
      </c>
      <c r="G764" s="59">
        <v>0</v>
      </c>
      <c r="H764" s="41">
        <f>VLOOKUP(C764,Casiers!A:C,3,FALSE)</f>
        <v>0</v>
      </c>
      <c r="I764" s="39">
        <f t="shared" si="68"/>
        <v>0</v>
      </c>
      <c r="J764" s="15" t="str">
        <f t="shared" si="67"/>
        <v>0</v>
      </c>
      <c r="K764" s="15">
        <f t="shared" si="71"/>
        <v>0</v>
      </c>
      <c r="L764" s="6" t="str">
        <f>VLOOKUP(C764,Casiers!A:D,4,FALSE)</f>
        <v>K5</v>
      </c>
      <c r="M764" s="9"/>
    </row>
    <row r="765" spans="2:17" ht="12.75" customHeight="1" x14ac:dyDescent="0.2">
      <c r="B765" s="25" t="str">
        <f t="shared" si="69"/>
        <v>4857</v>
      </c>
      <c r="C765" s="40">
        <v>11004857</v>
      </c>
      <c r="D765" s="54" t="s">
        <v>430</v>
      </c>
      <c r="E765" s="57" t="s">
        <v>1</v>
      </c>
      <c r="F765" s="58">
        <v>0</v>
      </c>
      <c r="G765" s="59">
        <v>0</v>
      </c>
      <c r="H765" s="41">
        <f>VLOOKUP(C765,Casiers!A:C,3,FALSE)</f>
        <v>0</v>
      </c>
      <c r="I765" s="39">
        <f t="shared" si="68"/>
        <v>0</v>
      </c>
      <c r="J765" s="15" t="str">
        <f t="shared" si="67"/>
        <v>0</v>
      </c>
      <c r="K765" s="15">
        <f t="shared" si="71"/>
        <v>0</v>
      </c>
      <c r="L765" s="6" t="str">
        <f>VLOOKUP(C765,Casiers!A:D,4,FALSE)</f>
        <v>K5</v>
      </c>
      <c r="M765" s="9"/>
    </row>
    <row r="766" spans="2:17" ht="12.75" customHeight="1" x14ac:dyDescent="0.2">
      <c r="B766" s="25" t="str">
        <f t="shared" si="69"/>
        <v>4873</v>
      </c>
      <c r="C766" s="40">
        <v>11004873</v>
      </c>
      <c r="D766" s="54" t="s">
        <v>431</v>
      </c>
      <c r="E766" s="57" t="s">
        <v>1</v>
      </c>
      <c r="F766" s="58">
        <v>0</v>
      </c>
      <c r="G766" s="59">
        <v>0</v>
      </c>
      <c r="H766" s="41">
        <f>VLOOKUP(C766,Casiers!A:C,3,FALSE)</f>
        <v>0</v>
      </c>
      <c r="I766" s="39">
        <f t="shared" si="68"/>
        <v>0</v>
      </c>
      <c r="J766" s="15" t="str">
        <f t="shared" si="67"/>
        <v>0</v>
      </c>
      <c r="K766" s="15">
        <f t="shared" si="71"/>
        <v>0</v>
      </c>
      <c r="L766" s="6" t="str">
        <f>VLOOKUP(C766,Casiers!A:D,4,FALSE)</f>
        <v>H7</v>
      </c>
      <c r="M766" s="9"/>
      <c r="Q766" s="27"/>
    </row>
    <row r="767" spans="2:17" ht="12.75" customHeight="1" x14ac:dyDescent="0.2">
      <c r="B767" s="25" t="str">
        <f t="shared" si="69"/>
        <v>4880</v>
      </c>
      <c r="C767" s="40">
        <v>11004880</v>
      </c>
      <c r="D767" s="54" t="s">
        <v>858</v>
      </c>
      <c r="E767" s="57" t="s">
        <v>1</v>
      </c>
      <c r="F767" s="58">
        <v>0</v>
      </c>
      <c r="G767" s="59">
        <v>0</v>
      </c>
      <c r="H767" s="41">
        <f>VLOOKUP(C767,Casiers!A:C,3,FALSE)</f>
        <v>0</v>
      </c>
      <c r="I767" s="39">
        <f t="shared" si="68"/>
        <v>0</v>
      </c>
      <c r="J767" s="15" t="str">
        <f t="shared" si="67"/>
        <v>0</v>
      </c>
      <c r="K767" s="15">
        <f t="shared" si="71"/>
        <v>0</v>
      </c>
      <c r="L767" s="6" t="str">
        <f>VLOOKUP(C767,Casiers!A:D,4,FALSE)</f>
        <v>H7</v>
      </c>
      <c r="M767" s="9"/>
    </row>
    <row r="768" spans="2:17" ht="12.75" customHeight="1" x14ac:dyDescent="0.2">
      <c r="B768" s="25" t="str">
        <f t="shared" si="69"/>
        <v>4884</v>
      </c>
      <c r="C768" s="40">
        <v>11004884</v>
      </c>
      <c r="D768" s="54" t="s">
        <v>1168</v>
      </c>
      <c r="E768" s="57" t="s">
        <v>1</v>
      </c>
      <c r="F768" s="58">
        <v>266.14999999999998</v>
      </c>
      <c r="G768" s="59">
        <v>7</v>
      </c>
      <c r="H768" s="41">
        <f>VLOOKUP(C768,Casiers!A:C,3,FALSE)</f>
        <v>7</v>
      </c>
      <c r="I768" s="39">
        <f t="shared" si="68"/>
        <v>0</v>
      </c>
      <c r="J768" s="15">
        <f t="shared" si="67"/>
        <v>38.021428571428565</v>
      </c>
      <c r="K768" s="15">
        <f t="shared" si="71"/>
        <v>0</v>
      </c>
      <c r="L768" s="6" t="str">
        <f>VLOOKUP(C768,Casiers!A:D,4,FALSE)</f>
        <v>C3</v>
      </c>
      <c r="M768" s="9"/>
    </row>
    <row r="769" spans="2:13" ht="12.75" customHeight="1" x14ac:dyDescent="0.2">
      <c r="B769" s="25" t="str">
        <f t="shared" si="69"/>
        <v>4888</v>
      </c>
      <c r="C769" s="40">
        <v>11004888</v>
      </c>
      <c r="D769" s="54" t="s">
        <v>859</v>
      </c>
      <c r="E769" s="57" t="s">
        <v>1</v>
      </c>
      <c r="F769" s="58">
        <v>0</v>
      </c>
      <c r="G769" s="59">
        <v>0</v>
      </c>
      <c r="H769" s="41">
        <f>VLOOKUP(C769,Casiers!A:C,3,FALSE)</f>
        <v>0</v>
      </c>
      <c r="I769" s="39">
        <f t="shared" si="68"/>
        <v>0</v>
      </c>
      <c r="J769" s="15" t="str">
        <f t="shared" si="67"/>
        <v>0</v>
      </c>
      <c r="K769" s="15">
        <f t="shared" si="71"/>
        <v>0</v>
      </c>
      <c r="L769" s="6" t="str">
        <f>VLOOKUP(C769,Casiers!A:D,4,FALSE)</f>
        <v>H7</v>
      </c>
      <c r="M769" s="9"/>
    </row>
    <row r="770" spans="2:13" ht="12.75" customHeight="1" x14ac:dyDescent="0.2">
      <c r="B770" s="25" t="str">
        <f t="shared" si="69"/>
        <v>4898</v>
      </c>
      <c r="C770" s="40">
        <v>11004898</v>
      </c>
      <c r="D770" s="54" t="s">
        <v>432</v>
      </c>
      <c r="E770" s="57" t="s">
        <v>1</v>
      </c>
      <c r="F770" s="58">
        <v>0</v>
      </c>
      <c r="G770" s="59">
        <v>0</v>
      </c>
      <c r="H770" s="41">
        <f>VLOOKUP(C770,Casiers!A:C,3,FALSE)</f>
        <v>0</v>
      </c>
      <c r="I770" s="39">
        <f t="shared" si="68"/>
        <v>0</v>
      </c>
      <c r="J770" s="15" t="str">
        <f t="shared" si="67"/>
        <v>0</v>
      </c>
      <c r="K770" s="15">
        <f t="shared" si="71"/>
        <v>0</v>
      </c>
      <c r="L770" s="6" t="str">
        <f>VLOOKUP(C770,Casiers!A:D,4,FALSE)</f>
        <v>A1</v>
      </c>
      <c r="M770" s="9" t="s">
        <v>540</v>
      </c>
    </row>
    <row r="771" spans="2:13" ht="12.75" customHeight="1" x14ac:dyDescent="0.2">
      <c r="B771" s="25" t="str">
        <f t="shared" si="69"/>
        <v>4900</v>
      </c>
      <c r="C771" s="40">
        <v>11004900</v>
      </c>
      <c r="D771" s="54" t="s">
        <v>433</v>
      </c>
      <c r="E771" s="57" t="s">
        <v>1</v>
      </c>
      <c r="F771" s="58">
        <v>596.23</v>
      </c>
      <c r="G771" s="59">
        <v>9</v>
      </c>
      <c r="H771" s="41">
        <f>VLOOKUP(C771,Casiers!A:C,3,FALSE)</f>
        <v>9</v>
      </c>
      <c r="I771" s="39">
        <f t="shared" si="68"/>
        <v>0</v>
      </c>
      <c r="J771" s="15">
        <f t="shared" si="67"/>
        <v>66.247777777777785</v>
      </c>
      <c r="K771" s="15">
        <f t="shared" si="71"/>
        <v>0</v>
      </c>
      <c r="L771" s="6" t="str">
        <f>VLOOKUP(C771,Casiers!A:D,4,FALSE)</f>
        <v>A1</v>
      </c>
      <c r="M771" s="9"/>
    </row>
    <row r="772" spans="2:13" ht="12.75" customHeight="1" x14ac:dyDescent="0.2">
      <c r="B772" s="25" t="str">
        <f t="shared" si="69"/>
        <v>4902</v>
      </c>
      <c r="C772" s="40">
        <v>11004902</v>
      </c>
      <c r="D772" s="54" t="s">
        <v>434</v>
      </c>
      <c r="E772" s="57" t="s">
        <v>1</v>
      </c>
      <c r="F772" s="58">
        <v>31.7</v>
      </c>
      <c r="G772" s="59">
        <v>1</v>
      </c>
      <c r="H772" s="41">
        <f>VLOOKUP(C772,Casiers!A:C,3,FALSE)</f>
        <v>1</v>
      </c>
      <c r="I772" s="39">
        <f t="shared" si="68"/>
        <v>0</v>
      </c>
      <c r="J772" s="15">
        <f t="shared" si="67"/>
        <v>31.7</v>
      </c>
      <c r="K772" s="15">
        <f t="shared" si="71"/>
        <v>0</v>
      </c>
      <c r="L772" s="6" t="str">
        <f>VLOOKUP(C772,Casiers!A:D,4,FALSE)</f>
        <v>A1</v>
      </c>
      <c r="M772" s="9"/>
    </row>
    <row r="773" spans="2:13" ht="12.75" customHeight="1" x14ac:dyDescent="0.2">
      <c r="B773" s="25" t="str">
        <f t="shared" si="69"/>
        <v>4903</v>
      </c>
      <c r="C773" s="40">
        <v>11004903</v>
      </c>
      <c r="D773" s="54" t="s">
        <v>435</v>
      </c>
      <c r="E773" s="57" t="s">
        <v>1</v>
      </c>
      <c r="F773" s="58">
        <v>210.61</v>
      </c>
      <c r="G773" s="59">
        <v>3</v>
      </c>
      <c r="H773" s="41">
        <f>VLOOKUP(C773,Casiers!A:C,3,FALSE)</f>
        <v>3</v>
      </c>
      <c r="I773" s="39">
        <f t="shared" si="68"/>
        <v>0</v>
      </c>
      <c r="J773" s="15">
        <f t="shared" si="67"/>
        <v>70.203333333333333</v>
      </c>
      <c r="K773" s="15">
        <f t="shared" si="71"/>
        <v>0</v>
      </c>
      <c r="L773" s="6" t="str">
        <f>VLOOKUP(C773,Casiers!A:D,4,FALSE)</f>
        <v>A1</v>
      </c>
      <c r="M773" s="9"/>
    </row>
    <row r="774" spans="2:13" ht="12.75" customHeight="1" x14ac:dyDescent="0.2">
      <c r="B774" s="25" t="str">
        <f t="shared" si="69"/>
        <v>4905</v>
      </c>
      <c r="C774" s="40">
        <v>11004905</v>
      </c>
      <c r="D774" s="54" t="s">
        <v>436</v>
      </c>
      <c r="E774" s="57" t="s">
        <v>1</v>
      </c>
      <c r="F774" s="58">
        <v>163.99</v>
      </c>
      <c r="G774" s="59">
        <v>20</v>
      </c>
      <c r="H774" s="41">
        <f>VLOOKUP(C774,Casiers!A:C,3,FALSE)</f>
        <v>20</v>
      </c>
      <c r="I774" s="39">
        <f t="shared" si="68"/>
        <v>0</v>
      </c>
      <c r="J774" s="15">
        <f t="shared" si="67"/>
        <v>8.1995000000000005</v>
      </c>
      <c r="K774" s="15">
        <f t="shared" si="71"/>
        <v>0</v>
      </c>
      <c r="L774" s="6" t="str">
        <f>VLOOKUP(C774,Casiers!A:D,4,FALSE)</f>
        <v>D14</v>
      </c>
      <c r="M774" s="9"/>
    </row>
    <row r="775" spans="2:13" ht="12.75" customHeight="1" x14ac:dyDescent="0.2">
      <c r="B775" s="25" t="str">
        <f t="shared" si="69"/>
        <v>4910</v>
      </c>
      <c r="C775" s="40">
        <v>11004910</v>
      </c>
      <c r="D775" s="54" t="s">
        <v>437</v>
      </c>
      <c r="E775" s="57" t="s">
        <v>1</v>
      </c>
      <c r="F775" s="58">
        <v>43.78</v>
      </c>
      <c r="G775" s="59">
        <v>10</v>
      </c>
      <c r="H775" s="41">
        <f>VLOOKUP(C775,Casiers!A:C,3,FALSE)</f>
        <v>10</v>
      </c>
      <c r="I775" s="39">
        <f t="shared" si="68"/>
        <v>0</v>
      </c>
      <c r="J775" s="15">
        <f t="shared" si="67"/>
        <v>4.3780000000000001</v>
      </c>
      <c r="K775" s="15">
        <f t="shared" si="71"/>
        <v>0</v>
      </c>
      <c r="L775" s="6" t="str">
        <f>VLOOKUP(C775,Casiers!A:D,4,FALSE)</f>
        <v>D15</v>
      </c>
      <c r="M775" s="9"/>
    </row>
    <row r="776" spans="2:13" ht="12.75" customHeight="1" x14ac:dyDescent="0.2">
      <c r="B776" s="25" t="str">
        <f t="shared" si="69"/>
        <v>4911</v>
      </c>
      <c r="C776" s="40">
        <v>11004911</v>
      </c>
      <c r="D776" s="54" t="s">
        <v>438</v>
      </c>
      <c r="E776" s="57" t="s">
        <v>1</v>
      </c>
      <c r="F776" s="58">
        <v>124.6</v>
      </c>
      <c r="G776" s="59">
        <v>4</v>
      </c>
      <c r="H776" s="41">
        <f>VLOOKUP(C776,Casiers!A:C,3,FALSE)</f>
        <v>4</v>
      </c>
      <c r="I776" s="39">
        <f t="shared" si="68"/>
        <v>0</v>
      </c>
      <c r="J776" s="15">
        <f t="shared" si="67"/>
        <v>31.15</v>
      </c>
      <c r="K776" s="15">
        <f t="shared" si="71"/>
        <v>0</v>
      </c>
      <c r="L776" s="6" t="str">
        <f>VLOOKUP(C776,Casiers!A:D,4,FALSE)</f>
        <v>D8</v>
      </c>
      <c r="M776" s="9"/>
    </row>
    <row r="777" spans="2:13" ht="12.75" customHeight="1" x14ac:dyDescent="0.2">
      <c r="B777" s="25" t="str">
        <f t="shared" si="69"/>
        <v>4914</v>
      </c>
      <c r="C777" s="40">
        <v>11004914</v>
      </c>
      <c r="D777" s="54" t="s">
        <v>439</v>
      </c>
      <c r="E777" s="57" t="s">
        <v>1</v>
      </c>
      <c r="F777" s="58">
        <v>270</v>
      </c>
      <c r="G777" s="59">
        <v>8</v>
      </c>
      <c r="H777" s="41">
        <f>VLOOKUP(C777,Casiers!A:C,3,FALSE)</f>
        <v>8</v>
      </c>
      <c r="I777" s="39">
        <f t="shared" si="68"/>
        <v>0</v>
      </c>
      <c r="J777" s="15">
        <f t="shared" ref="J777:J840" si="72">IFERROR(F777/G777,"0")</f>
        <v>33.75</v>
      </c>
      <c r="K777" s="15">
        <f>IF(I777&lt;0,I777*J777,0)</f>
        <v>0</v>
      </c>
      <c r="L777" s="6" t="str">
        <f>VLOOKUP(C777,Casiers!A:D,4,FALSE)</f>
        <v>D15</v>
      </c>
      <c r="M777" s="9"/>
    </row>
    <row r="778" spans="2:13" ht="12.75" customHeight="1" x14ac:dyDescent="0.2">
      <c r="B778" s="25" t="str">
        <f t="shared" si="69"/>
        <v>4920</v>
      </c>
      <c r="C778" s="40">
        <v>11004920</v>
      </c>
      <c r="D778" s="54" t="s">
        <v>1192</v>
      </c>
      <c r="E778" s="57" t="s">
        <v>1</v>
      </c>
      <c r="F778" s="58">
        <v>145.05000000000001</v>
      </c>
      <c r="G778" s="59">
        <v>18</v>
      </c>
      <c r="H778" s="41">
        <f>VLOOKUP(C778,Casiers!A:C,3,FALSE)</f>
        <v>18</v>
      </c>
      <c r="I778" s="39">
        <f t="shared" si="68"/>
        <v>0</v>
      </c>
      <c r="J778" s="15">
        <f t="shared" si="72"/>
        <v>8.0583333333333336</v>
      </c>
      <c r="K778" s="15">
        <f t="shared" ref="K778:K787" si="73">I778*J778</f>
        <v>0</v>
      </c>
      <c r="L778" s="6" t="str">
        <f>VLOOKUP(C778,Casiers!A:D,4,FALSE)</f>
        <v>H4</v>
      </c>
      <c r="M778" s="9"/>
    </row>
    <row r="779" spans="2:13" ht="12.75" customHeight="1" x14ac:dyDescent="0.2">
      <c r="B779" s="25" t="str">
        <f t="shared" si="69"/>
        <v>4946</v>
      </c>
      <c r="C779" s="40">
        <v>11004946</v>
      </c>
      <c r="D779" s="54" t="s">
        <v>860</v>
      </c>
      <c r="E779" s="57" t="s">
        <v>1</v>
      </c>
      <c r="F779" s="58">
        <v>160</v>
      </c>
      <c r="G779" s="59">
        <v>8</v>
      </c>
      <c r="H779" s="41">
        <f>VLOOKUP(C779,Casiers!A:C,3,FALSE)</f>
        <v>8</v>
      </c>
      <c r="I779" s="39">
        <f t="shared" si="68"/>
        <v>0</v>
      </c>
      <c r="J779" s="15">
        <f t="shared" si="72"/>
        <v>20</v>
      </c>
      <c r="K779" s="15">
        <f t="shared" si="73"/>
        <v>0</v>
      </c>
      <c r="L779" s="6" t="str">
        <f>VLOOKUP(C779,Casiers!A:D,4,FALSE)</f>
        <v>H3</v>
      </c>
      <c r="M779" s="9"/>
    </row>
    <row r="780" spans="2:13" ht="12.75" customHeight="1" x14ac:dyDescent="0.2">
      <c r="B780" s="25" t="str">
        <f t="shared" si="69"/>
        <v>4961</v>
      </c>
      <c r="C780" s="40">
        <v>11004961</v>
      </c>
      <c r="D780" s="54" t="s">
        <v>440</v>
      </c>
      <c r="E780" s="57" t="s">
        <v>1</v>
      </c>
      <c r="F780" s="58">
        <v>39.5</v>
      </c>
      <c r="G780" s="59">
        <v>26</v>
      </c>
      <c r="H780" s="41">
        <f>VLOOKUP(C780,Casiers!A:C,3,FALSE)</f>
        <v>26</v>
      </c>
      <c r="I780" s="39">
        <f t="shared" si="68"/>
        <v>0</v>
      </c>
      <c r="J780" s="15">
        <f t="shared" si="72"/>
        <v>1.5192307692307692</v>
      </c>
      <c r="K780" s="15">
        <f t="shared" si="73"/>
        <v>0</v>
      </c>
      <c r="L780" s="6" t="str">
        <f>VLOOKUP(C780,Casiers!A:D,4,FALSE)</f>
        <v>C3</v>
      </c>
      <c r="M780" s="9"/>
    </row>
    <row r="781" spans="2:13" ht="12.75" customHeight="1" x14ac:dyDescent="0.2">
      <c r="B781" s="25" t="str">
        <f t="shared" si="69"/>
        <v>4964</v>
      </c>
      <c r="C781" s="40">
        <v>11004964</v>
      </c>
      <c r="D781" s="54" t="s">
        <v>1169</v>
      </c>
      <c r="E781" s="57" t="s">
        <v>1</v>
      </c>
      <c r="F781" s="58">
        <v>20.98</v>
      </c>
      <c r="G781" s="59">
        <v>13</v>
      </c>
      <c r="H781" s="41">
        <f>VLOOKUP(C781,Casiers!A:C,3,FALSE)</f>
        <v>13</v>
      </c>
      <c r="I781" s="39">
        <f t="shared" si="68"/>
        <v>0</v>
      </c>
      <c r="J781" s="15">
        <f t="shared" si="72"/>
        <v>1.6138461538461539</v>
      </c>
      <c r="K781" s="15">
        <f t="shared" si="73"/>
        <v>0</v>
      </c>
      <c r="L781" s="6" t="str">
        <f>VLOOKUP(C781,Casiers!A:D,4,FALSE)</f>
        <v>D15</v>
      </c>
      <c r="M781" s="9"/>
    </row>
    <row r="782" spans="2:13" ht="12.75" customHeight="1" x14ac:dyDescent="0.2">
      <c r="B782" s="25" t="str">
        <f t="shared" si="69"/>
        <v>4965</v>
      </c>
      <c r="C782" s="40">
        <v>11004965</v>
      </c>
      <c r="D782" s="54" t="s">
        <v>441</v>
      </c>
      <c r="E782" s="57" t="s">
        <v>1</v>
      </c>
      <c r="F782" s="58">
        <v>549.36</v>
      </c>
      <c r="G782" s="59">
        <v>11</v>
      </c>
      <c r="H782" s="41">
        <f>VLOOKUP(C782,Casiers!A:C,3,FALSE)</f>
        <v>11</v>
      </c>
      <c r="I782" s="39">
        <f t="shared" ref="I782:I845" si="74">H782-G782</f>
        <v>0</v>
      </c>
      <c r="J782" s="15">
        <f t="shared" si="72"/>
        <v>49.941818181818185</v>
      </c>
      <c r="K782" s="15">
        <f t="shared" si="73"/>
        <v>0</v>
      </c>
      <c r="L782" s="6" t="str">
        <f>VLOOKUP(C782,Casiers!A:D,4,FALSE)</f>
        <v>C4</v>
      </c>
      <c r="M782" s="9"/>
    </row>
    <row r="783" spans="2:13" ht="12.75" customHeight="1" x14ac:dyDescent="0.2">
      <c r="B783" s="25" t="str">
        <f t="shared" si="69"/>
        <v>4966</v>
      </c>
      <c r="C783" s="40">
        <v>11004966</v>
      </c>
      <c r="D783" s="54" t="s">
        <v>442</v>
      </c>
      <c r="E783" s="57" t="s">
        <v>1</v>
      </c>
      <c r="F783" s="58">
        <v>49.04</v>
      </c>
      <c r="G783" s="59">
        <v>30</v>
      </c>
      <c r="H783" s="41">
        <f>VLOOKUP(C783,Casiers!A:C,3,FALSE)</f>
        <v>30</v>
      </c>
      <c r="I783" s="39">
        <f t="shared" si="74"/>
        <v>0</v>
      </c>
      <c r="J783" s="15">
        <f t="shared" si="72"/>
        <v>1.6346666666666667</v>
      </c>
      <c r="K783" s="15">
        <f t="shared" si="73"/>
        <v>0</v>
      </c>
      <c r="L783" s="6" t="str">
        <f>VLOOKUP(C783,Casiers!A:D,4,FALSE)</f>
        <v>C3</v>
      </c>
      <c r="M783" s="9"/>
    </row>
    <row r="784" spans="2:13" ht="12.75" customHeight="1" x14ac:dyDescent="0.2">
      <c r="B784" s="25" t="str">
        <f t="shared" si="69"/>
        <v>4981</v>
      </c>
      <c r="C784" s="40">
        <v>11004981</v>
      </c>
      <c r="D784" s="54" t="s">
        <v>443</v>
      </c>
      <c r="E784" s="57" t="s">
        <v>1</v>
      </c>
      <c r="F784" s="58">
        <v>431.95</v>
      </c>
      <c r="G784" s="59">
        <v>6</v>
      </c>
      <c r="H784" s="41">
        <f>VLOOKUP(C784,Casiers!A:C,3,FALSE)</f>
        <v>6</v>
      </c>
      <c r="I784" s="39">
        <f t="shared" si="74"/>
        <v>0</v>
      </c>
      <c r="J784" s="15">
        <f t="shared" si="72"/>
        <v>71.99166666666666</v>
      </c>
      <c r="K784" s="15">
        <f t="shared" si="73"/>
        <v>0</v>
      </c>
      <c r="L784" s="6" t="str">
        <f>VLOOKUP(C784,Casiers!A:D,4,FALSE)</f>
        <v>C15</v>
      </c>
      <c r="M784" s="9"/>
    </row>
    <row r="785" spans="2:13" ht="12.75" customHeight="1" x14ac:dyDescent="0.2">
      <c r="B785" s="25" t="str">
        <f t="shared" si="69"/>
        <v>4982</v>
      </c>
      <c r="C785" s="40">
        <v>11004982</v>
      </c>
      <c r="D785" s="54" t="s">
        <v>444</v>
      </c>
      <c r="E785" s="57" t="s">
        <v>1</v>
      </c>
      <c r="F785" s="58">
        <v>595.75</v>
      </c>
      <c r="G785" s="59">
        <v>6</v>
      </c>
      <c r="H785" s="41">
        <f>VLOOKUP(C785,Casiers!A:C,3,FALSE)</f>
        <v>6</v>
      </c>
      <c r="I785" s="39">
        <f t="shared" si="74"/>
        <v>0</v>
      </c>
      <c r="J785" s="15">
        <f t="shared" si="72"/>
        <v>99.291666666666671</v>
      </c>
      <c r="K785" s="15">
        <f t="shared" si="73"/>
        <v>0</v>
      </c>
      <c r="L785" s="6" t="str">
        <f>VLOOKUP(C785,Casiers!A:D,4,FALSE)</f>
        <v>C15</v>
      </c>
      <c r="M785" s="9"/>
    </row>
    <row r="786" spans="2:13" ht="12.75" customHeight="1" x14ac:dyDescent="0.2">
      <c r="B786" s="25" t="str">
        <f t="shared" si="69"/>
        <v>4983</v>
      </c>
      <c r="C786" s="40">
        <v>11004983</v>
      </c>
      <c r="D786" s="54" t="s">
        <v>445</v>
      </c>
      <c r="E786" s="57" t="s">
        <v>1</v>
      </c>
      <c r="F786" s="58">
        <v>368.56</v>
      </c>
      <c r="G786" s="59">
        <v>6</v>
      </c>
      <c r="H786" s="41">
        <f>VLOOKUP(C786,Casiers!A:C,3,FALSE)</f>
        <v>6</v>
      </c>
      <c r="I786" s="39">
        <f t="shared" si="74"/>
        <v>0</v>
      </c>
      <c r="J786" s="15">
        <f t="shared" si="72"/>
        <v>61.426666666666669</v>
      </c>
      <c r="K786" s="15">
        <f t="shared" si="73"/>
        <v>0</v>
      </c>
      <c r="L786" s="6" t="str">
        <f>VLOOKUP(C786,Casiers!A:D,4,FALSE)</f>
        <v>C15</v>
      </c>
      <c r="M786" s="9"/>
    </row>
    <row r="787" spans="2:13" ht="12.75" customHeight="1" x14ac:dyDescent="0.2">
      <c r="B787" s="25" t="str">
        <f t="shared" si="69"/>
        <v>5000</v>
      </c>
      <c r="C787" s="40">
        <v>11005000</v>
      </c>
      <c r="D787" s="54" t="s">
        <v>861</v>
      </c>
      <c r="E787" s="57" t="s">
        <v>1</v>
      </c>
      <c r="F787" s="58">
        <v>1443.68</v>
      </c>
      <c r="G787" s="59">
        <v>19</v>
      </c>
      <c r="H787" s="41">
        <f>VLOOKUP(C787,Casiers!A:C,3,FALSE)</f>
        <v>19</v>
      </c>
      <c r="I787" s="39">
        <f t="shared" si="74"/>
        <v>0</v>
      </c>
      <c r="J787" s="15">
        <f t="shared" si="72"/>
        <v>75.983157894736848</v>
      </c>
      <c r="K787" s="15">
        <f t="shared" si="73"/>
        <v>0</v>
      </c>
      <c r="L787" s="6" t="str">
        <f>VLOOKUP(C787,Casiers!A:D,4,FALSE)</f>
        <v>E2</v>
      </c>
      <c r="M787" s="9"/>
    </row>
    <row r="788" spans="2:13" ht="12.75" customHeight="1" x14ac:dyDescent="0.2">
      <c r="B788" s="25" t="str">
        <f t="shared" si="69"/>
        <v>5001</v>
      </c>
      <c r="C788" s="40">
        <v>11005001</v>
      </c>
      <c r="D788" s="54" t="s">
        <v>446</v>
      </c>
      <c r="E788" s="57" t="s">
        <v>1</v>
      </c>
      <c r="F788" s="58">
        <v>1044.98</v>
      </c>
      <c r="G788" s="59">
        <v>8</v>
      </c>
      <c r="H788" s="41">
        <f>VLOOKUP(C788,Casiers!A:C,3,FALSE)</f>
        <v>8</v>
      </c>
      <c r="I788" s="39">
        <f t="shared" si="74"/>
        <v>0</v>
      </c>
      <c r="J788" s="15">
        <f t="shared" si="72"/>
        <v>130.6225</v>
      </c>
      <c r="K788" s="15">
        <f>IF(I788&lt;0,I788*J788,0)</f>
        <v>0</v>
      </c>
      <c r="L788" s="6" t="str">
        <f>VLOOKUP(C788,Casiers!A:D,4,FALSE)</f>
        <v>E2</v>
      </c>
      <c r="M788" s="9"/>
    </row>
    <row r="789" spans="2:13" ht="12.75" customHeight="1" x14ac:dyDescent="0.2">
      <c r="B789" s="25" t="str">
        <f t="shared" si="69"/>
        <v>5002</v>
      </c>
      <c r="C789" s="40">
        <v>11005002</v>
      </c>
      <c r="D789" s="54" t="s">
        <v>589</v>
      </c>
      <c r="E789" s="57" t="s">
        <v>1</v>
      </c>
      <c r="F789" s="58">
        <v>1071.18</v>
      </c>
      <c r="G789" s="59">
        <v>27</v>
      </c>
      <c r="H789" s="41">
        <f>VLOOKUP(C789,Casiers!A:C,3,FALSE)</f>
        <v>27</v>
      </c>
      <c r="I789" s="39">
        <f t="shared" si="74"/>
        <v>0</v>
      </c>
      <c r="J789" s="15">
        <f t="shared" si="72"/>
        <v>39.673333333333339</v>
      </c>
      <c r="K789" s="15">
        <f t="shared" ref="K789:K801" si="75">I789*J789</f>
        <v>0</v>
      </c>
      <c r="L789" s="6" t="str">
        <f>VLOOKUP(C789,Casiers!A:D,4,FALSE)</f>
        <v>E2</v>
      </c>
      <c r="M789" s="9"/>
    </row>
    <row r="790" spans="2:13" ht="12.75" customHeight="1" x14ac:dyDescent="0.2">
      <c r="B790" s="25" t="str">
        <f t="shared" si="69"/>
        <v>5003</v>
      </c>
      <c r="C790" s="40">
        <v>11005003</v>
      </c>
      <c r="D790" s="54" t="s">
        <v>862</v>
      </c>
      <c r="E790" s="57" t="s">
        <v>1</v>
      </c>
      <c r="F790" s="58">
        <v>23.5</v>
      </c>
      <c r="G790" s="59">
        <v>42</v>
      </c>
      <c r="H790" s="41">
        <f>VLOOKUP(C790,Casiers!A:C,3,FALSE)</f>
        <v>42</v>
      </c>
      <c r="I790" s="39">
        <f t="shared" si="74"/>
        <v>0</v>
      </c>
      <c r="J790" s="15">
        <f t="shared" si="72"/>
        <v>0.55952380952380953</v>
      </c>
      <c r="K790" s="15">
        <f t="shared" si="75"/>
        <v>0</v>
      </c>
      <c r="L790" s="6" t="str">
        <f>VLOOKUP(C790,Casiers!A:D,4,FALSE)</f>
        <v>F3</v>
      </c>
      <c r="M790" s="9"/>
    </row>
    <row r="791" spans="2:13" ht="12.75" customHeight="1" x14ac:dyDescent="0.2">
      <c r="B791" s="25" t="str">
        <f t="shared" si="69"/>
        <v>5040</v>
      </c>
      <c r="C791" s="40">
        <v>11005040</v>
      </c>
      <c r="D791" s="54" t="s">
        <v>863</v>
      </c>
      <c r="E791" s="57" t="s">
        <v>1</v>
      </c>
      <c r="F791" s="58">
        <v>31.35</v>
      </c>
      <c r="G791" s="59">
        <v>3</v>
      </c>
      <c r="H791" s="41">
        <f>VLOOKUP(C791,Casiers!A:C,3,FALSE)</f>
        <v>3</v>
      </c>
      <c r="I791" s="39">
        <f t="shared" si="74"/>
        <v>0</v>
      </c>
      <c r="J791" s="15">
        <f t="shared" si="72"/>
        <v>10.450000000000001</v>
      </c>
      <c r="K791" s="15">
        <f t="shared" si="75"/>
        <v>0</v>
      </c>
      <c r="L791" s="6" t="str">
        <f>VLOOKUP(C791,Casiers!A:D,4,FALSE)</f>
        <v>A3</v>
      </c>
      <c r="M791" s="9"/>
    </row>
    <row r="792" spans="2:13" ht="12.75" customHeight="1" x14ac:dyDescent="0.2">
      <c r="B792" s="25" t="str">
        <f t="shared" si="69"/>
        <v>5067</v>
      </c>
      <c r="C792" s="40">
        <v>11005067</v>
      </c>
      <c r="D792" s="54" t="s">
        <v>864</v>
      </c>
      <c r="E792" s="57" t="s">
        <v>1</v>
      </c>
      <c r="F792" s="58">
        <v>0</v>
      </c>
      <c r="G792" s="59">
        <v>0</v>
      </c>
      <c r="H792" s="41">
        <f>VLOOKUP(C792,Casiers!A:C,3,FALSE)</f>
        <v>0</v>
      </c>
      <c r="I792" s="39">
        <f t="shared" si="74"/>
        <v>0</v>
      </c>
      <c r="J792" s="15" t="str">
        <f t="shared" si="72"/>
        <v>0</v>
      </c>
      <c r="K792" s="15">
        <f t="shared" si="75"/>
        <v>0</v>
      </c>
      <c r="L792" s="6" t="str">
        <f>VLOOKUP(C792,Casiers!A:D,4,FALSE)</f>
        <v>0</v>
      </c>
      <c r="M792" s="9"/>
    </row>
    <row r="793" spans="2:13" ht="12.75" customHeight="1" x14ac:dyDescent="0.2">
      <c r="B793" s="25" t="str">
        <f t="shared" si="69"/>
        <v>5068</v>
      </c>
      <c r="C793" s="40">
        <v>11005068</v>
      </c>
      <c r="D793" s="54" t="s">
        <v>865</v>
      </c>
      <c r="E793" s="57" t="s">
        <v>1</v>
      </c>
      <c r="F793" s="58">
        <v>0</v>
      </c>
      <c r="G793" s="59">
        <v>0</v>
      </c>
      <c r="H793" s="41">
        <f>VLOOKUP(C793,Casiers!A:C,3,FALSE)</f>
        <v>0</v>
      </c>
      <c r="I793" s="39">
        <f t="shared" si="74"/>
        <v>0</v>
      </c>
      <c r="J793" s="15" t="str">
        <f t="shared" si="72"/>
        <v>0</v>
      </c>
      <c r="K793" s="15">
        <f t="shared" si="75"/>
        <v>0</v>
      </c>
      <c r="L793" s="6" t="str">
        <f>VLOOKUP(C793,Casiers!A:D,4,FALSE)</f>
        <v>0</v>
      </c>
      <c r="M793" s="9"/>
    </row>
    <row r="794" spans="2:13" ht="12.75" customHeight="1" x14ac:dyDescent="0.2">
      <c r="B794" s="25" t="str">
        <f t="shared" si="69"/>
        <v>5080</v>
      </c>
      <c r="C794" s="40">
        <v>11005080</v>
      </c>
      <c r="D794" s="54" t="s">
        <v>866</v>
      </c>
      <c r="E794" s="57" t="s">
        <v>1</v>
      </c>
      <c r="F794" s="58">
        <v>0</v>
      </c>
      <c r="G794" s="59">
        <v>0</v>
      </c>
      <c r="H794" s="41">
        <f>VLOOKUP(C794,Casiers!A:C,3,FALSE)</f>
        <v>0</v>
      </c>
      <c r="I794" s="39">
        <f t="shared" si="74"/>
        <v>0</v>
      </c>
      <c r="J794" s="15" t="str">
        <f t="shared" si="72"/>
        <v>0</v>
      </c>
      <c r="K794" s="15">
        <f t="shared" si="75"/>
        <v>0</v>
      </c>
      <c r="L794" s="6" t="str">
        <f>VLOOKUP(C794,Casiers!A:D,4,FALSE)</f>
        <v>ARM1</v>
      </c>
      <c r="M794" s="9"/>
    </row>
    <row r="795" spans="2:13" ht="12.75" customHeight="1" x14ac:dyDescent="0.2">
      <c r="B795" s="25" t="str">
        <f t="shared" ref="B795:B858" si="76">RIGHT(C795,4)</f>
        <v>5104</v>
      </c>
      <c r="C795" s="40">
        <v>11005104</v>
      </c>
      <c r="D795" s="54" t="s">
        <v>559</v>
      </c>
      <c r="E795" s="57" t="s">
        <v>1</v>
      </c>
      <c r="F795" s="58">
        <v>1941.77</v>
      </c>
      <c r="G795" s="59">
        <v>7</v>
      </c>
      <c r="H795" s="41">
        <f>VLOOKUP(C795,Casiers!A:C,3,FALSE)</f>
        <v>7</v>
      </c>
      <c r="I795" s="39">
        <f t="shared" si="74"/>
        <v>0</v>
      </c>
      <c r="J795" s="15">
        <f t="shared" si="72"/>
        <v>277.39571428571429</v>
      </c>
      <c r="K795" s="15">
        <f t="shared" si="75"/>
        <v>0</v>
      </c>
      <c r="L795" s="6" t="str">
        <f>VLOOKUP(C795,Casiers!A:D,4,FALSE)</f>
        <v>B10</v>
      </c>
      <c r="M795" s="9"/>
    </row>
    <row r="796" spans="2:13" ht="12.75" customHeight="1" x14ac:dyDescent="0.2">
      <c r="B796" s="25" t="str">
        <f t="shared" si="76"/>
        <v>5118</v>
      </c>
      <c r="C796" s="40">
        <v>11005118</v>
      </c>
      <c r="D796" s="54" t="s">
        <v>556</v>
      </c>
      <c r="E796" s="57" t="s">
        <v>1</v>
      </c>
      <c r="F796" s="58">
        <v>3241.34</v>
      </c>
      <c r="G796" s="59">
        <v>2</v>
      </c>
      <c r="H796" s="41">
        <f>VLOOKUP(C796,Casiers!A:C,3,FALSE)</f>
        <v>2</v>
      </c>
      <c r="I796" s="39">
        <f t="shared" si="74"/>
        <v>0</v>
      </c>
      <c r="J796" s="15">
        <f t="shared" si="72"/>
        <v>1620.67</v>
      </c>
      <c r="K796" s="15">
        <f t="shared" si="75"/>
        <v>0</v>
      </c>
      <c r="L796" s="6" t="str">
        <f>VLOOKUP(C796,Casiers!A:D,4,FALSE)</f>
        <v>A13</v>
      </c>
      <c r="M796" s="9"/>
    </row>
    <row r="797" spans="2:13" ht="12.75" customHeight="1" x14ac:dyDescent="0.2">
      <c r="B797" s="25" t="str">
        <f t="shared" si="76"/>
        <v>5122</v>
      </c>
      <c r="C797" s="40">
        <v>11005122</v>
      </c>
      <c r="D797" s="54" t="s">
        <v>447</v>
      </c>
      <c r="E797" s="57" t="s">
        <v>1</v>
      </c>
      <c r="F797" s="58">
        <v>568.91</v>
      </c>
      <c r="G797" s="59">
        <v>2</v>
      </c>
      <c r="H797" s="41">
        <f>VLOOKUP(C797,Casiers!A:C,3,FALSE)</f>
        <v>2</v>
      </c>
      <c r="I797" s="39">
        <f t="shared" si="74"/>
        <v>0</v>
      </c>
      <c r="J797" s="15">
        <f t="shared" si="72"/>
        <v>284.45499999999998</v>
      </c>
      <c r="K797" s="15">
        <f t="shared" si="75"/>
        <v>0</v>
      </c>
      <c r="L797" s="6" t="str">
        <f>VLOOKUP(C797,Casiers!A:D,4,FALSE)</f>
        <v>A10</v>
      </c>
      <c r="M797" s="9"/>
    </row>
    <row r="798" spans="2:13" ht="12.75" customHeight="1" x14ac:dyDescent="0.2">
      <c r="B798" s="25" t="str">
        <f t="shared" si="76"/>
        <v>5123</v>
      </c>
      <c r="C798" s="40">
        <v>11005123</v>
      </c>
      <c r="D798" s="54" t="s">
        <v>867</v>
      </c>
      <c r="E798" s="57" t="s">
        <v>1</v>
      </c>
      <c r="F798" s="58">
        <v>247.56</v>
      </c>
      <c r="G798" s="59">
        <v>25</v>
      </c>
      <c r="H798" s="41">
        <f>VLOOKUP(C798,Casiers!A:C,3,FALSE)</f>
        <v>25</v>
      </c>
      <c r="I798" s="39">
        <f t="shared" si="74"/>
        <v>0</v>
      </c>
      <c r="J798" s="15">
        <f t="shared" si="72"/>
        <v>9.9024000000000001</v>
      </c>
      <c r="K798" s="15">
        <f t="shared" si="75"/>
        <v>0</v>
      </c>
      <c r="L798" s="6" t="str">
        <f>VLOOKUP(C798,Casiers!A:D,4,FALSE)</f>
        <v>E3</v>
      </c>
      <c r="M798" s="9"/>
    </row>
    <row r="799" spans="2:13" ht="12.75" customHeight="1" x14ac:dyDescent="0.2">
      <c r="B799" s="25" t="str">
        <f t="shared" si="76"/>
        <v>5124</v>
      </c>
      <c r="C799" s="40">
        <v>11005124</v>
      </c>
      <c r="D799" s="54" t="s">
        <v>868</v>
      </c>
      <c r="E799" s="57" t="s">
        <v>1</v>
      </c>
      <c r="F799" s="58">
        <v>153.31</v>
      </c>
      <c r="G799" s="59">
        <v>15</v>
      </c>
      <c r="H799" s="41">
        <f>VLOOKUP(C799,Casiers!A:C,3,FALSE)</f>
        <v>15</v>
      </c>
      <c r="I799" s="39">
        <f t="shared" si="74"/>
        <v>0</v>
      </c>
      <c r="J799" s="15">
        <f t="shared" si="72"/>
        <v>10.220666666666666</v>
      </c>
      <c r="K799" s="15">
        <f t="shared" si="75"/>
        <v>0</v>
      </c>
      <c r="L799" s="6" t="str">
        <f>VLOOKUP(C799,Casiers!A:D,4,FALSE)</f>
        <v>E3</v>
      </c>
      <c r="M799" s="9"/>
    </row>
    <row r="800" spans="2:13" ht="12.75" customHeight="1" x14ac:dyDescent="0.2">
      <c r="B800" s="25" t="str">
        <f t="shared" si="76"/>
        <v>5125</v>
      </c>
      <c r="C800" s="40">
        <v>11005125</v>
      </c>
      <c r="D800" s="54" t="s">
        <v>869</v>
      </c>
      <c r="E800" s="57" t="s">
        <v>1</v>
      </c>
      <c r="F800" s="58">
        <v>402.74</v>
      </c>
      <c r="G800" s="59">
        <v>30</v>
      </c>
      <c r="H800" s="41">
        <f>VLOOKUP(C800,Casiers!A:C,3,FALSE)</f>
        <v>30</v>
      </c>
      <c r="I800" s="39">
        <f t="shared" si="74"/>
        <v>0</v>
      </c>
      <c r="J800" s="15">
        <f t="shared" si="72"/>
        <v>13.424666666666667</v>
      </c>
      <c r="K800" s="15">
        <f t="shared" si="75"/>
        <v>0</v>
      </c>
      <c r="L800" s="6" t="str">
        <f>VLOOKUP(C800,Casiers!A:D,4,FALSE)</f>
        <v>E3</v>
      </c>
      <c r="M800" s="9"/>
    </row>
    <row r="801" spans="2:13" ht="12.75" customHeight="1" x14ac:dyDescent="0.2">
      <c r="B801" s="25" t="str">
        <f t="shared" si="76"/>
        <v>5126</v>
      </c>
      <c r="C801" s="40">
        <v>11005126</v>
      </c>
      <c r="D801" s="54" t="s">
        <v>870</v>
      </c>
      <c r="E801" s="57" t="s">
        <v>1</v>
      </c>
      <c r="F801" s="58">
        <v>95.71</v>
      </c>
      <c r="G801" s="59">
        <v>13</v>
      </c>
      <c r="H801" s="41">
        <f>VLOOKUP(C801,Casiers!A:C,3,FALSE)</f>
        <v>13</v>
      </c>
      <c r="I801" s="39">
        <f t="shared" si="74"/>
        <v>0</v>
      </c>
      <c r="J801" s="15">
        <f t="shared" si="72"/>
        <v>7.3623076923076916</v>
      </c>
      <c r="K801" s="15">
        <f t="shared" si="75"/>
        <v>0</v>
      </c>
      <c r="L801" s="6" t="str">
        <f>VLOOKUP(C801,Casiers!A:D,4,FALSE)</f>
        <v>E3</v>
      </c>
      <c r="M801" s="9"/>
    </row>
    <row r="802" spans="2:13" ht="12.75" customHeight="1" x14ac:dyDescent="0.2">
      <c r="B802" s="25" t="str">
        <f t="shared" si="76"/>
        <v>5127</v>
      </c>
      <c r="C802" s="40">
        <v>11005127</v>
      </c>
      <c r="D802" s="54" t="s">
        <v>871</v>
      </c>
      <c r="E802" s="57" t="s">
        <v>1</v>
      </c>
      <c r="F802" s="58">
        <v>592.79</v>
      </c>
      <c r="G802" s="59">
        <v>36</v>
      </c>
      <c r="H802" s="41">
        <f>VLOOKUP(C802,Casiers!A:C,3,FALSE)</f>
        <v>36</v>
      </c>
      <c r="I802" s="39">
        <f t="shared" si="74"/>
        <v>0</v>
      </c>
      <c r="J802" s="15">
        <f t="shared" si="72"/>
        <v>16.466388888888886</v>
      </c>
      <c r="K802" s="15">
        <f>IF(I802&lt;0,I802*J802,0)</f>
        <v>0</v>
      </c>
      <c r="L802" s="6" t="str">
        <f>VLOOKUP(C802,Casiers!A:D,4,FALSE)</f>
        <v>E3</v>
      </c>
      <c r="M802" s="9"/>
    </row>
    <row r="803" spans="2:13" ht="12.75" customHeight="1" x14ac:dyDescent="0.2">
      <c r="B803" s="25" t="str">
        <f t="shared" si="76"/>
        <v>5128</v>
      </c>
      <c r="C803" s="40">
        <v>11005128</v>
      </c>
      <c r="D803" s="54" t="s">
        <v>448</v>
      </c>
      <c r="E803" s="57" t="s">
        <v>1</v>
      </c>
      <c r="F803" s="58">
        <v>48.15</v>
      </c>
      <c r="G803" s="59">
        <v>2</v>
      </c>
      <c r="H803" s="41">
        <f>VLOOKUP(C803,Casiers!A:C,3,FALSE)</f>
        <v>2</v>
      </c>
      <c r="I803" s="39">
        <f t="shared" si="74"/>
        <v>0</v>
      </c>
      <c r="J803" s="15">
        <f t="shared" si="72"/>
        <v>24.074999999999999</v>
      </c>
      <c r="K803" s="15">
        <f t="shared" ref="K803:K819" si="77">I803*J803</f>
        <v>0</v>
      </c>
      <c r="L803" s="6" t="str">
        <f>VLOOKUP(C803,Casiers!A:D,4,FALSE)</f>
        <v>E4</v>
      </c>
      <c r="M803" s="9"/>
    </row>
    <row r="804" spans="2:13" ht="12.75" customHeight="1" x14ac:dyDescent="0.2">
      <c r="B804" s="25" t="str">
        <f t="shared" si="76"/>
        <v>5131</v>
      </c>
      <c r="C804" s="40">
        <v>11005131</v>
      </c>
      <c r="D804" s="54" t="s">
        <v>872</v>
      </c>
      <c r="E804" s="57" t="s">
        <v>1</v>
      </c>
      <c r="F804" s="58">
        <v>391.8</v>
      </c>
      <c r="G804" s="59">
        <v>27</v>
      </c>
      <c r="H804" s="41">
        <f>VLOOKUP(C804,Casiers!A:C,3,FALSE)</f>
        <v>27</v>
      </c>
      <c r="I804" s="39">
        <f t="shared" si="74"/>
        <v>0</v>
      </c>
      <c r="J804" s="15">
        <f t="shared" si="72"/>
        <v>14.511111111111111</v>
      </c>
      <c r="K804" s="15">
        <f t="shared" si="77"/>
        <v>0</v>
      </c>
      <c r="L804" s="6" t="str">
        <f>VLOOKUP(C804,Casiers!A:D,4,FALSE)</f>
        <v>E3</v>
      </c>
      <c r="M804" s="9"/>
    </row>
    <row r="805" spans="2:13" ht="12.75" customHeight="1" x14ac:dyDescent="0.2">
      <c r="B805" s="25" t="str">
        <f t="shared" si="76"/>
        <v>5132</v>
      </c>
      <c r="C805" s="40">
        <v>11005132</v>
      </c>
      <c r="D805" s="54" t="s">
        <v>873</v>
      </c>
      <c r="E805" s="57" t="s">
        <v>1</v>
      </c>
      <c r="F805" s="58">
        <v>0</v>
      </c>
      <c r="G805" s="59">
        <v>0</v>
      </c>
      <c r="H805" s="41">
        <f>VLOOKUP(C805,Casiers!A:C,3,FALSE)</f>
        <v>0</v>
      </c>
      <c r="I805" s="39">
        <f t="shared" si="74"/>
        <v>0</v>
      </c>
      <c r="J805" s="15" t="str">
        <f t="shared" si="72"/>
        <v>0</v>
      </c>
      <c r="K805" s="15">
        <f t="shared" si="77"/>
        <v>0</v>
      </c>
      <c r="L805" s="6" t="str">
        <f>VLOOKUP(C805,Casiers!A:D,4,FALSE)</f>
        <v>E3</v>
      </c>
      <c r="M805" s="9"/>
    </row>
    <row r="806" spans="2:13" ht="12.75" customHeight="1" x14ac:dyDescent="0.2">
      <c r="B806" s="25" t="str">
        <f t="shared" si="76"/>
        <v>5133</v>
      </c>
      <c r="C806" s="40">
        <v>11005133</v>
      </c>
      <c r="D806" s="54" t="s">
        <v>590</v>
      </c>
      <c r="E806" s="57" t="s">
        <v>1</v>
      </c>
      <c r="F806" s="58">
        <v>465.19</v>
      </c>
      <c r="G806" s="59">
        <v>17</v>
      </c>
      <c r="H806" s="41">
        <f>VLOOKUP(C806,Casiers!A:C,3,FALSE)</f>
        <v>17</v>
      </c>
      <c r="I806" s="39">
        <f t="shared" si="74"/>
        <v>0</v>
      </c>
      <c r="J806" s="15">
        <f t="shared" si="72"/>
        <v>27.364117647058823</v>
      </c>
      <c r="K806" s="15">
        <f t="shared" si="77"/>
        <v>0</v>
      </c>
      <c r="L806" s="6" t="str">
        <f>VLOOKUP(C806,Casiers!A:D,4,FALSE)</f>
        <v>E3</v>
      </c>
      <c r="M806" s="9"/>
    </row>
    <row r="807" spans="2:13" ht="12.75" customHeight="1" x14ac:dyDescent="0.2">
      <c r="B807" s="25" t="str">
        <f t="shared" si="76"/>
        <v>5134</v>
      </c>
      <c r="C807" s="40">
        <v>11005134</v>
      </c>
      <c r="D807" s="54" t="s">
        <v>591</v>
      </c>
      <c r="E807" s="57" t="s">
        <v>1</v>
      </c>
      <c r="F807" s="58">
        <v>573.39</v>
      </c>
      <c r="G807" s="59">
        <v>21</v>
      </c>
      <c r="H807" s="41">
        <f>VLOOKUP(C807,Casiers!A:C,3,FALSE)</f>
        <v>21</v>
      </c>
      <c r="I807" s="39">
        <f t="shared" si="74"/>
        <v>0</v>
      </c>
      <c r="J807" s="15">
        <f t="shared" si="72"/>
        <v>27.304285714285715</v>
      </c>
      <c r="K807" s="15">
        <f t="shared" si="77"/>
        <v>0</v>
      </c>
      <c r="L807" s="6" t="str">
        <f>VLOOKUP(C807,Casiers!A:D,4,FALSE)</f>
        <v>E7</v>
      </c>
      <c r="M807" s="9"/>
    </row>
    <row r="808" spans="2:13" ht="12.75" customHeight="1" x14ac:dyDescent="0.2">
      <c r="B808" s="25" t="str">
        <f t="shared" si="76"/>
        <v>5135</v>
      </c>
      <c r="C808" s="40">
        <v>11005135</v>
      </c>
      <c r="D808" s="54" t="s">
        <v>874</v>
      </c>
      <c r="E808" s="57" t="s">
        <v>1</v>
      </c>
      <c r="F808" s="58">
        <v>1306.8900000000001</v>
      </c>
      <c r="G808" s="59">
        <v>24</v>
      </c>
      <c r="H808" s="41">
        <f>VLOOKUP(C808,Casiers!A:C,3,FALSE)</f>
        <v>24</v>
      </c>
      <c r="I808" s="39">
        <f t="shared" si="74"/>
        <v>0</v>
      </c>
      <c r="J808" s="15">
        <f t="shared" si="72"/>
        <v>54.453750000000007</v>
      </c>
      <c r="K808" s="15">
        <f t="shared" si="77"/>
        <v>0</v>
      </c>
      <c r="L808" s="6" t="str">
        <f>VLOOKUP(C808,Casiers!A:D,4,FALSE)</f>
        <v>E7</v>
      </c>
      <c r="M808" s="9"/>
    </row>
    <row r="809" spans="2:13" ht="12.75" customHeight="1" x14ac:dyDescent="0.2">
      <c r="B809" s="25" t="str">
        <f t="shared" si="76"/>
        <v>5136</v>
      </c>
      <c r="C809" s="40">
        <v>11005136</v>
      </c>
      <c r="D809" s="54" t="s">
        <v>592</v>
      </c>
      <c r="E809" s="57" t="s">
        <v>1</v>
      </c>
      <c r="F809" s="58">
        <v>1065.6400000000001</v>
      </c>
      <c r="G809" s="59">
        <v>17</v>
      </c>
      <c r="H809" s="41">
        <f>VLOOKUP(C809,Casiers!A:C,3,FALSE)</f>
        <v>17</v>
      </c>
      <c r="I809" s="39">
        <f t="shared" si="74"/>
        <v>0</v>
      </c>
      <c r="J809" s="15">
        <f t="shared" si="72"/>
        <v>62.684705882352944</v>
      </c>
      <c r="K809" s="15">
        <f t="shared" si="77"/>
        <v>0</v>
      </c>
      <c r="L809" s="6" t="str">
        <f>VLOOKUP(C809,Casiers!A:D,4,FALSE)</f>
        <v>E3</v>
      </c>
      <c r="M809" s="9"/>
    </row>
    <row r="810" spans="2:13" ht="12.75" customHeight="1" x14ac:dyDescent="0.2">
      <c r="B810" s="25" t="str">
        <f t="shared" si="76"/>
        <v>5137</v>
      </c>
      <c r="C810" s="40">
        <v>11005137</v>
      </c>
      <c r="D810" s="54" t="s">
        <v>875</v>
      </c>
      <c r="E810" s="57" t="s">
        <v>1</v>
      </c>
      <c r="F810" s="58">
        <v>89.62</v>
      </c>
      <c r="G810" s="59">
        <v>14</v>
      </c>
      <c r="H810" s="41">
        <f>VLOOKUP(C810,Casiers!A:C,3,FALSE)</f>
        <v>14</v>
      </c>
      <c r="I810" s="39">
        <f t="shared" si="74"/>
        <v>0</v>
      </c>
      <c r="J810" s="15">
        <f t="shared" si="72"/>
        <v>6.4014285714285721</v>
      </c>
      <c r="K810" s="15">
        <f t="shared" si="77"/>
        <v>0</v>
      </c>
      <c r="L810" s="6" t="str">
        <f>VLOOKUP(C810,Casiers!A:D,4,FALSE)</f>
        <v>E3</v>
      </c>
      <c r="M810" s="9"/>
    </row>
    <row r="811" spans="2:13" ht="12.75" customHeight="1" x14ac:dyDescent="0.2">
      <c r="B811" s="25" t="str">
        <f t="shared" si="76"/>
        <v>5138</v>
      </c>
      <c r="C811" s="40">
        <v>11005138</v>
      </c>
      <c r="D811" s="54" t="s">
        <v>876</v>
      </c>
      <c r="E811" s="57" t="s">
        <v>1</v>
      </c>
      <c r="F811" s="58">
        <v>425.53</v>
      </c>
      <c r="G811" s="59">
        <v>28</v>
      </c>
      <c r="H811" s="41">
        <f>VLOOKUP(C811,Casiers!A:C,3,FALSE)</f>
        <v>28</v>
      </c>
      <c r="I811" s="39">
        <f t="shared" si="74"/>
        <v>0</v>
      </c>
      <c r="J811" s="15">
        <f t="shared" si="72"/>
        <v>15.1975</v>
      </c>
      <c r="K811" s="15">
        <f t="shared" si="77"/>
        <v>0</v>
      </c>
      <c r="L811" s="6" t="str">
        <f>VLOOKUP(C811,Casiers!A:D,4,FALSE)</f>
        <v>E3</v>
      </c>
      <c r="M811" s="9"/>
    </row>
    <row r="812" spans="2:13" ht="12.75" customHeight="1" x14ac:dyDescent="0.2">
      <c r="B812" s="25" t="str">
        <f t="shared" si="76"/>
        <v>5139</v>
      </c>
      <c r="C812" s="40">
        <v>11005139</v>
      </c>
      <c r="D812" s="54" t="s">
        <v>449</v>
      </c>
      <c r="E812" s="57" t="s">
        <v>1</v>
      </c>
      <c r="F812" s="58">
        <v>97.32</v>
      </c>
      <c r="G812" s="59">
        <v>19</v>
      </c>
      <c r="H812" s="41">
        <f>VLOOKUP(C812,Casiers!A:C,3,FALSE)</f>
        <v>19</v>
      </c>
      <c r="I812" s="39">
        <f t="shared" si="74"/>
        <v>0</v>
      </c>
      <c r="J812" s="15">
        <f t="shared" si="72"/>
        <v>5.1221052631578941</v>
      </c>
      <c r="K812" s="15">
        <f t="shared" si="77"/>
        <v>0</v>
      </c>
      <c r="L812" s="6" t="str">
        <f>VLOOKUP(C812,Casiers!A:D,4,FALSE)</f>
        <v>E3</v>
      </c>
      <c r="M812" s="9"/>
    </row>
    <row r="813" spans="2:13" ht="12.75" customHeight="1" x14ac:dyDescent="0.2">
      <c r="B813" s="25" t="str">
        <f t="shared" si="76"/>
        <v>5141</v>
      </c>
      <c r="C813" s="40">
        <v>11005141</v>
      </c>
      <c r="D813" s="54" t="s">
        <v>877</v>
      </c>
      <c r="E813" s="57" t="s">
        <v>1</v>
      </c>
      <c r="F813" s="58">
        <v>96.11</v>
      </c>
      <c r="G813" s="59">
        <v>14</v>
      </c>
      <c r="H813" s="41">
        <f>VLOOKUP(C813,Casiers!A:C,3,FALSE)</f>
        <v>14</v>
      </c>
      <c r="I813" s="39">
        <f t="shared" si="74"/>
        <v>0</v>
      </c>
      <c r="J813" s="15">
        <f t="shared" si="72"/>
        <v>6.8650000000000002</v>
      </c>
      <c r="K813" s="15">
        <f t="shared" si="77"/>
        <v>0</v>
      </c>
      <c r="L813" s="6" t="str">
        <f>VLOOKUP(C813,Casiers!A:D,4,FALSE)</f>
        <v>E3</v>
      </c>
      <c r="M813" s="9"/>
    </row>
    <row r="814" spans="2:13" ht="12.75" customHeight="1" x14ac:dyDescent="0.2">
      <c r="B814" s="25" t="str">
        <f t="shared" si="76"/>
        <v>5142</v>
      </c>
      <c r="C814" s="40">
        <v>11005142</v>
      </c>
      <c r="D814" s="54" t="s">
        <v>593</v>
      </c>
      <c r="E814" s="57" t="s">
        <v>1</v>
      </c>
      <c r="F814" s="58">
        <v>265.48</v>
      </c>
      <c r="G814" s="59">
        <v>9</v>
      </c>
      <c r="H814" s="41">
        <f>VLOOKUP(C814,Casiers!A:C,3,FALSE)</f>
        <v>9</v>
      </c>
      <c r="I814" s="39">
        <f t="shared" si="74"/>
        <v>0</v>
      </c>
      <c r="J814" s="15">
        <f t="shared" si="72"/>
        <v>29.497777777777781</v>
      </c>
      <c r="K814" s="15">
        <f t="shared" si="77"/>
        <v>0</v>
      </c>
      <c r="L814" s="6" t="str">
        <f>VLOOKUP(C814,Casiers!A:D,4,FALSE)</f>
        <v>E3</v>
      </c>
      <c r="M814" s="9"/>
    </row>
    <row r="815" spans="2:13" ht="12.75" customHeight="1" x14ac:dyDescent="0.2">
      <c r="B815" s="25" t="str">
        <f t="shared" si="76"/>
        <v>5143</v>
      </c>
      <c r="C815" s="40">
        <v>11005143</v>
      </c>
      <c r="D815" s="54" t="s">
        <v>878</v>
      </c>
      <c r="E815" s="57" t="s">
        <v>1</v>
      </c>
      <c r="F815" s="58">
        <v>147.51</v>
      </c>
      <c r="G815" s="59">
        <v>35</v>
      </c>
      <c r="H815" s="41">
        <f>VLOOKUP(C815,Casiers!A:C,3,FALSE)</f>
        <v>35</v>
      </c>
      <c r="I815" s="39">
        <f t="shared" si="74"/>
        <v>0</v>
      </c>
      <c r="J815" s="15">
        <f t="shared" si="72"/>
        <v>4.2145714285714284</v>
      </c>
      <c r="K815" s="15">
        <f t="shared" si="77"/>
        <v>0</v>
      </c>
      <c r="L815" s="6" t="str">
        <f>VLOOKUP(C815,Casiers!A:D,4,FALSE)</f>
        <v>E7</v>
      </c>
      <c r="M815" s="9"/>
    </row>
    <row r="816" spans="2:13" ht="12.75" customHeight="1" x14ac:dyDescent="0.2">
      <c r="B816" s="25" t="str">
        <f t="shared" si="76"/>
        <v>5144</v>
      </c>
      <c r="C816" s="40">
        <v>11005144</v>
      </c>
      <c r="D816" s="54" t="s">
        <v>879</v>
      </c>
      <c r="E816" s="57" t="s">
        <v>1</v>
      </c>
      <c r="F816" s="58">
        <v>335.61</v>
      </c>
      <c r="G816" s="59">
        <v>40</v>
      </c>
      <c r="H816" s="41">
        <f>VLOOKUP(C816,Casiers!A:C,3,FALSE)</f>
        <v>40</v>
      </c>
      <c r="I816" s="39">
        <f t="shared" si="74"/>
        <v>0</v>
      </c>
      <c r="J816" s="15">
        <f t="shared" si="72"/>
        <v>8.39025</v>
      </c>
      <c r="K816" s="15">
        <f t="shared" si="77"/>
        <v>0</v>
      </c>
      <c r="L816" s="6" t="str">
        <f>VLOOKUP(C816,Casiers!A:D,4,FALSE)</f>
        <v>E7</v>
      </c>
      <c r="M816" s="9"/>
    </row>
    <row r="817" spans="2:14" ht="12.75" customHeight="1" x14ac:dyDescent="0.2">
      <c r="B817" s="25" t="str">
        <f t="shared" si="76"/>
        <v>5145</v>
      </c>
      <c r="C817" s="40">
        <v>11005145</v>
      </c>
      <c r="D817" s="54" t="s">
        <v>880</v>
      </c>
      <c r="E817" s="57" t="s">
        <v>1</v>
      </c>
      <c r="F817" s="58">
        <v>100.49</v>
      </c>
      <c r="G817" s="59">
        <v>9</v>
      </c>
      <c r="H817" s="41">
        <f>VLOOKUP(C817,Casiers!A:C,3,FALSE)</f>
        <v>9</v>
      </c>
      <c r="I817" s="39">
        <f t="shared" si="74"/>
        <v>0</v>
      </c>
      <c r="J817" s="15">
        <f t="shared" si="72"/>
        <v>11.165555555555555</v>
      </c>
      <c r="K817" s="15">
        <f t="shared" si="77"/>
        <v>0</v>
      </c>
      <c r="L817" s="6" t="str">
        <f>VLOOKUP(C817,Casiers!A:D,4,FALSE)</f>
        <v>E7</v>
      </c>
      <c r="M817" s="9"/>
    </row>
    <row r="818" spans="2:14" ht="12.75" customHeight="1" x14ac:dyDescent="0.2">
      <c r="B818" s="25" t="str">
        <f t="shared" si="76"/>
        <v>5146</v>
      </c>
      <c r="C818" s="40">
        <v>11005146</v>
      </c>
      <c r="D818" s="54" t="s">
        <v>881</v>
      </c>
      <c r="E818" s="57" t="s">
        <v>1</v>
      </c>
      <c r="F818" s="58">
        <v>131.94999999999999</v>
      </c>
      <c r="G818" s="59">
        <v>7</v>
      </c>
      <c r="H818" s="41">
        <f>VLOOKUP(C818,Casiers!A:C,3,FALSE)</f>
        <v>7</v>
      </c>
      <c r="I818" s="39">
        <f t="shared" si="74"/>
        <v>0</v>
      </c>
      <c r="J818" s="15">
        <f t="shared" si="72"/>
        <v>18.849999999999998</v>
      </c>
      <c r="K818" s="15">
        <f t="shared" si="77"/>
        <v>0</v>
      </c>
      <c r="L818" s="6" t="str">
        <f>VLOOKUP(C818,Casiers!A:D,4,FALSE)</f>
        <v>E7</v>
      </c>
      <c r="M818" s="9"/>
    </row>
    <row r="819" spans="2:14" ht="12.75" customHeight="1" x14ac:dyDescent="0.2">
      <c r="B819" s="25" t="str">
        <f t="shared" si="76"/>
        <v>5147</v>
      </c>
      <c r="C819" s="40">
        <v>11005147</v>
      </c>
      <c r="D819" s="54" t="s">
        <v>882</v>
      </c>
      <c r="E819" s="57" t="s">
        <v>1</v>
      </c>
      <c r="F819" s="58">
        <v>226.82</v>
      </c>
      <c r="G819" s="59">
        <v>41</v>
      </c>
      <c r="H819" s="41">
        <f>VLOOKUP(C819,Casiers!A:C,3,FALSE)</f>
        <v>41</v>
      </c>
      <c r="I819" s="39">
        <f t="shared" si="74"/>
        <v>0</v>
      </c>
      <c r="J819" s="15">
        <f t="shared" si="72"/>
        <v>5.5321951219512195</v>
      </c>
      <c r="K819" s="15">
        <f t="shared" si="77"/>
        <v>0</v>
      </c>
      <c r="L819" s="6" t="str">
        <f>VLOOKUP(C819,Casiers!A:D,4,FALSE)</f>
        <v>E7</v>
      </c>
      <c r="M819" s="9"/>
    </row>
    <row r="820" spans="2:14" ht="12.75" customHeight="1" x14ac:dyDescent="0.2">
      <c r="B820" s="25" t="str">
        <f t="shared" si="76"/>
        <v>5149</v>
      </c>
      <c r="C820" s="40">
        <v>11005149</v>
      </c>
      <c r="D820" s="54" t="s">
        <v>883</v>
      </c>
      <c r="E820" s="57" t="s">
        <v>1</v>
      </c>
      <c r="F820" s="58">
        <v>291.36</v>
      </c>
      <c r="G820" s="59">
        <v>28</v>
      </c>
      <c r="H820" s="41">
        <f>VLOOKUP(C820,Casiers!A:C,3,FALSE)</f>
        <v>28</v>
      </c>
      <c r="I820" s="39">
        <f t="shared" si="74"/>
        <v>0</v>
      </c>
      <c r="J820" s="15">
        <f t="shared" si="72"/>
        <v>10.405714285714286</v>
      </c>
      <c r="K820" s="15">
        <f>IF(I820&lt;0,I820*J820,0)</f>
        <v>0</v>
      </c>
      <c r="L820" s="6" t="str">
        <f>VLOOKUP(C820,Casiers!A:D,4,FALSE)</f>
        <v>E7</v>
      </c>
      <c r="M820" s="9"/>
    </row>
    <row r="821" spans="2:14" ht="12.75" customHeight="1" x14ac:dyDescent="0.2">
      <c r="B821" s="25" t="str">
        <f t="shared" si="76"/>
        <v>5151</v>
      </c>
      <c r="C821" s="40">
        <v>11005151</v>
      </c>
      <c r="D821" s="54" t="s">
        <v>884</v>
      </c>
      <c r="E821" s="57" t="s">
        <v>1</v>
      </c>
      <c r="F821" s="58">
        <v>196.51</v>
      </c>
      <c r="G821" s="59">
        <v>12</v>
      </c>
      <c r="H821" s="41">
        <f>VLOOKUP(C821,Casiers!A:C,3,FALSE)</f>
        <v>12</v>
      </c>
      <c r="I821" s="39">
        <f t="shared" si="74"/>
        <v>0</v>
      </c>
      <c r="J821" s="15">
        <f t="shared" si="72"/>
        <v>16.375833333333333</v>
      </c>
      <c r="K821" s="15">
        <f t="shared" ref="K821:K845" si="78">I821*J821</f>
        <v>0</v>
      </c>
      <c r="L821" s="6" t="str">
        <f>VLOOKUP(C821,Casiers!A:D,4,FALSE)</f>
        <v>E4</v>
      </c>
      <c r="M821" s="9"/>
    </row>
    <row r="822" spans="2:14" ht="12.75" customHeight="1" x14ac:dyDescent="0.2">
      <c r="B822" s="25" t="str">
        <f t="shared" si="76"/>
        <v>5154</v>
      </c>
      <c r="C822" s="40">
        <v>11005154</v>
      </c>
      <c r="D822" s="54" t="s">
        <v>594</v>
      </c>
      <c r="E822" s="57" t="s">
        <v>1</v>
      </c>
      <c r="F822" s="58">
        <v>90.07</v>
      </c>
      <c r="G822" s="59">
        <v>17</v>
      </c>
      <c r="H822" s="41">
        <f>VLOOKUP(C822,Casiers!A:C,3,FALSE)</f>
        <v>17</v>
      </c>
      <c r="I822" s="39">
        <f t="shared" si="74"/>
        <v>0</v>
      </c>
      <c r="J822" s="15">
        <f t="shared" si="72"/>
        <v>5.2982352941176467</v>
      </c>
      <c r="K822" s="15">
        <f t="shared" si="78"/>
        <v>0</v>
      </c>
      <c r="L822" s="6" t="str">
        <f>VLOOKUP(C822,Casiers!A:D,4,FALSE)</f>
        <v>E7</v>
      </c>
      <c r="M822" s="9"/>
    </row>
    <row r="823" spans="2:14" ht="12.75" customHeight="1" x14ac:dyDescent="0.2">
      <c r="B823" s="25" t="str">
        <f t="shared" si="76"/>
        <v>5155</v>
      </c>
      <c r="C823" s="40">
        <v>11005155</v>
      </c>
      <c r="D823" s="54" t="s">
        <v>595</v>
      </c>
      <c r="E823" s="57" t="s">
        <v>1</v>
      </c>
      <c r="F823" s="58">
        <v>121.66</v>
      </c>
      <c r="G823" s="59">
        <v>11</v>
      </c>
      <c r="H823" s="41">
        <f>VLOOKUP(C823,Casiers!A:C,3,FALSE)</f>
        <v>11</v>
      </c>
      <c r="I823" s="39">
        <f t="shared" si="74"/>
        <v>0</v>
      </c>
      <c r="J823" s="15">
        <f t="shared" si="72"/>
        <v>11.06</v>
      </c>
      <c r="K823" s="15">
        <f t="shared" si="78"/>
        <v>0</v>
      </c>
      <c r="L823" s="6" t="str">
        <f>VLOOKUP(C823,Casiers!A:D,4,FALSE)</f>
        <v>E7</v>
      </c>
      <c r="M823" s="9"/>
    </row>
    <row r="824" spans="2:14" ht="12.75" customHeight="1" x14ac:dyDescent="0.2">
      <c r="B824" s="25" t="str">
        <f t="shared" si="76"/>
        <v>5156</v>
      </c>
      <c r="C824" s="40">
        <v>11005156</v>
      </c>
      <c r="D824" s="54" t="s">
        <v>885</v>
      </c>
      <c r="E824" s="57" t="s">
        <v>1</v>
      </c>
      <c r="F824" s="58">
        <v>154.72</v>
      </c>
      <c r="G824" s="59">
        <v>10</v>
      </c>
      <c r="H824" s="41">
        <f>VLOOKUP(C824,Casiers!A:C,3,FALSE)</f>
        <v>10</v>
      </c>
      <c r="I824" s="39">
        <f t="shared" si="74"/>
        <v>0</v>
      </c>
      <c r="J824" s="15">
        <f t="shared" si="72"/>
        <v>15.472</v>
      </c>
      <c r="K824" s="15">
        <f t="shared" si="78"/>
        <v>0</v>
      </c>
      <c r="L824" s="6" t="str">
        <f>VLOOKUP(C824,Casiers!A:D,4,FALSE)</f>
        <v>E7</v>
      </c>
      <c r="M824" s="9"/>
    </row>
    <row r="825" spans="2:14" ht="12.75" customHeight="1" x14ac:dyDescent="0.2">
      <c r="B825" s="25" t="str">
        <f t="shared" si="76"/>
        <v>5157</v>
      </c>
      <c r="C825" s="40">
        <v>11005157</v>
      </c>
      <c r="D825" s="54" t="s">
        <v>886</v>
      </c>
      <c r="E825" s="57" t="s">
        <v>1</v>
      </c>
      <c r="F825" s="58">
        <v>377.33</v>
      </c>
      <c r="G825" s="59">
        <v>13</v>
      </c>
      <c r="H825" s="41">
        <f>VLOOKUP(C825,Casiers!A:C,3,FALSE)</f>
        <v>13</v>
      </c>
      <c r="I825" s="39">
        <f t="shared" si="74"/>
        <v>0</v>
      </c>
      <c r="J825" s="15">
        <f t="shared" si="72"/>
        <v>29.025384615384613</v>
      </c>
      <c r="K825" s="15">
        <f t="shared" si="78"/>
        <v>0</v>
      </c>
      <c r="L825" s="6" t="str">
        <f>VLOOKUP(C825,Casiers!A:D,4,FALSE)</f>
        <v>E7</v>
      </c>
      <c r="M825" s="9"/>
    </row>
    <row r="826" spans="2:14" ht="12.75" customHeight="1" x14ac:dyDescent="0.2">
      <c r="B826" s="25" t="str">
        <f t="shared" si="76"/>
        <v>5162</v>
      </c>
      <c r="C826" s="40">
        <v>11005162</v>
      </c>
      <c r="D826" s="54" t="s">
        <v>596</v>
      </c>
      <c r="E826" s="57" t="s">
        <v>1</v>
      </c>
      <c r="F826" s="58">
        <v>434.88</v>
      </c>
      <c r="G826" s="59">
        <v>52</v>
      </c>
      <c r="H826" s="41">
        <f>VLOOKUP(C826,Casiers!A:C,3,FALSE)</f>
        <v>52</v>
      </c>
      <c r="I826" s="39">
        <f t="shared" si="74"/>
        <v>0</v>
      </c>
      <c r="J826" s="15">
        <f t="shared" si="72"/>
        <v>8.3630769230769229</v>
      </c>
      <c r="K826" s="15">
        <f t="shared" si="78"/>
        <v>0</v>
      </c>
      <c r="L826" s="6" t="str">
        <f>VLOOKUP(C826,Casiers!A:D,4,FALSE)</f>
        <v>E7</v>
      </c>
      <c r="M826" s="9"/>
    </row>
    <row r="827" spans="2:14" ht="12.75" customHeight="1" x14ac:dyDescent="0.2">
      <c r="B827" s="25" t="str">
        <f t="shared" si="76"/>
        <v>5163</v>
      </c>
      <c r="C827" s="40">
        <v>11005163</v>
      </c>
      <c r="D827" s="54" t="s">
        <v>597</v>
      </c>
      <c r="E827" s="57" t="s">
        <v>1</v>
      </c>
      <c r="F827" s="58">
        <v>39.92</v>
      </c>
      <c r="G827" s="59">
        <v>4</v>
      </c>
      <c r="H827" s="41">
        <f>VLOOKUP(C827,Casiers!A:C,3,FALSE)</f>
        <v>4</v>
      </c>
      <c r="I827" s="39">
        <f t="shared" si="74"/>
        <v>0</v>
      </c>
      <c r="J827" s="15">
        <f t="shared" si="72"/>
        <v>9.98</v>
      </c>
      <c r="K827" s="15">
        <f t="shared" si="78"/>
        <v>0</v>
      </c>
      <c r="L827" s="6" t="str">
        <f>VLOOKUP(C827,Casiers!A:D,4,FALSE)</f>
        <v>E7</v>
      </c>
      <c r="M827" s="9"/>
    </row>
    <row r="828" spans="2:14" ht="12.75" customHeight="1" x14ac:dyDescent="0.2">
      <c r="B828" s="25" t="str">
        <f t="shared" si="76"/>
        <v>5165</v>
      </c>
      <c r="C828" s="40">
        <v>11005165</v>
      </c>
      <c r="D828" s="54" t="s">
        <v>598</v>
      </c>
      <c r="E828" s="57" t="s">
        <v>1</v>
      </c>
      <c r="F828" s="58">
        <v>53.36</v>
      </c>
      <c r="G828" s="59">
        <v>4</v>
      </c>
      <c r="H828" s="41">
        <f>VLOOKUP(C828,Casiers!A:C,3,FALSE)</f>
        <v>4</v>
      </c>
      <c r="I828" s="39">
        <f t="shared" si="74"/>
        <v>0</v>
      </c>
      <c r="J828" s="15">
        <f t="shared" si="72"/>
        <v>13.34</v>
      </c>
      <c r="K828" s="15">
        <f t="shared" si="78"/>
        <v>0</v>
      </c>
      <c r="L828" s="6" t="str">
        <f>VLOOKUP(C828,Casiers!A:D,4,FALSE)</f>
        <v>E7</v>
      </c>
      <c r="M828" s="9"/>
    </row>
    <row r="829" spans="2:14" ht="12.75" customHeight="1" x14ac:dyDescent="0.2">
      <c r="B829" s="25" t="str">
        <f t="shared" si="76"/>
        <v>5167</v>
      </c>
      <c r="C829" s="40">
        <v>11005167</v>
      </c>
      <c r="D829" s="54" t="s">
        <v>887</v>
      </c>
      <c r="E829" s="57" t="s">
        <v>1</v>
      </c>
      <c r="F829" s="58">
        <v>402.01</v>
      </c>
      <c r="G829" s="59">
        <v>27</v>
      </c>
      <c r="H829" s="41">
        <f>VLOOKUP(C829,Casiers!A:C,3,FALSE)</f>
        <v>27</v>
      </c>
      <c r="I829" s="39">
        <f t="shared" si="74"/>
        <v>0</v>
      </c>
      <c r="J829" s="15">
        <f t="shared" si="72"/>
        <v>14.889259259259259</v>
      </c>
      <c r="K829" s="15">
        <f t="shared" si="78"/>
        <v>0</v>
      </c>
      <c r="L829" s="6" t="str">
        <f>VLOOKUP(C829,Casiers!A:D,4,FALSE)</f>
        <v>E7</v>
      </c>
      <c r="M829" s="9"/>
    </row>
    <row r="830" spans="2:14" ht="12.75" customHeight="1" x14ac:dyDescent="0.2">
      <c r="B830" s="25" t="str">
        <f t="shared" si="76"/>
        <v>5168</v>
      </c>
      <c r="C830" s="40">
        <v>11005168</v>
      </c>
      <c r="D830" s="54" t="s">
        <v>888</v>
      </c>
      <c r="E830" s="57" t="s">
        <v>1</v>
      </c>
      <c r="F830" s="58">
        <v>750.27</v>
      </c>
      <c r="G830" s="59">
        <v>21</v>
      </c>
      <c r="H830" s="41">
        <f>VLOOKUP(C830,Casiers!A:C,3,FALSE)</f>
        <v>21</v>
      </c>
      <c r="I830" s="39">
        <f t="shared" si="74"/>
        <v>0</v>
      </c>
      <c r="J830" s="15">
        <f t="shared" si="72"/>
        <v>35.727142857142859</v>
      </c>
      <c r="K830" s="15">
        <f t="shared" si="78"/>
        <v>0</v>
      </c>
      <c r="L830" s="6" t="str">
        <f>VLOOKUP(C830,Casiers!A:D,4,FALSE)</f>
        <v>E7</v>
      </c>
      <c r="M830" s="9"/>
      <c r="N830" t="s">
        <v>554</v>
      </c>
    </row>
    <row r="831" spans="2:14" ht="12.75" customHeight="1" x14ac:dyDescent="0.2">
      <c r="B831" s="25" t="str">
        <f t="shared" si="76"/>
        <v>5169</v>
      </c>
      <c r="C831" s="40">
        <v>11005169</v>
      </c>
      <c r="D831" s="54" t="s">
        <v>889</v>
      </c>
      <c r="E831" s="57" t="s">
        <v>1</v>
      </c>
      <c r="F831" s="58">
        <v>183.81</v>
      </c>
      <c r="G831" s="59">
        <v>5</v>
      </c>
      <c r="H831" s="41">
        <f>VLOOKUP(C831,Casiers!A:C,3,FALSE)</f>
        <v>5</v>
      </c>
      <c r="I831" s="39">
        <f t="shared" si="74"/>
        <v>0</v>
      </c>
      <c r="J831" s="15">
        <f t="shared" si="72"/>
        <v>36.762</v>
      </c>
      <c r="K831" s="15">
        <f t="shared" si="78"/>
        <v>0</v>
      </c>
      <c r="L831" s="6" t="str">
        <f>VLOOKUP(C831,Casiers!A:D,4,FALSE)</f>
        <v>E4</v>
      </c>
      <c r="M831" s="9"/>
    </row>
    <row r="832" spans="2:14" ht="12.75" customHeight="1" x14ac:dyDescent="0.2">
      <c r="B832" s="25" t="str">
        <f t="shared" si="76"/>
        <v>5170</v>
      </c>
      <c r="C832" s="40">
        <v>11005170</v>
      </c>
      <c r="D832" s="54" t="s">
        <v>599</v>
      </c>
      <c r="E832" s="57" t="s">
        <v>1</v>
      </c>
      <c r="F832" s="58">
        <v>236.28</v>
      </c>
      <c r="G832" s="59">
        <v>13</v>
      </c>
      <c r="H832" s="41">
        <f>VLOOKUP(C832,Casiers!A:C,3,FALSE)</f>
        <v>13</v>
      </c>
      <c r="I832" s="39">
        <f t="shared" si="74"/>
        <v>0</v>
      </c>
      <c r="J832" s="15">
        <f t="shared" si="72"/>
        <v>18.175384615384615</v>
      </c>
      <c r="K832" s="15">
        <f t="shared" si="78"/>
        <v>0</v>
      </c>
      <c r="L832" s="6" t="str">
        <f>VLOOKUP(C832,Casiers!A:D,4,FALSE)</f>
        <v>E7</v>
      </c>
      <c r="M832" s="9"/>
    </row>
    <row r="833" spans="2:13" ht="12.75" customHeight="1" x14ac:dyDescent="0.2">
      <c r="B833" s="25" t="str">
        <f t="shared" si="76"/>
        <v>5172</v>
      </c>
      <c r="C833" s="40">
        <v>11005172</v>
      </c>
      <c r="D833" s="54" t="s">
        <v>600</v>
      </c>
      <c r="E833" s="57" t="s">
        <v>1</v>
      </c>
      <c r="F833" s="58">
        <v>963.94</v>
      </c>
      <c r="G833" s="59">
        <v>21</v>
      </c>
      <c r="H833" s="41">
        <f>VLOOKUP(C833,Casiers!A:C,3,FALSE)</f>
        <v>21</v>
      </c>
      <c r="I833" s="39">
        <f t="shared" si="74"/>
        <v>0</v>
      </c>
      <c r="J833" s="15">
        <f t="shared" si="72"/>
        <v>45.901904761904767</v>
      </c>
      <c r="K833" s="15">
        <f t="shared" si="78"/>
        <v>0</v>
      </c>
      <c r="L833" s="6" t="str">
        <f>VLOOKUP(C833,Casiers!A:D,4,FALSE)</f>
        <v>E7</v>
      </c>
      <c r="M833" s="9"/>
    </row>
    <row r="834" spans="2:13" ht="12.75" customHeight="1" x14ac:dyDescent="0.2">
      <c r="B834" s="25" t="str">
        <f t="shared" si="76"/>
        <v>5173</v>
      </c>
      <c r="C834" s="40">
        <v>11005173</v>
      </c>
      <c r="D834" s="54" t="s">
        <v>890</v>
      </c>
      <c r="E834" s="57" t="s">
        <v>1</v>
      </c>
      <c r="F834" s="58">
        <v>503.57</v>
      </c>
      <c r="G834" s="59">
        <v>16</v>
      </c>
      <c r="H834" s="41">
        <f>VLOOKUP(C834,Casiers!A:C,3,FALSE)</f>
        <v>16</v>
      </c>
      <c r="I834" s="39">
        <f t="shared" si="74"/>
        <v>0</v>
      </c>
      <c r="J834" s="15">
        <f t="shared" si="72"/>
        <v>31.473125</v>
      </c>
      <c r="K834" s="15">
        <f t="shared" si="78"/>
        <v>0</v>
      </c>
      <c r="L834" s="6" t="str">
        <f>VLOOKUP(C834,Casiers!A:D,4,FALSE)</f>
        <v>E7</v>
      </c>
      <c r="M834" s="9"/>
    </row>
    <row r="835" spans="2:13" ht="12.75" customHeight="1" x14ac:dyDescent="0.2">
      <c r="B835" s="25" t="str">
        <f t="shared" si="76"/>
        <v>5174</v>
      </c>
      <c r="C835" s="40">
        <v>11005174</v>
      </c>
      <c r="D835" s="54" t="s">
        <v>891</v>
      </c>
      <c r="E835" s="57" t="s">
        <v>1</v>
      </c>
      <c r="F835" s="58">
        <v>1498.33</v>
      </c>
      <c r="G835" s="59">
        <v>27</v>
      </c>
      <c r="H835" s="41">
        <f>VLOOKUP(C835,Casiers!A:C,3,FALSE)</f>
        <v>27</v>
      </c>
      <c r="I835" s="39">
        <f t="shared" si="74"/>
        <v>0</v>
      </c>
      <c r="J835" s="15">
        <f t="shared" si="72"/>
        <v>55.493703703703702</v>
      </c>
      <c r="K835" s="15">
        <f t="shared" si="78"/>
        <v>0</v>
      </c>
      <c r="L835" s="6" t="str">
        <f>VLOOKUP(C835,Casiers!A:D,4,FALSE)</f>
        <v>E7</v>
      </c>
      <c r="M835" s="9"/>
    </row>
    <row r="836" spans="2:13" ht="12.75" customHeight="1" x14ac:dyDescent="0.2">
      <c r="B836" s="25" t="str">
        <f t="shared" si="76"/>
        <v>5176</v>
      </c>
      <c r="C836" s="40">
        <v>11005176</v>
      </c>
      <c r="D836" s="54" t="s">
        <v>892</v>
      </c>
      <c r="E836" s="57" t="s">
        <v>1</v>
      </c>
      <c r="F836" s="58">
        <v>106.87</v>
      </c>
      <c r="G836" s="59">
        <v>8</v>
      </c>
      <c r="H836" s="41">
        <f>VLOOKUP(C836,Casiers!A:C,3,FALSE)</f>
        <v>8</v>
      </c>
      <c r="I836" s="39">
        <f t="shared" si="74"/>
        <v>0</v>
      </c>
      <c r="J836" s="15">
        <f t="shared" si="72"/>
        <v>13.358750000000001</v>
      </c>
      <c r="K836" s="15">
        <f t="shared" si="78"/>
        <v>0</v>
      </c>
      <c r="L836" s="6" t="str">
        <f>VLOOKUP(C836,Casiers!A:D,4,FALSE)</f>
        <v>E2</v>
      </c>
      <c r="M836" s="9"/>
    </row>
    <row r="837" spans="2:13" ht="12.75" customHeight="1" x14ac:dyDescent="0.2">
      <c r="B837" s="25" t="str">
        <f t="shared" si="76"/>
        <v>5177</v>
      </c>
      <c r="C837" s="40">
        <v>11005177</v>
      </c>
      <c r="D837" s="54" t="s">
        <v>893</v>
      </c>
      <c r="E837" s="57" t="s">
        <v>1</v>
      </c>
      <c r="F837" s="58">
        <v>16.260000000000002</v>
      </c>
      <c r="G837" s="59">
        <v>1</v>
      </c>
      <c r="H837" s="41">
        <f>VLOOKUP(C837,Casiers!A:C,3,FALSE)</f>
        <v>1</v>
      </c>
      <c r="I837" s="39">
        <f t="shared" si="74"/>
        <v>0</v>
      </c>
      <c r="J837" s="15">
        <f t="shared" si="72"/>
        <v>16.260000000000002</v>
      </c>
      <c r="K837" s="15">
        <f t="shared" si="78"/>
        <v>0</v>
      </c>
      <c r="L837" s="6" t="str">
        <f>VLOOKUP(C837,Casiers!A:D,4,FALSE)</f>
        <v>E2</v>
      </c>
      <c r="M837" s="9"/>
    </row>
    <row r="838" spans="2:13" ht="12.75" customHeight="1" x14ac:dyDescent="0.2">
      <c r="B838" s="25" t="str">
        <f t="shared" si="76"/>
        <v>5179</v>
      </c>
      <c r="C838" s="40">
        <v>11005179</v>
      </c>
      <c r="D838" s="54" t="s">
        <v>894</v>
      </c>
      <c r="E838" s="57" t="s">
        <v>1</v>
      </c>
      <c r="F838" s="58">
        <v>793.5</v>
      </c>
      <c r="G838" s="59">
        <v>14</v>
      </c>
      <c r="H838" s="41">
        <f>VLOOKUP(C838,Casiers!A:C,3,FALSE)</f>
        <v>14</v>
      </c>
      <c r="I838" s="39">
        <f t="shared" si="74"/>
        <v>0</v>
      </c>
      <c r="J838" s="15">
        <f t="shared" si="72"/>
        <v>56.678571428571431</v>
      </c>
      <c r="K838" s="15">
        <f t="shared" si="78"/>
        <v>0</v>
      </c>
      <c r="L838" s="6" t="str">
        <f>VLOOKUP(C838,Casiers!A:D,4,FALSE)</f>
        <v>E2</v>
      </c>
      <c r="M838" s="9"/>
    </row>
    <row r="839" spans="2:13" ht="12.75" customHeight="1" x14ac:dyDescent="0.2">
      <c r="B839" s="25" t="str">
        <f t="shared" si="76"/>
        <v>5180</v>
      </c>
      <c r="C839" s="40">
        <v>11005180</v>
      </c>
      <c r="D839" s="54" t="s">
        <v>895</v>
      </c>
      <c r="E839" s="57" t="s">
        <v>1</v>
      </c>
      <c r="F839" s="58">
        <v>0</v>
      </c>
      <c r="G839" s="59">
        <v>0</v>
      </c>
      <c r="H839" s="41">
        <f>VLOOKUP(C839,Casiers!A:C,3,FALSE)</f>
        <v>0</v>
      </c>
      <c r="I839" s="39">
        <f t="shared" si="74"/>
        <v>0</v>
      </c>
      <c r="J839" s="15" t="str">
        <f t="shared" si="72"/>
        <v>0</v>
      </c>
      <c r="K839" s="15">
        <f t="shared" si="78"/>
        <v>0</v>
      </c>
      <c r="L839" s="6" t="str">
        <f>VLOOKUP(C839,Casiers!A:D,4,FALSE)</f>
        <v>E2</v>
      </c>
      <c r="M839" s="9"/>
    </row>
    <row r="840" spans="2:13" ht="12.75" customHeight="1" x14ac:dyDescent="0.2">
      <c r="B840" s="25" t="str">
        <f t="shared" si="76"/>
        <v>5185</v>
      </c>
      <c r="C840" s="40">
        <v>11005185</v>
      </c>
      <c r="D840" s="54" t="s">
        <v>896</v>
      </c>
      <c r="E840" s="57" t="s">
        <v>1</v>
      </c>
      <c r="F840" s="58">
        <v>250.03</v>
      </c>
      <c r="G840" s="59">
        <v>23</v>
      </c>
      <c r="H840" s="41">
        <f>VLOOKUP(C840,Casiers!A:C,3,FALSE)</f>
        <v>23</v>
      </c>
      <c r="I840" s="39">
        <f t="shared" si="74"/>
        <v>0</v>
      </c>
      <c r="J840" s="15">
        <f t="shared" si="72"/>
        <v>10.870869565217392</v>
      </c>
      <c r="K840" s="15">
        <f t="shared" si="78"/>
        <v>0</v>
      </c>
      <c r="L840" s="6" t="str">
        <f>VLOOKUP(C840,Casiers!A:D,4,FALSE)</f>
        <v>E3</v>
      </c>
      <c r="M840" s="9"/>
    </row>
    <row r="841" spans="2:13" ht="12.75" customHeight="1" x14ac:dyDescent="0.2">
      <c r="B841" s="25" t="str">
        <f t="shared" si="76"/>
        <v>5186</v>
      </c>
      <c r="C841" s="40">
        <v>11005186</v>
      </c>
      <c r="D841" s="54" t="s">
        <v>450</v>
      </c>
      <c r="E841" s="57" t="s">
        <v>1</v>
      </c>
      <c r="F841" s="58">
        <v>221.69</v>
      </c>
      <c r="G841" s="59">
        <v>11</v>
      </c>
      <c r="H841" s="41">
        <f>VLOOKUP(C841,Casiers!A:C,3,FALSE)</f>
        <v>11</v>
      </c>
      <c r="I841" s="39">
        <f t="shared" si="74"/>
        <v>0</v>
      </c>
      <c r="J841" s="15">
        <f t="shared" ref="J841:J904" si="79">IFERROR(F841/G841,"0")</f>
        <v>20.153636363636362</v>
      </c>
      <c r="K841" s="15">
        <f t="shared" si="78"/>
        <v>0</v>
      </c>
      <c r="L841" s="6" t="str">
        <f>VLOOKUP(C841,Casiers!A:D,4,FALSE)</f>
        <v>E3</v>
      </c>
      <c r="M841" s="9"/>
    </row>
    <row r="842" spans="2:13" ht="12.75" customHeight="1" x14ac:dyDescent="0.2">
      <c r="B842" s="25" t="str">
        <f t="shared" si="76"/>
        <v>5187</v>
      </c>
      <c r="C842" s="40">
        <v>11005187</v>
      </c>
      <c r="D842" s="54" t="s">
        <v>897</v>
      </c>
      <c r="E842" s="57" t="s">
        <v>1</v>
      </c>
      <c r="F842" s="58">
        <v>805.95</v>
      </c>
      <c r="G842" s="59">
        <v>30</v>
      </c>
      <c r="H842" s="41">
        <f>VLOOKUP(C842,Casiers!A:C,3,FALSE)</f>
        <v>30</v>
      </c>
      <c r="I842" s="39">
        <f t="shared" si="74"/>
        <v>0</v>
      </c>
      <c r="J842" s="15">
        <f t="shared" si="79"/>
        <v>26.865000000000002</v>
      </c>
      <c r="K842" s="15">
        <f t="shared" si="78"/>
        <v>0</v>
      </c>
      <c r="L842" s="6" t="str">
        <f>VLOOKUP(C842,Casiers!A:D,4,FALSE)</f>
        <v>E3</v>
      </c>
      <c r="M842" s="9"/>
    </row>
    <row r="843" spans="2:13" ht="12.75" customHeight="1" x14ac:dyDescent="0.2">
      <c r="B843" s="25" t="str">
        <f t="shared" si="76"/>
        <v>5192</v>
      </c>
      <c r="C843" s="40">
        <v>11005192</v>
      </c>
      <c r="D843" s="54" t="s">
        <v>451</v>
      </c>
      <c r="E843" s="57" t="s">
        <v>1</v>
      </c>
      <c r="F843" s="58">
        <v>0</v>
      </c>
      <c r="G843" s="59">
        <v>0</v>
      </c>
      <c r="H843" s="41">
        <f>VLOOKUP(C843,Casiers!A:C,3,FALSE)</f>
        <v>0</v>
      </c>
      <c r="I843" s="39">
        <f t="shared" si="74"/>
        <v>0</v>
      </c>
      <c r="J843" s="15" t="str">
        <f t="shared" si="79"/>
        <v>0</v>
      </c>
      <c r="K843" s="15">
        <f t="shared" si="78"/>
        <v>0</v>
      </c>
      <c r="L843" s="6" t="str">
        <f>VLOOKUP(C843,Casiers!A:D,4,FALSE)</f>
        <v>0</v>
      </c>
      <c r="M843" s="9"/>
    </row>
    <row r="844" spans="2:13" ht="12.75" customHeight="1" x14ac:dyDescent="0.2">
      <c r="B844" s="25" t="str">
        <f t="shared" si="76"/>
        <v>5196</v>
      </c>
      <c r="C844" s="40">
        <v>11005196</v>
      </c>
      <c r="D844" s="54" t="s">
        <v>452</v>
      </c>
      <c r="E844" s="57" t="s">
        <v>1</v>
      </c>
      <c r="F844" s="58">
        <v>300.52</v>
      </c>
      <c r="G844" s="59">
        <v>11</v>
      </c>
      <c r="H844" s="41">
        <f>VLOOKUP(C844,Casiers!A:C,3,FALSE)</f>
        <v>11</v>
      </c>
      <c r="I844" s="39">
        <f t="shared" si="74"/>
        <v>0</v>
      </c>
      <c r="J844" s="15">
        <f t="shared" si="79"/>
        <v>27.319999999999997</v>
      </c>
      <c r="K844" s="15">
        <f t="shared" si="78"/>
        <v>0</v>
      </c>
      <c r="L844" s="6" t="str">
        <f>VLOOKUP(C844,Casiers!A:D,4,FALSE)</f>
        <v>D15</v>
      </c>
      <c r="M844" s="9"/>
    </row>
    <row r="845" spans="2:13" ht="12.75" customHeight="1" x14ac:dyDescent="0.2">
      <c r="B845" s="25" t="str">
        <f t="shared" si="76"/>
        <v>5204</v>
      </c>
      <c r="C845" s="40">
        <v>11005204</v>
      </c>
      <c r="D845" s="54" t="s">
        <v>453</v>
      </c>
      <c r="E845" s="57" t="s">
        <v>1</v>
      </c>
      <c r="F845" s="58">
        <v>627.08000000000004</v>
      </c>
      <c r="G845" s="59">
        <v>5</v>
      </c>
      <c r="H845" s="41">
        <f>VLOOKUP(C845,Casiers!A:C,3,FALSE)</f>
        <v>5</v>
      </c>
      <c r="I845" s="39">
        <f t="shared" si="74"/>
        <v>0</v>
      </c>
      <c r="J845" s="15">
        <f t="shared" si="79"/>
        <v>125.41600000000001</v>
      </c>
      <c r="K845" s="15">
        <f t="shared" si="78"/>
        <v>0</v>
      </c>
      <c r="L845" s="6" t="str">
        <f>VLOOKUP(C845,Casiers!A:D,4,FALSE)</f>
        <v>D17</v>
      </c>
      <c r="M845" s="9"/>
    </row>
    <row r="846" spans="2:13" ht="12.75" customHeight="1" x14ac:dyDescent="0.2">
      <c r="B846" s="25" t="str">
        <f t="shared" si="76"/>
        <v>5237</v>
      </c>
      <c r="C846" s="40">
        <v>11005237</v>
      </c>
      <c r="D846" s="54" t="s">
        <v>898</v>
      </c>
      <c r="E846" s="57" t="s">
        <v>1</v>
      </c>
      <c r="F846" s="58">
        <v>0</v>
      </c>
      <c r="G846" s="59">
        <v>0</v>
      </c>
      <c r="H846" s="41">
        <f>VLOOKUP(C846,Casiers!A:C,3,FALSE)</f>
        <v>0</v>
      </c>
      <c r="I846" s="39">
        <f t="shared" ref="I846:I909" si="80">H846-G846</f>
        <v>0</v>
      </c>
      <c r="J846" s="15" t="str">
        <f t="shared" si="79"/>
        <v>0</v>
      </c>
      <c r="K846" s="15">
        <f>IF(I846&lt;0,I846*J846,0)</f>
        <v>0</v>
      </c>
      <c r="L846" s="6" t="str">
        <f>VLOOKUP(C846,Casiers!A:D,4,FALSE)</f>
        <v>0</v>
      </c>
      <c r="M846" s="9"/>
    </row>
    <row r="847" spans="2:13" ht="12.75" customHeight="1" x14ac:dyDescent="0.2">
      <c r="B847" s="25" t="str">
        <f t="shared" si="76"/>
        <v>5248</v>
      </c>
      <c r="C847" s="40">
        <v>11005248</v>
      </c>
      <c r="D847" s="54" t="s">
        <v>899</v>
      </c>
      <c r="E847" s="57" t="s">
        <v>1</v>
      </c>
      <c r="F847" s="58">
        <v>242.8</v>
      </c>
      <c r="G847" s="59">
        <v>1</v>
      </c>
      <c r="H847" s="41">
        <f>VLOOKUP(C847,Casiers!A:C,3,FALSE)</f>
        <v>1</v>
      </c>
      <c r="I847" s="39">
        <f t="shared" si="80"/>
        <v>0</v>
      </c>
      <c r="J847" s="15">
        <f t="shared" si="79"/>
        <v>242.8</v>
      </c>
      <c r="K847" s="15">
        <f t="shared" ref="K847:K882" si="81">I847*J847</f>
        <v>0</v>
      </c>
      <c r="L847" s="6" t="str">
        <f>VLOOKUP(C847,Casiers!A:D,4,FALSE)</f>
        <v>A11</v>
      </c>
      <c r="M847" s="9"/>
    </row>
    <row r="848" spans="2:13" ht="12.75" customHeight="1" x14ac:dyDescent="0.2">
      <c r="B848" s="25" t="str">
        <f t="shared" si="76"/>
        <v>5272</v>
      </c>
      <c r="C848" s="40">
        <v>11005272</v>
      </c>
      <c r="D848" s="54" t="s">
        <v>900</v>
      </c>
      <c r="E848" s="57" t="s">
        <v>1</v>
      </c>
      <c r="F848" s="58">
        <v>330.71</v>
      </c>
      <c r="G848" s="59">
        <v>18</v>
      </c>
      <c r="H848" s="41">
        <f>VLOOKUP(C848,Casiers!A:C,3,FALSE)</f>
        <v>18</v>
      </c>
      <c r="I848" s="39">
        <f t="shared" si="80"/>
        <v>0</v>
      </c>
      <c r="J848" s="15">
        <f t="shared" si="79"/>
        <v>18.372777777777777</v>
      </c>
      <c r="K848" s="15">
        <f t="shared" si="81"/>
        <v>0</v>
      </c>
      <c r="L848" s="6" t="str">
        <f>VLOOKUP(C848,Casiers!A:D,4,FALSE)</f>
        <v>A8</v>
      </c>
      <c r="M848" s="9"/>
    </row>
    <row r="849" spans="2:13" ht="12.75" customHeight="1" x14ac:dyDescent="0.2">
      <c r="B849" s="25" t="str">
        <f t="shared" si="76"/>
        <v>5294</v>
      </c>
      <c r="C849" s="40">
        <v>11005294</v>
      </c>
      <c r="D849" s="54" t="s">
        <v>454</v>
      </c>
      <c r="E849" s="57" t="s">
        <v>1</v>
      </c>
      <c r="F849" s="58">
        <v>310.08</v>
      </c>
      <c r="G849" s="59">
        <v>16</v>
      </c>
      <c r="H849" s="41">
        <f>VLOOKUP(C849,Casiers!A:C,3,FALSE)</f>
        <v>16</v>
      </c>
      <c r="I849" s="39">
        <f t="shared" si="80"/>
        <v>0</v>
      </c>
      <c r="J849" s="15">
        <f t="shared" si="79"/>
        <v>19.38</v>
      </c>
      <c r="K849" s="15">
        <f t="shared" si="81"/>
        <v>0</v>
      </c>
      <c r="L849" s="6" t="str">
        <f>VLOOKUP(C849,Casiers!A:D,4,FALSE)</f>
        <v>A8</v>
      </c>
      <c r="M849" s="9"/>
    </row>
    <row r="850" spans="2:13" ht="12.75" customHeight="1" x14ac:dyDescent="0.2">
      <c r="B850" s="25" t="str">
        <f t="shared" si="76"/>
        <v>5325</v>
      </c>
      <c r="C850" s="40">
        <v>11005325</v>
      </c>
      <c r="D850" s="54" t="s">
        <v>901</v>
      </c>
      <c r="E850" s="57" t="s">
        <v>1</v>
      </c>
      <c r="F850" s="58">
        <v>1805.76</v>
      </c>
      <c r="G850" s="59">
        <v>12</v>
      </c>
      <c r="H850" s="41">
        <f>VLOOKUP(C850,Casiers!A:C,3,FALSE)</f>
        <v>12</v>
      </c>
      <c r="I850" s="39">
        <f t="shared" si="80"/>
        <v>0</v>
      </c>
      <c r="J850" s="15">
        <f t="shared" si="79"/>
        <v>150.47999999999999</v>
      </c>
      <c r="K850" s="15">
        <f t="shared" si="81"/>
        <v>0</v>
      </c>
      <c r="L850" s="6" t="str">
        <f>VLOOKUP(C850,Casiers!A:D,4,FALSE)</f>
        <v>A2</v>
      </c>
      <c r="M850" s="9" t="s">
        <v>550</v>
      </c>
    </row>
    <row r="851" spans="2:13" ht="12.75" customHeight="1" x14ac:dyDescent="0.2">
      <c r="B851" s="25" t="str">
        <f t="shared" si="76"/>
        <v>5327</v>
      </c>
      <c r="C851" s="40">
        <v>11005327</v>
      </c>
      <c r="D851" s="54" t="s">
        <v>455</v>
      </c>
      <c r="E851" s="57" t="s">
        <v>1</v>
      </c>
      <c r="F851" s="58">
        <v>2798.48</v>
      </c>
      <c r="G851" s="59">
        <v>3</v>
      </c>
      <c r="H851" s="41">
        <f>VLOOKUP(C851,Casiers!A:C,3,FALSE)</f>
        <v>3</v>
      </c>
      <c r="I851" s="39">
        <f t="shared" si="80"/>
        <v>0</v>
      </c>
      <c r="J851" s="15">
        <f t="shared" si="79"/>
        <v>932.82666666666671</v>
      </c>
      <c r="K851" s="15">
        <f t="shared" si="81"/>
        <v>0</v>
      </c>
      <c r="L851" s="6" t="str">
        <f>VLOOKUP(C851,Casiers!A:D,4,FALSE)</f>
        <v>C9</v>
      </c>
      <c r="M851" s="9"/>
    </row>
    <row r="852" spans="2:13" ht="12.75" customHeight="1" x14ac:dyDescent="0.2">
      <c r="B852" s="25" t="str">
        <f t="shared" si="76"/>
        <v>5328</v>
      </c>
      <c r="C852" s="40">
        <v>11005328</v>
      </c>
      <c r="D852" s="54" t="s">
        <v>456</v>
      </c>
      <c r="E852" s="57" t="s">
        <v>1</v>
      </c>
      <c r="F852" s="58">
        <v>36</v>
      </c>
      <c r="G852" s="59">
        <v>10</v>
      </c>
      <c r="H852" s="41">
        <f>VLOOKUP(C852,Casiers!A:C,3,FALSE)</f>
        <v>10</v>
      </c>
      <c r="I852" s="39">
        <f t="shared" si="80"/>
        <v>0</v>
      </c>
      <c r="J852" s="15">
        <f t="shared" si="79"/>
        <v>3.6</v>
      </c>
      <c r="K852" s="15">
        <f t="shared" si="81"/>
        <v>0</v>
      </c>
      <c r="L852" s="6" t="str">
        <f>VLOOKUP(C852,Casiers!A:D,4,FALSE)</f>
        <v>D15</v>
      </c>
      <c r="M852" s="9" t="s">
        <v>551</v>
      </c>
    </row>
    <row r="853" spans="2:13" ht="12.75" customHeight="1" x14ac:dyDescent="0.2">
      <c r="B853" s="25" t="str">
        <f t="shared" si="76"/>
        <v>5329</v>
      </c>
      <c r="C853" s="40">
        <v>11005329</v>
      </c>
      <c r="D853" s="54" t="s">
        <v>902</v>
      </c>
      <c r="E853" s="57" t="s">
        <v>1</v>
      </c>
      <c r="F853" s="58">
        <v>89.64</v>
      </c>
      <c r="G853" s="59">
        <v>20</v>
      </c>
      <c r="H853" s="41">
        <f>VLOOKUP(C853,Casiers!A:C,3,FALSE)</f>
        <v>20</v>
      </c>
      <c r="I853" s="39">
        <f t="shared" si="80"/>
        <v>0</v>
      </c>
      <c r="J853" s="15">
        <f t="shared" si="79"/>
        <v>4.4820000000000002</v>
      </c>
      <c r="K853" s="15">
        <f t="shared" si="81"/>
        <v>0</v>
      </c>
      <c r="L853" s="6" t="str">
        <f>VLOOKUP(C853,Casiers!A:D,4,FALSE)</f>
        <v>D15</v>
      </c>
      <c r="M853" s="9" t="s">
        <v>551</v>
      </c>
    </row>
    <row r="854" spans="2:13" ht="12.75" customHeight="1" x14ac:dyDescent="0.2">
      <c r="B854" s="25" t="str">
        <f t="shared" si="76"/>
        <v>5330</v>
      </c>
      <c r="C854" s="40">
        <v>11005330</v>
      </c>
      <c r="D854" s="54" t="s">
        <v>903</v>
      </c>
      <c r="E854" s="57" t="s">
        <v>1</v>
      </c>
      <c r="F854" s="58">
        <v>128</v>
      </c>
      <c r="G854" s="59">
        <v>2</v>
      </c>
      <c r="H854" s="41">
        <f>VLOOKUP(C854,Casiers!A:C,3,FALSE)</f>
        <v>2</v>
      </c>
      <c r="I854" s="39">
        <f t="shared" si="80"/>
        <v>0</v>
      </c>
      <c r="J854" s="15">
        <f t="shared" si="79"/>
        <v>64</v>
      </c>
      <c r="K854" s="15">
        <f t="shared" si="81"/>
        <v>0</v>
      </c>
      <c r="L854" s="6" t="str">
        <f>VLOOKUP(C854,Casiers!A:D,4,FALSE)</f>
        <v>C8</v>
      </c>
      <c r="M854" s="9"/>
    </row>
    <row r="855" spans="2:13" ht="12.75" customHeight="1" x14ac:dyDescent="0.2">
      <c r="B855" s="25" t="str">
        <f t="shared" si="76"/>
        <v>5333</v>
      </c>
      <c r="C855" s="40">
        <v>11005333</v>
      </c>
      <c r="D855" s="54" t="s">
        <v>457</v>
      </c>
      <c r="E855" s="57" t="s">
        <v>1</v>
      </c>
      <c r="F855" s="58">
        <v>75.64</v>
      </c>
      <c r="G855" s="59">
        <v>4</v>
      </c>
      <c r="H855" s="41">
        <f>VLOOKUP(C855,Casiers!A:C,3,FALSE)</f>
        <v>4</v>
      </c>
      <c r="I855" s="39">
        <f t="shared" si="80"/>
        <v>0</v>
      </c>
      <c r="J855" s="15">
        <f t="shared" si="79"/>
        <v>18.91</v>
      </c>
      <c r="K855" s="15">
        <f t="shared" si="81"/>
        <v>0</v>
      </c>
      <c r="L855" s="6" t="str">
        <f>VLOOKUP(C855,Casiers!A:D,4,FALSE)</f>
        <v>G2</v>
      </c>
      <c r="M855" s="9"/>
    </row>
    <row r="856" spans="2:13" ht="12.75" customHeight="1" x14ac:dyDescent="0.2">
      <c r="B856" s="25" t="str">
        <f t="shared" si="76"/>
        <v>5348</v>
      </c>
      <c r="C856" s="40">
        <v>11005348</v>
      </c>
      <c r="D856" s="54" t="s">
        <v>458</v>
      </c>
      <c r="E856" s="57" t="s">
        <v>1</v>
      </c>
      <c r="F856" s="58">
        <v>32.450000000000003</v>
      </c>
      <c r="G856" s="59">
        <v>6</v>
      </c>
      <c r="H856" s="41">
        <f>VLOOKUP(C856,Casiers!A:C,3,FALSE)</f>
        <v>6</v>
      </c>
      <c r="I856" s="39">
        <f t="shared" si="80"/>
        <v>0</v>
      </c>
      <c r="J856" s="15">
        <f t="shared" si="79"/>
        <v>5.4083333333333341</v>
      </c>
      <c r="K856" s="15">
        <f t="shared" si="81"/>
        <v>0</v>
      </c>
      <c r="L856" s="6" t="str">
        <f>VLOOKUP(C856,Casiers!A:D,4,FALSE)</f>
        <v>C9</v>
      </c>
      <c r="M856" s="9"/>
    </row>
    <row r="857" spans="2:13" ht="12.75" customHeight="1" x14ac:dyDescent="0.2">
      <c r="B857" s="25" t="str">
        <f t="shared" si="76"/>
        <v>5349</v>
      </c>
      <c r="C857" s="40">
        <v>11005349</v>
      </c>
      <c r="D857" s="54" t="s">
        <v>459</v>
      </c>
      <c r="E857" s="57" t="s">
        <v>1</v>
      </c>
      <c r="F857" s="58">
        <v>255.22</v>
      </c>
      <c r="G857" s="59">
        <v>16</v>
      </c>
      <c r="H857" s="41">
        <f>VLOOKUP(C857,Casiers!A:C,3,FALSE)</f>
        <v>12</v>
      </c>
      <c r="I857" s="39">
        <f t="shared" si="80"/>
        <v>-4</v>
      </c>
      <c r="J857" s="15">
        <f t="shared" si="79"/>
        <v>15.95125</v>
      </c>
      <c r="K857" s="15">
        <f t="shared" si="81"/>
        <v>-63.805</v>
      </c>
      <c r="L857" s="6" t="str">
        <f>VLOOKUP(C857,Casiers!A:D,4,FALSE)</f>
        <v>D17</v>
      </c>
      <c r="M857" s="9"/>
    </row>
    <row r="858" spans="2:13" ht="12.75" customHeight="1" x14ac:dyDescent="0.2">
      <c r="B858" s="25" t="str">
        <f t="shared" si="76"/>
        <v>5351</v>
      </c>
      <c r="C858" s="40">
        <v>11005351</v>
      </c>
      <c r="D858" s="54" t="s">
        <v>558</v>
      </c>
      <c r="E858" s="57" t="s">
        <v>1</v>
      </c>
      <c r="F858" s="58">
        <v>2715.99</v>
      </c>
      <c r="G858" s="59">
        <v>4</v>
      </c>
      <c r="H858" s="41">
        <f>VLOOKUP(C858,Casiers!A:C,3,FALSE)</f>
        <v>4</v>
      </c>
      <c r="I858" s="39">
        <f t="shared" si="80"/>
        <v>0</v>
      </c>
      <c r="J858" s="15">
        <f t="shared" si="79"/>
        <v>678.99749999999995</v>
      </c>
      <c r="K858" s="15">
        <f t="shared" si="81"/>
        <v>0</v>
      </c>
      <c r="L858" s="6" t="str">
        <f>VLOOKUP(C858,Casiers!A:D,4,FALSE)</f>
        <v>C12</v>
      </c>
      <c r="M858" s="9"/>
    </row>
    <row r="859" spans="2:13" ht="12.75" customHeight="1" x14ac:dyDescent="0.2">
      <c r="B859" s="25" t="str">
        <f t="shared" ref="B859:B922" si="82">RIGHT(C859,4)</f>
        <v>5352</v>
      </c>
      <c r="C859" s="40">
        <v>11005352</v>
      </c>
      <c r="D859" s="54" t="s">
        <v>460</v>
      </c>
      <c r="E859" s="57" t="s">
        <v>1</v>
      </c>
      <c r="F859" s="58">
        <v>859.89</v>
      </c>
      <c r="G859" s="59">
        <v>1</v>
      </c>
      <c r="H859" s="41">
        <f>VLOOKUP(C859,Casiers!A:C,3,FALSE)</f>
        <v>1</v>
      </c>
      <c r="I859" s="39">
        <f t="shared" si="80"/>
        <v>0</v>
      </c>
      <c r="J859" s="15">
        <f t="shared" si="79"/>
        <v>859.89</v>
      </c>
      <c r="K859" s="15">
        <f t="shared" si="81"/>
        <v>0</v>
      </c>
      <c r="L859" s="6" t="str">
        <f>VLOOKUP(C859,Casiers!A:D,4,FALSE)</f>
        <v>C12</v>
      </c>
      <c r="M859" s="9"/>
    </row>
    <row r="860" spans="2:13" ht="12.75" customHeight="1" x14ac:dyDescent="0.2">
      <c r="B860" s="25" t="str">
        <f t="shared" si="82"/>
        <v>5353</v>
      </c>
      <c r="C860" s="40">
        <v>11005353</v>
      </c>
      <c r="D860" s="54" t="s">
        <v>461</v>
      </c>
      <c r="E860" s="57" t="s">
        <v>1</v>
      </c>
      <c r="F860" s="58">
        <v>1624.23</v>
      </c>
      <c r="G860" s="59">
        <v>2</v>
      </c>
      <c r="H860" s="41">
        <f>VLOOKUP(C860,Casiers!A:C,3,FALSE)</f>
        <v>2</v>
      </c>
      <c r="I860" s="39">
        <f t="shared" si="80"/>
        <v>0</v>
      </c>
      <c r="J860" s="15">
        <f t="shared" si="79"/>
        <v>812.11500000000001</v>
      </c>
      <c r="K860" s="15">
        <f t="shared" si="81"/>
        <v>0</v>
      </c>
      <c r="L860" s="6" t="str">
        <f>VLOOKUP(C860,Casiers!A:D,4,FALSE)</f>
        <v>C12</v>
      </c>
      <c r="M860" s="9"/>
    </row>
    <row r="861" spans="2:13" ht="12.75" customHeight="1" x14ac:dyDescent="0.2">
      <c r="B861" s="25" t="str">
        <f t="shared" si="82"/>
        <v>5354</v>
      </c>
      <c r="C861" s="40">
        <v>11005354</v>
      </c>
      <c r="D861" s="54" t="s">
        <v>462</v>
      </c>
      <c r="E861" s="57" t="s">
        <v>1</v>
      </c>
      <c r="F861" s="58">
        <v>519.27</v>
      </c>
      <c r="G861" s="59">
        <v>7</v>
      </c>
      <c r="H861" s="41">
        <f>VLOOKUP(C861,Casiers!A:C,3,FALSE)</f>
        <v>7</v>
      </c>
      <c r="I861" s="39">
        <f t="shared" si="80"/>
        <v>0</v>
      </c>
      <c r="J861" s="15">
        <f t="shared" si="79"/>
        <v>74.181428571428569</v>
      </c>
      <c r="K861" s="15">
        <f t="shared" si="81"/>
        <v>0</v>
      </c>
      <c r="L861" s="6" t="str">
        <f>VLOOKUP(C861,Casiers!A:D,4,FALSE)</f>
        <v>E2</v>
      </c>
      <c r="M861" s="9"/>
    </row>
    <row r="862" spans="2:13" ht="12.75" customHeight="1" x14ac:dyDescent="0.2">
      <c r="B862" s="25" t="str">
        <f t="shared" si="82"/>
        <v>5362</v>
      </c>
      <c r="C862" s="40">
        <v>11005362</v>
      </c>
      <c r="D862" s="54" t="s">
        <v>463</v>
      </c>
      <c r="E862" s="57" t="s">
        <v>1</v>
      </c>
      <c r="F862" s="58">
        <v>3181.77</v>
      </c>
      <c r="G862" s="59">
        <v>9</v>
      </c>
      <c r="H862" s="41">
        <f>VLOOKUP(C862,Casiers!A:C,3,FALSE)</f>
        <v>9</v>
      </c>
      <c r="I862" s="39">
        <f t="shared" si="80"/>
        <v>0</v>
      </c>
      <c r="J862" s="15">
        <f t="shared" si="79"/>
        <v>353.53</v>
      </c>
      <c r="K862" s="15">
        <f t="shared" si="81"/>
        <v>0</v>
      </c>
      <c r="L862" s="6" t="str">
        <f>VLOOKUP(C862,Casiers!A:D,4,FALSE)</f>
        <v>A10</v>
      </c>
      <c r="M862" s="9"/>
    </row>
    <row r="863" spans="2:13" ht="12.75" customHeight="1" x14ac:dyDescent="0.2">
      <c r="B863" s="25" t="str">
        <f t="shared" si="82"/>
        <v>5374</v>
      </c>
      <c r="C863" s="40">
        <v>11005374</v>
      </c>
      <c r="D863" s="54" t="s">
        <v>464</v>
      </c>
      <c r="E863" s="57" t="s">
        <v>1</v>
      </c>
      <c r="F863" s="58">
        <v>1548</v>
      </c>
      <c r="G863" s="59">
        <v>2</v>
      </c>
      <c r="H863" s="41">
        <f>VLOOKUP(C863,Casiers!A:C,3,FALSE)</f>
        <v>2</v>
      </c>
      <c r="I863" s="39">
        <f t="shared" si="80"/>
        <v>0</v>
      </c>
      <c r="J863" s="15">
        <f t="shared" si="79"/>
        <v>774</v>
      </c>
      <c r="K863" s="15">
        <f t="shared" si="81"/>
        <v>0</v>
      </c>
      <c r="L863" s="6" t="str">
        <f>VLOOKUP(C863,Casiers!A:D,4,FALSE)</f>
        <v>D5</v>
      </c>
      <c r="M863" s="9"/>
    </row>
    <row r="864" spans="2:13" ht="12.75" customHeight="1" x14ac:dyDescent="0.2">
      <c r="B864" s="25" t="str">
        <f t="shared" si="82"/>
        <v>5377</v>
      </c>
      <c r="C864" s="40">
        <v>11005377</v>
      </c>
      <c r="D864" s="54" t="s">
        <v>465</v>
      </c>
      <c r="E864" s="57" t="s">
        <v>1</v>
      </c>
      <c r="F864" s="58">
        <v>679.07</v>
      </c>
      <c r="G864" s="59">
        <v>1</v>
      </c>
      <c r="H864" s="41">
        <f>VLOOKUP(C864,Casiers!A:C,3,FALSE)</f>
        <v>1</v>
      </c>
      <c r="I864" s="39">
        <f t="shared" si="80"/>
        <v>0</v>
      </c>
      <c r="J864" s="15">
        <f t="shared" si="79"/>
        <v>679.07</v>
      </c>
      <c r="K864" s="15">
        <f t="shared" si="81"/>
        <v>0</v>
      </c>
      <c r="L864" s="6" t="str">
        <f>VLOOKUP(C864,Casiers!A:D,4,FALSE)</f>
        <v>D3</v>
      </c>
      <c r="M864" s="9"/>
    </row>
    <row r="865" spans="2:13" ht="12.75" customHeight="1" x14ac:dyDescent="0.2">
      <c r="B865" s="25" t="str">
        <f t="shared" si="82"/>
        <v>5378</v>
      </c>
      <c r="C865" s="40">
        <v>11005378</v>
      </c>
      <c r="D865" s="54" t="s">
        <v>466</v>
      </c>
      <c r="E865" s="57" t="s">
        <v>1</v>
      </c>
      <c r="F865" s="58">
        <v>2296</v>
      </c>
      <c r="G865" s="59">
        <v>4</v>
      </c>
      <c r="H865" s="41">
        <f>VLOOKUP(C865,Casiers!A:C,3,FALSE)</f>
        <v>4</v>
      </c>
      <c r="I865" s="39">
        <f t="shared" si="80"/>
        <v>0</v>
      </c>
      <c r="J865" s="15">
        <f t="shared" si="79"/>
        <v>574</v>
      </c>
      <c r="K865" s="15">
        <f t="shared" si="81"/>
        <v>0</v>
      </c>
      <c r="L865" s="6" t="str">
        <f>VLOOKUP(C865,Casiers!A:D,4,FALSE)</f>
        <v>D4</v>
      </c>
      <c r="M865" s="9"/>
    </row>
    <row r="866" spans="2:13" ht="12.75" customHeight="1" x14ac:dyDescent="0.2">
      <c r="B866" s="25" t="str">
        <f t="shared" si="82"/>
        <v>5379</v>
      </c>
      <c r="C866" s="40">
        <v>11005379</v>
      </c>
      <c r="D866" s="54" t="s">
        <v>467</v>
      </c>
      <c r="E866" s="57" t="s">
        <v>1</v>
      </c>
      <c r="F866" s="58">
        <v>2785</v>
      </c>
      <c r="G866" s="59">
        <v>5</v>
      </c>
      <c r="H866" s="41">
        <f>VLOOKUP(C866,Casiers!A:C,3,FALSE)</f>
        <v>5</v>
      </c>
      <c r="I866" s="39">
        <f t="shared" si="80"/>
        <v>0</v>
      </c>
      <c r="J866" s="15">
        <f t="shared" si="79"/>
        <v>557</v>
      </c>
      <c r="K866" s="15">
        <f t="shared" si="81"/>
        <v>0</v>
      </c>
      <c r="L866" s="6" t="str">
        <f>VLOOKUP(C866,Casiers!A:D,4,FALSE)</f>
        <v>D4</v>
      </c>
      <c r="M866" s="9"/>
    </row>
    <row r="867" spans="2:13" ht="12.75" customHeight="1" x14ac:dyDescent="0.2">
      <c r="B867" s="25" t="str">
        <f t="shared" si="82"/>
        <v>5411</v>
      </c>
      <c r="C867" s="40">
        <v>11005411</v>
      </c>
      <c r="D867" s="54" t="s">
        <v>468</v>
      </c>
      <c r="E867" s="57" t="s">
        <v>1</v>
      </c>
      <c r="F867" s="58">
        <v>185.47</v>
      </c>
      <c r="G867" s="59">
        <v>10</v>
      </c>
      <c r="H867" s="41">
        <f>VLOOKUP(C867,Casiers!A:C,3,FALSE)</f>
        <v>10</v>
      </c>
      <c r="I867" s="39">
        <f t="shared" si="80"/>
        <v>0</v>
      </c>
      <c r="J867" s="15">
        <f t="shared" si="79"/>
        <v>18.547000000000001</v>
      </c>
      <c r="K867" s="15">
        <f t="shared" si="81"/>
        <v>0</v>
      </c>
      <c r="L867" s="6" t="str">
        <f>VLOOKUP(C867,Casiers!A:D,4,FALSE)</f>
        <v>ARM2</v>
      </c>
      <c r="M867" s="9"/>
    </row>
    <row r="868" spans="2:13" ht="12.75" customHeight="1" x14ac:dyDescent="0.2">
      <c r="B868" s="25" t="str">
        <f t="shared" si="82"/>
        <v>5417</v>
      </c>
      <c r="C868" s="40">
        <v>11005417</v>
      </c>
      <c r="D868" s="54" t="s">
        <v>904</v>
      </c>
      <c r="E868" s="57" t="s">
        <v>1</v>
      </c>
      <c r="F868" s="58">
        <v>819.05</v>
      </c>
      <c r="G868" s="59">
        <v>16</v>
      </c>
      <c r="H868" s="41">
        <f>VLOOKUP(C868,Casiers!A:C,3,FALSE)</f>
        <v>14</v>
      </c>
      <c r="I868" s="39">
        <f t="shared" si="80"/>
        <v>-2</v>
      </c>
      <c r="J868" s="15">
        <f t="shared" si="79"/>
        <v>51.190624999999997</v>
      </c>
      <c r="K868" s="15">
        <f t="shared" si="81"/>
        <v>-102.38124999999999</v>
      </c>
      <c r="L868" s="6" t="str">
        <f>VLOOKUP(C868,Casiers!A:D,4,FALSE)</f>
        <v>D17</v>
      </c>
      <c r="M868" s="9"/>
    </row>
    <row r="869" spans="2:13" ht="12.75" customHeight="1" x14ac:dyDescent="0.2">
      <c r="B869" s="25" t="str">
        <f t="shared" si="82"/>
        <v>5418</v>
      </c>
      <c r="C869" s="40">
        <v>11005418</v>
      </c>
      <c r="D869" s="54" t="s">
        <v>905</v>
      </c>
      <c r="E869" s="57" t="s">
        <v>1</v>
      </c>
      <c r="F869" s="58">
        <v>232</v>
      </c>
      <c r="G869" s="59">
        <v>20</v>
      </c>
      <c r="H869" s="41">
        <f>VLOOKUP(C869,Casiers!A:C,3,FALSE)</f>
        <v>20</v>
      </c>
      <c r="I869" s="39">
        <f t="shared" si="80"/>
        <v>0</v>
      </c>
      <c r="J869" s="15">
        <f t="shared" si="79"/>
        <v>11.6</v>
      </c>
      <c r="K869" s="15">
        <f t="shared" si="81"/>
        <v>0</v>
      </c>
      <c r="L869" s="6" t="str">
        <f>VLOOKUP(C869,Casiers!A:D,4,FALSE)</f>
        <v>H7</v>
      </c>
      <c r="M869" s="9" t="s">
        <v>549</v>
      </c>
    </row>
    <row r="870" spans="2:13" ht="12.75" customHeight="1" x14ac:dyDescent="0.2">
      <c r="B870" s="25" t="str">
        <f t="shared" si="82"/>
        <v>5420</v>
      </c>
      <c r="C870" s="40">
        <v>11005420</v>
      </c>
      <c r="D870" s="54" t="s">
        <v>906</v>
      </c>
      <c r="E870" s="57" t="s">
        <v>1</v>
      </c>
      <c r="F870" s="58">
        <v>1279.08</v>
      </c>
      <c r="G870" s="59">
        <v>7</v>
      </c>
      <c r="H870" s="41">
        <f>VLOOKUP(C870,Casiers!A:C,3,FALSE)</f>
        <v>8</v>
      </c>
      <c r="I870" s="39">
        <f t="shared" si="80"/>
        <v>1</v>
      </c>
      <c r="J870" s="15">
        <f t="shared" si="79"/>
        <v>182.72571428571428</v>
      </c>
      <c r="K870" s="15">
        <f t="shared" si="81"/>
        <v>182.72571428571428</v>
      </c>
      <c r="L870" s="6" t="str">
        <f>VLOOKUP(C870,Casiers!A:D,4,FALSE)</f>
        <v>D17</v>
      </c>
      <c r="M870" s="9"/>
    </row>
    <row r="871" spans="2:13" ht="12.75" customHeight="1" x14ac:dyDescent="0.2">
      <c r="B871" s="25" t="str">
        <f t="shared" si="82"/>
        <v>5421</v>
      </c>
      <c r="C871" s="40">
        <v>11005421</v>
      </c>
      <c r="D871" s="54" t="s">
        <v>907</v>
      </c>
      <c r="E871" s="57" t="s">
        <v>1</v>
      </c>
      <c r="F871" s="58">
        <v>1002</v>
      </c>
      <c r="G871" s="59">
        <v>3</v>
      </c>
      <c r="H871" s="41">
        <f>VLOOKUP(C871,Casiers!A:C,3,FALSE)</f>
        <v>3</v>
      </c>
      <c r="I871" s="39">
        <f t="shared" si="80"/>
        <v>0</v>
      </c>
      <c r="J871" s="15">
        <f t="shared" si="79"/>
        <v>334</v>
      </c>
      <c r="K871" s="15">
        <f t="shared" si="81"/>
        <v>0</v>
      </c>
      <c r="L871" s="6" t="str">
        <f>VLOOKUP(C871,Casiers!A:D,4,FALSE)</f>
        <v>B4</v>
      </c>
      <c r="M871" s="9"/>
    </row>
    <row r="872" spans="2:13" ht="12.75" customHeight="1" x14ac:dyDescent="0.2">
      <c r="B872" s="25" t="str">
        <f t="shared" si="82"/>
        <v>5422</v>
      </c>
      <c r="C872" s="40">
        <v>11005422</v>
      </c>
      <c r="D872" s="54" t="s">
        <v>908</v>
      </c>
      <c r="E872" s="57" t="s">
        <v>1</v>
      </c>
      <c r="F872" s="58">
        <v>1533</v>
      </c>
      <c r="G872" s="59">
        <v>3</v>
      </c>
      <c r="H872" s="41">
        <f>VLOOKUP(C872,Casiers!A:C,3,FALSE)</f>
        <v>3</v>
      </c>
      <c r="I872" s="39">
        <f t="shared" si="80"/>
        <v>0</v>
      </c>
      <c r="J872" s="15">
        <f t="shared" si="79"/>
        <v>511</v>
      </c>
      <c r="K872" s="15">
        <f t="shared" si="81"/>
        <v>0</v>
      </c>
      <c r="L872" s="6" t="str">
        <f>VLOOKUP(C872,Casiers!A:D,4,FALSE)</f>
        <v>B4</v>
      </c>
      <c r="M872" s="9"/>
    </row>
    <row r="873" spans="2:13" ht="12.75" customHeight="1" x14ac:dyDescent="0.2">
      <c r="B873" s="25" t="str">
        <f t="shared" si="82"/>
        <v>5423</v>
      </c>
      <c r="C873" s="40">
        <v>11005423</v>
      </c>
      <c r="D873" s="54" t="s">
        <v>909</v>
      </c>
      <c r="E873" s="57" t="s">
        <v>1</v>
      </c>
      <c r="F873" s="58">
        <v>972</v>
      </c>
      <c r="G873" s="59">
        <v>2</v>
      </c>
      <c r="H873" s="41">
        <f>VLOOKUP(C873,Casiers!A:C,3,FALSE)</f>
        <v>2</v>
      </c>
      <c r="I873" s="39">
        <f t="shared" si="80"/>
        <v>0</v>
      </c>
      <c r="J873" s="15">
        <f t="shared" si="79"/>
        <v>486</v>
      </c>
      <c r="K873" s="15">
        <f t="shared" si="81"/>
        <v>0</v>
      </c>
      <c r="L873" s="6" t="str">
        <f>VLOOKUP(C873,Casiers!A:D,4,FALSE)</f>
        <v>B4</v>
      </c>
      <c r="M873" s="9"/>
    </row>
    <row r="874" spans="2:13" ht="12.75" customHeight="1" x14ac:dyDescent="0.2">
      <c r="B874" s="25" t="str">
        <f t="shared" si="82"/>
        <v>5424</v>
      </c>
      <c r="C874" s="40">
        <v>11005424</v>
      </c>
      <c r="D874" s="54" t="s">
        <v>910</v>
      </c>
      <c r="E874" s="57" t="s">
        <v>1</v>
      </c>
      <c r="F874" s="58">
        <v>1212</v>
      </c>
      <c r="G874" s="59">
        <v>3</v>
      </c>
      <c r="H874" s="41">
        <f>VLOOKUP(C874,Casiers!A:C,3,FALSE)</f>
        <v>3</v>
      </c>
      <c r="I874" s="39">
        <f t="shared" si="80"/>
        <v>0</v>
      </c>
      <c r="J874" s="15">
        <f t="shared" si="79"/>
        <v>404</v>
      </c>
      <c r="K874" s="15">
        <f t="shared" si="81"/>
        <v>0</v>
      </c>
      <c r="L874" s="6" t="str">
        <f>VLOOKUP(C874,Casiers!A:D,4,FALSE)</f>
        <v>B4</v>
      </c>
      <c r="M874" s="9"/>
    </row>
    <row r="875" spans="2:13" ht="12.75" customHeight="1" x14ac:dyDescent="0.2">
      <c r="B875" s="25" t="str">
        <f t="shared" si="82"/>
        <v>5434</v>
      </c>
      <c r="C875" s="40">
        <v>11005434</v>
      </c>
      <c r="D875" s="54" t="s">
        <v>911</v>
      </c>
      <c r="E875" s="57" t="s">
        <v>1</v>
      </c>
      <c r="F875" s="58">
        <v>1111.8</v>
      </c>
      <c r="G875" s="59">
        <v>4</v>
      </c>
      <c r="H875" s="41">
        <f>VLOOKUP(C875,Casiers!A:C,3,FALSE)</f>
        <v>4</v>
      </c>
      <c r="I875" s="39">
        <f t="shared" si="80"/>
        <v>0</v>
      </c>
      <c r="J875" s="15">
        <f t="shared" si="79"/>
        <v>277.95</v>
      </c>
      <c r="K875" s="15">
        <f t="shared" si="81"/>
        <v>0</v>
      </c>
      <c r="L875" s="6" t="str">
        <f>VLOOKUP(C875,Casiers!A:D,4,FALSE)</f>
        <v>C6</v>
      </c>
      <c r="M875" s="9"/>
    </row>
    <row r="876" spans="2:13" ht="12.75" customHeight="1" x14ac:dyDescent="0.2">
      <c r="B876" s="25" t="str">
        <f t="shared" si="82"/>
        <v>5435</v>
      </c>
      <c r="C876" s="40">
        <v>11005435</v>
      </c>
      <c r="D876" s="54" t="s">
        <v>912</v>
      </c>
      <c r="E876" s="57" t="s">
        <v>1</v>
      </c>
      <c r="F876" s="58">
        <v>1965</v>
      </c>
      <c r="G876" s="59">
        <v>2</v>
      </c>
      <c r="H876" s="41">
        <f>VLOOKUP(C876,Casiers!A:C,3,FALSE)</f>
        <v>2</v>
      </c>
      <c r="I876" s="39">
        <f t="shared" si="80"/>
        <v>0</v>
      </c>
      <c r="J876" s="15">
        <f t="shared" si="79"/>
        <v>982.5</v>
      </c>
      <c r="K876" s="15">
        <f t="shared" si="81"/>
        <v>0</v>
      </c>
      <c r="L876" s="6" t="str">
        <f>VLOOKUP(C876,Casiers!A:D,4,FALSE)</f>
        <v>RACK EXT</v>
      </c>
      <c r="M876" s="9"/>
    </row>
    <row r="877" spans="2:13" ht="12.75" customHeight="1" x14ac:dyDescent="0.2">
      <c r="B877" s="25" t="str">
        <f t="shared" si="82"/>
        <v>5436</v>
      </c>
      <c r="C877" s="40">
        <v>11005436</v>
      </c>
      <c r="D877" s="54" t="s">
        <v>913</v>
      </c>
      <c r="E877" s="57" t="s">
        <v>1</v>
      </c>
      <c r="F877" s="58">
        <v>0</v>
      </c>
      <c r="G877" s="59">
        <v>0</v>
      </c>
      <c r="H877" s="41">
        <f>VLOOKUP(C877,Casiers!A:C,3,FALSE)</f>
        <v>0</v>
      </c>
      <c r="I877" s="39">
        <f t="shared" si="80"/>
        <v>0</v>
      </c>
      <c r="J877" s="15" t="str">
        <f t="shared" si="79"/>
        <v>0</v>
      </c>
      <c r="K877" s="15">
        <f t="shared" si="81"/>
        <v>0</v>
      </c>
      <c r="L877" s="6" t="str">
        <f>VLOOKUP(C877,Casiers!A:D,4,FALSE)</f>
        <v>D5</v>
      </c>
      <c r="M877" s="9"/>
    </row>
    <row r="878" spans="2:13" ht="12.75" customHeight="1" x14ac:dyDescent="0.2">
      <c r="B878" s="25" t="str">
        <f t="shared" si="82"/>
        <v>5444</v>
      </c>
      <c r="C878" s="40">
        <v>11005444</v>
      </c>
      <c r="D878" s="54" t="s">
        <v>914</v>
      </c>
      <c r="E878" s="57" t="s">
        <v>1</v>
      </c>
      <c r="F878" s="58">
        <v>1816.9</v>
      </c>
      <c r="G878" s="59">
        <v>5</v>
      </c>
      <c r="H878" s="41">
        <f>VLOOKUP(C878,Casiers!A:C,3,FALSE)</f>
        <v>5</v>
      </c>
      <c r="I878" s="39">
        <f t="shared" si="80"/>
        <v>0</v>
      </c>
      <c r="J878" s="15">
        <f t="shared" si="79"/>
        <v>363.38</v>
      </c>
      <c r="K878" s="15">
        <f t="shared" si="81"/>
        <v>0</v>
      </c>
      <c r="L878" s="6" t="str">
        <f>VLOOKUP(C878,Casiers!A:D,4,FALSE)</f>
        <v>A15</v>
      </c>
      <c r="M878" s="9"/>
    </row>
    <row r="879" spans="2:13" ht="12.75" customHeight="1" x14ac:dyDescent="0.2">
      <c r="B879" s="25" t="str">
        <f t="shared" si="82"/>
        <v>5445</v>
      </c>
      <c r="C879" s="40">
        <v>11005445</v>
      </c>
      <c r="D879" s="54" t="s">
        <v>469</v>
      </c>
      <c r="E879" s="57" t="s">
        <v>1</v>
      </c>
      <c r="F879" s="58">
        <v>2490.1799999999998</v>
      </c>
      <c r="G879" s="59">
        <v>8</v>
      </c>
      <c r="H879" s="41">
        <f>VLOOKUP(C879,Casiers!A:C,3,FALSE)</f>
        <v>8</v>
      </c>
      <c r="I879" s="39">
        <f t="shared" si="80"/>
        <v>0</v>
      </c>
      <c r="J879" s="15">
        <f t="shared" si="79"/>
        <v>311.27249999999998</v>
      </c>
      <c r="K879" s="15">
        <f t="shared" si="81"/>
        <v>0</v>
      </c>
      <c r="L879" s="6" t="str">
        <f>VLOOKUP(C879,Casiers!A:D,4,FALSE)</f>
        <v>A14</v>
      </c>
      <c r="M879" s="9"/>
    </row>
    <row r="880" spans="2:13" ht="12.75" customHeight="1" x14ac:dyDescent="0.2">
      <c r="B880" s="25" t="str">
        <f t="shared" si="82"/>
        <v>5446</v>
      </c>
      <c r="C880" s="40">
        <v>11005446</v>
      </c>
      <c r="D880" s="54" t="s">
        <v>964</v>
      </c>
      <c r="E880" s="57" t="s">
        <v>1</v>
      </c>
      <c r="F880" s="58">
        <v>3481.59</v>
      </c>
      <c r="G880" s="59">
        <v>2</v>
      </c>
      <c r="H880" s="41">
        <f>VLOOKUP(C880,Casiers!A:C,3,FALSE)</f>
        <v>2</v>
      </c>
      <c r="I880" s="39">
        <f t="shared" si="80"/>
        <v>0</v>
      </c>
      <c r="J880" s="15">
        <f t="shared" si="79"/>
        <v>1740.7950000000001</v>
      </c>
      <c r="K880" s="15">
        <f t="shared" si="81"/>
        <v>0</v>
      </c>
      <c r="L880" s="6" t="str">
        <f>VLOOKUP(C880,Casiers!A:D,4,FALSE)</f>
        <v>A6</v>
      </c>
      <c r="M880" s="9"/>
    </row>
    <row r="881" spans="2:13" ht="12.75" customHeight="1" x14ac:dyDescent="0.2">
      <c r="B881" s="25" t="str">
        <f t="shared" si="82"/>
        <v>5472</v>
      </c>
      <c r="C881" s="40">
        <v>11005472</v>
      </c>
      <c r="D881" s="54" t="s">
        <v>470</v>
      </c>
      <c r="E881" s="57" t="s">
        <v>1</v>
      </c>
      <c r="F881" s="58">
        <v>1799.7</v>
      </c>
      <c r="G881" s="59">
        <v>35</v>
      </c>
      <c r="H881" s="41">
        <f>VLOOKUP(C881,Casiers!A:C,3,FALSE)</f>
        <v>35</v>
      </c>
      <c r="I881" s="39">
        <f t="shared" si="80"/>
        <v>0</v>
      </c>
      <c r="J881" s="15">
        <f t="shared" si="79"/>
        <v>51.42</v>
      </c>
      <c r="K881" s="15">
        <f t="shared" si="81"/>
        <v>0</v>
      </c>
      <c r="L881" s="6" t="str">
        <f>VLOOKUP(C881,Casiers!A:D,4,FALSE)</f>
        <v>A4</v>
      </c>
      <c r="M881" s="9"/>
    </row>
    <row r="882" spans="2:13" ht="12.75" customHeight="1" x14ac:dyDescent="0.2">
      <c r="B882" s="25" t="str">
        <f t="shared" si="82"/>
        <v>5478</v>
      </c>
      <c r="C882" s="40">
        <v>11005478</v>
      </c>
      <c r="D882" s="54" t="s">
        <v>915</v>
      </c>
      <c r="E882" s="57" t="s">
        <v>1</v>
      </c>
      <c r="F882" s="58">
        <v>215.65</v>
      </c>
      <c r="G882" s="59">
        <v>4</v>
      </c>
      <c r="H882" s="41">
        <f>VLOOKUP(C882,Casiers!A:C,3,FALSE)</f>
        <v>4</v>
      </c>
      <c r="I882" s="39">
        <f t="shared" si="80"/>
        <v>0</v>
      </c>
      <c r="J882" s="15">
        <f t="shared" si="79"/>
        <v>53.912500000000001</v>
      </c>
      <c r="K882" s="15">
        <f t="shared" si="81"/>
        <v>0</v>
      </c>
      <c r="L882" s="6" t="str">
        <f>VLOOKUP(C882,Casiers!A:D,4,FALSE)</f>
        <v>RACK EXT</v>
      </c>
      <c r="M882" s="9"/>
    </row>
    <row r="883" spans="2:13" ht="12.75" customHeight="1" x14ac:dyDescent="0.2">
      <c r="B883" s="25" t="str">
        <f t="shared" si="82"/>
        <v>5479</v>
      </c>
      <c r="C883" s="40">
        <v>11005479</v>
      </c>
      <c r="D883" s="54" t="s">
        <v>916</v>
      </c>
      <c r="E883" s="57" t="s">
        <v>1</v>
      </c>
      <c r="F883" s="58">
        <v>182.92</v>
      </c>
      <c r="G883" s="59">
        <v>4</v>
      </c>
      <c r="H883" s="41">
        <f>VLOOKUP(C883,Casiers!A:C,3,FALSE)</f>
        <v>4</v>
      </c>
      <c r="I883" s="39">
        <f t="shared" si="80"/>
        <v>0</v>
      </c>
      <c r="J883" s="15">
        <f t="shared" si="79"/>
        <v>45.73</v>
      </c>
      <c r="K883" s="15">
        <f>IF(I883&lt;0,I883*J883,0)</f>
        <v>0</v>
      </c>
      <c r="L883" s="6" t="str">
        <f>VLOOKUP(C883,Casiers!A:D,4,FALSE)</f>
        <v>RACK EXT</v>
      </c>
      <c r="M883" s="9"/>
    </row>
    <row r="884" spans="2:13" ht="12.75" customHeight="1" x14ac:dyDescent="0.2">
      <c r="B884" s="25" t="str">
        <f t="shared" si="82"/>
        <v>5482</v>
      </c>
      <c r="C884" s="40">
        <v>11005482</v>
      </c>
      <c r="D884" s="54" t="s">
        <v>471</v>
      </c>
      <c r="E884" s="57" t="s">
        <v>1</v>
      </c>
      <c r="F884" s="58">
        <v>485.46</v>
      </c>
      <c r="G884" s="59">
        <v>29</v>
      </c>
      <c r="H884" s="41">
        <f>VLOOKUP(C884,Casiers!A:C,3,FALSE)</f>
        <v>29</v>
      </c>
      <c r="I884" s="39">
        <f t="shared" si="80"/>
        <v>0</v>
      </c>
      <c r="J884" s="15">
        <f t="shared" si="79"/>
        <v>16.739999999999998</v>
      </c>
      <c r="K884" s="15">
        <f t="shared" ref="K884:K899" si="83">I884*J884</f>
        <v>0</v>
      </c>
      <c r="L884" s="6" t="str">
        <f>VLOOKUP(C884,Casiers!A:D,4,FALSE)</f>
        <v>A4</v>
      </c>
      <c r="M884" s="9"/>
    </row>
    <row r="885" spans="2:13" ht="12.75" customHeight="1" x14ac:dyDescent="0.2">
      <c r="B885" s="25" t="str">
        <f t="shared" si="82"/>
        <v>5493</v>
      </c>
      <c r="C885" s="40">
        <v>11005493</v>
      </c>
      <c r="D885" s="54" t="s">
        <v>472</v>
      </c>
      <c r="E885" s="57" t="s">
        <v>1</v>
      </c>
      <c r="F885" s="58">
        <v>515.88</v>
      </c>
      <c r="G885" s="59">
        <v>18</v>
      </c>
      <c r="H885" s="41">
        <f>VLOOKUP(C885,Casiers!A:C,3,FALSE)</f>
        <v>18</v>
      </c>
      <c r="I885" s="39">
        <f t="shared" si="80"/>
        <v>0</v>
      </c>
      <c r="J885" s="15">
        <f t="shared" si="79"/>
        <v>28.66</v>
      </c>
      <c r="K885" s="15">
        <f t="shared" si="83"/>
        <v>0</v>
      </c>
      <c r="L885" s="6" t="str">
        <f>VLOOKUP(C885,Casiers!A:D,4,FALSE)</f>
        <v>A4</v>
      </c>
      <c r="M885" s="9"/>
    </row>
    <row r="886" spans="2:13" ht="12.75" customHeight="1" x14ac:dyDescent="0.2">
      <c r="B886" s="25" t="str">
        <f t="shared" si="82"/>
        <v>5503</v>
      </c>
      <c r="C886" s="40">
        <v>11005503</v>
      </c>
      <c r="D886" s="54" t="s">
        <v>473</v>
      </c>
      <c r="E886" s="57" t="s">
        <v>1</v>
      </c>
      <c r="F886" s="58">
        <v>1110.5999999999999</v>
      </c>
      <c r="G886" s="59">
        <v>30</v>
      </c>
      <c r="H886" s="41">
        <f>VLOOKUP(C886,Casiers!A:C,3,FALSE)</f>
        <v>30</v>
      </c>
      <c r="I886" s="39">
        <f t="shared" si="80"/>
        <v>0</v>
      </c>
      <c r="J886" s="15">
        <f t="shared" si="79"/>
        <v>37.019999999999996</v>
      </c>
      <c r="K886" s="15">
        <f t="shared" si="83"/>
        <v>0</v>
      </c>
      <c r="L886" s="6" t="str">
        <f>VLOOKUP(C886,Casiers!A:D,4,FALSE)</f>
        <v>A3</v>
      </c>
      <c r="M886" s="9"/>
    </row>
    <row r="887" spans="2:13" ht="12.75" customHeight="1" x14ac:dyDescent="0.2">
      <c r="B887" s="25" t="str">
        <f t="shared" si="82"/>
        <v>5505</v>
      </c>
      <c r="C887" s="40">
        <v>11005505</v>
      </c>
      <c r="D887" s="54" t="s">
        <v>917</v>
      </c>
      <c r="E887" s="57" t="s">
        <v>1</v>
      </c>
      <c r="F887" s="58">
        <v>0</v>
      </c>
      <c r="G887" s="59">
        <v>0</v>
      </c>
      <c r="H887" s="41">
        <f>VLOOKUP(C887,Casiers!A:C,3,FALSE)</f>
        <v>0</v>
      </c>
      <c r="I887" s="39">
        <f t="shared" si="80"/>
        <v>0</v>
      </c>
      <c r="J887" s="15" t="str">
        <f t="shared" si="79"/>
        <v>0</v>
      </c>
      <c r="K887" s="15">
        <f t="shared" si="83"/>
        <v>0</v>
      </c>
      <c r="L887" s="6" t="str">
        <f>VLOOKUP(C887,Casiers!A:D,4,FALSE)</f>
        <v>K1</v>
      </c>
      <c r="M887" s="9"/>
    </row>
    <row r="888" spans="2:13" ht="12.75" customHeight="1" x14ac:dyDescent="0.2">
      <c r="B888" s="25" t="str">
        <f t="shared" si="82"/>
        <v>5513</v>
      </c>
      <c r="C888" s="40">
        <v>11005513</v>
      </c>
      <c r="D888" s="54" t="s">
        <v>1170</v>
      </c>
      <c r="E888" s="57" t="s">
        <v>1</v>
      </c>
      <c r="F888" s="58">
        <v>923.58</v>
      </c>
      <c r="G888" s="59">
        <v>6</v>
      </c>
      <c r="H888" s="41">
        <f>VLOOKUP(C888,Casiers!A:C,3,FALSE)</f>
        <v>6</v>
      </c>
      <c r="I888" s="39">
        <f t="shared" si="80"/>
        <v>0</v>
      </c>
      <c r="J888" s="15">
        <f t="shared" si="79"/>
        <v>153.93</v>
      </c>
      <c r="K888" s="15">
        <f t="shared" si="83"/>
        <v>0</v>
      </c>
      <c r="L888" s="6" t="str">
        <f>VLOOKUP(C888,Casiers!A:D,4,FALSE)</f>
        <v>C3</v>
      </c>
      <c r="M888" s="9"/>
    </row>
    <row r="889" spans="2:13" ht="12.75" customHeight="1" x14ac:dyDescent="0.2">
      <c r="B889" s="25" t="str">
        <f t="shared" si="82"/>
        <v>5514</v>
      </c>
      <c r="C889" s="40">
        <v>11005514</v>
      </c>
      <c r="D889" s="54" t="s">
        <v>918</v>
      </c>
      <c r="E889" s="57" t="s">
        <v>1</v>
      </c>
      <c r="F889" s="58">
        <v>88.08</v>
      </c>
      <c r="G889" s="59">
        <v>4</v>
      </c>
      <c r="H889" s="41">
        <f>VLOOKUP(C889,Casiers!A:C,3,FALSE)</f>
        <v>4</v>
      </c>
      <c r="I889" s="39">
        <f t="shared" si="80"/>
        <v>0</v>
      </c>
      <c r="J889" s="15">
        <f t="shared" si="79"/>
        <v>22.02</v>
      </c>
      <c r="K889" s="15">
        <f t="shared" si="83"/>
        <v>0</v>
      </c>
      <c r="L889" s="6" t="str">
        <f>VLOOKUP(C889,Casiers!A:D,4,FALSE)</f>
        <v>D10</v>
      </c>
      <c r="M889" s="9"/>
    </row>
    <row r="890" spans="2:13" ht="12.75" customHeight="1" x14ac:dyDescent="0.2">
      <c r="B890" s="25" t="str">
        <f t="shared" si="82"/>
        <v>5515</v>
      </c>
      <c r="C890" s="40">
        <v>11005515</v>
      </c>
      <c r="D890" s="54" t="s">
        <v>919</v>
      </c>
      <c r="E890" s="57" t="s">
        <v>1</v>
      </c>
      <c r="F890" s="58">
        <v>108</v>
      </c>
      <c r="G890" s="59">
        <v>9</v>
      </c>
      <c r="H890" s="41">
        <f>VLOOKUP(C890,Casiers!A:C,3,FALSE)</f>
        <v>9</v>
      </c>
      <c r="I890" s="39">
        <f t="shared" si="80"/>
        <v>0</v>
      </c>
      <c r="J890" s="15">
        <f t="shared" si="79"/>
        <v>12</v>
      </c>
      <c r="K890" s="15">
        <f t="shared" si="83"/>
        <v>0</v>
      </c>
      <c r="L890" s="6" t="str">
        <f>VLOOKUP(C890,Casiers!A:D,4,FALSE)</f>
        <v>C1</v>
      </c>
      <c r="M890" s="9"/>
    </row>
    <row r="891" spans="2:13" ht="12.75" customHeight="1" x14ac:dyDescent="0.2">
      <c r="B891" s="25" t="str">
        <f t="shared" si="82"/>
        <v>5516</v>
      </c>
      <c r="C891" s="40">
        <v>11005516</v>
      </c>
      <c r="D891" s="54" t="s">
        <v>920</v>
      </c>
      <c r="E891" s="57" t="s">
        <v>1</v>
      </c>
      <c r="F891" s="58">
        <v>185.36</v>
      </c>
      <c r="G891" s="59">
        <v>8</v>
      </c>
      <c r="H891" s="41">
        <f>VLOOKUP(C891,Casiers!A:C,3,FALSE)</f>
        <v>8</v>
      </c>
      <c r="I891" s="39">
        <f t="shared" si="80"/>
        <v>0</v>
      </c>
      <c r="J891" s="15">
        <f t="shared" si="79"/>
        <v>23.17</v>
      </c>
      <c r="K891" s="15">
        <f t="shared" si="83"/>
        <v>0</v>
      </c>
      <c r="L891" s="6" t="str">
        <f>VLOOKUP(C891,Casiers!A:D,4,FALSE)</f>
        <v>D10</v>
      </c>
      <c r="M891" s="9"/>
    </row>
    <row r="892" spans="2:13" ht="12.75" customHeight="1" x14ac:dyDescent="0.2">
      <c r="B892" s="25" t="str">
        <f t="shared" si="82"/>
        <v>5536</v>
      </c>
      <c r="C892" s="40">
        <v>11005536</v>
      </c>
      <c r="D892" s="54" t="s">
        <v>921</v>
      </c>
      <c r="E892" s="57" t="s">
        <v>1</v>
      </c>
      <c r="F892" s="58">
        <v>201.2</v>
      </c>
      <c r="G892" s="59">
        <v>8</v>
      </c>
      <c r="H892" s="41">
        <f>VLOOKUP(C892,Casiers!A:C,3,FALSE)</f>
        <v>8</v>
      </c>
      <c r="I892" s="39">
        <f t="shared" si="80"/>
        <v>0</v>
      </c>
      <c r="J892" s="15">
        <f t="shared" si="79"/>
        <v>25.15</v>
      </c>
      <c r="K892" s="15">
        <f t="shared" si="83"/>
        <v>0</v>
      </c>
      <c r="L892" s="6" t="str">
        <f>VLOOKUP(C892,Casiers!A:D,4,FALSE)</f>
        <v>D15</v>
      </c>
      <c r="M892" s="9"/>
    </row>
    <row r="893" spans="2:13" ht="12.75" customHeight="1" x14ac:dyDescent="0.2">
      <c r="B893" s="25" t="str">
        <f t="shared" si="82"/>
        <v>5537</v>
      </c>
      <c r="C893" s="40">
        <v>11005537</v>
      </c>
      <c r="D893" s="54" t="s">
        <v>922</v>
      </c>
      <c r="E893" s="57" t="s">
        <v>1</v>
      </c>
      <c r="F893" s="58">
        <v>764.18</v>
      </c>
      <c r="G893" s="59">
        <v>18</v>
      </c>
      <c r="H893" s="41">
        <f>VLOOKUP(C893,Casiers!A:C,3,FALSE)</f>
        <v>18</v>
      </c>
      <c r="I893" s="39">
        <f t="shared" si="80"/>
        <v>0</v>
      </c>
      <c r="J893" s="15">
        <f t="shared" si="79"/>
        <v>42.454444444444441</v>
      </c>
      <c r="K893" s="15">
        <f t="shared" si="83"/>
        <v>0</v>
      </c>
      <c r="L893" s="6" t="str">
        <f>VLOOKUP(C893,Casiers!A:D,4,FALSE)</f>
        <v>A4</v>
      </c>
      <c r="M893" s="9"/>
    </row>
    <row r="894" spans="2:13" ht="12.75" customHeight="1" x14ac:dyDescent="0.2">
      <c r="B894" s="25" t="str">
        <f t="shared" si="82"/>
        <v>5538</v>
      </c>
      <c r="C894" s="40">
        <v>11005538</v>
      </c>
      <c r="D894" s="54" t="s">
        <v>923</v>
      </c>
      <c r="E894" s="57" t="s">
        <v>1</v>
      </c>
      <c r="F894" s="58">
        <v>272.8</v>
      </c>
      <c r="G894" s="59">
        <v>11</v>
      </c>
      <c r="H894" s="41">
        <f>VLOOKUP(C894,Casiers!A:C,3,FALSE)</f>
        <v>11</v>
      </c>
      <c r="I894" s="39">
        <f t="shared" si="80"/>
        <v>0</v>
      </c>
      <c r="J894" s="15">
        <f t="shared" si="79"/>
        <v>24.8</v>
      </c>
      <c r="K894" s="15">
        <f t="shared" si="83"/>
        <v>0</v>
      </c>
      <c r="L894" s="6" t="str">
        <f>VLOOKUP(C894,Casiers!A:D,4,FALSE)</f>
        <v>D15</v>
      </c>
      <c r="M894" s="9"/>
    </row>
    <row r="895" spans="2:13" ht="12.75" customHeight="1" x14ac:dyDescent="0.2">
      <c r="B895" s="25" t="str">
        <f t="shared" si="82"/>
        <v>5539</v>
      </c>
      <c r="C895" s="40">
        <v>11005539</v>
      </c>
      <c r="D895" s="54" t="s">
        <v>924</v>
      </c>
      <c r="E895" s="57" t="s">
        <v>1</v>
      </c>
      <c r="F895" s="58">
        <v>36.049999999999997</v>
      </c>
      <c r="G895" s="59">
        <v>7</v>
      </c>
      <c r="H895" s="41">
        <f>VLOOKUP(C895,Casiers!A:C,3,FALSE)</f>
        <v>7</v>
      </c>
      <c r="I895" s="39">
        <f t="shared" si="80"/>
        <v>0</v>
      </c>
      <c r="J895" s="15">
        <f t="shared" si="79"/>
        <v>5.1499999999999995</v>
      </c>
      <c r="K895" s="15">
        <f t="shared" si="83"/>
        <v>0</v>
      </c>
      <c r="L895" s="6" t="str">
        <f>VLOOKUP(C895,Casiers!A:D,4,FALSE)</f>
        <v>D3</v>
      </c>
      <c r="M895" s="9"/>
    </row>
    <row r="896" spans="2:13" ht="12.75" customHeight="1" x14ac:dyDescent="0.2">
      <c r="B896" s="25" t="str">
        <f t="shared" si="82"/>
        <v>5540</v>
      </c>
      <c r="C896" s="40">
        <v>11005540</v>
      </c>
      <c r="D896" s="54" t="s">
        <v>1171</v>
      </c>
      <c r="E896" s="57" t="s">
        <v>1</v>
      </c>
      <c r="F896" s="58">
        <v>849.06</v>
      </c>
      <c r="G896" s="59">
        <v>6</v>
      </c>
      <c r="H896" s="41">
        <f>VLOOKUP(C896,Casiers!A:C,3,FALSE)</f>
        <v>6</v>
      </c>
      <c r="I896" s="39">
        <f t="shared" si="80"/>
        <v>0</v>
      </c>
      <c r="J896" s="15">
        <f t="shared" si="79"/>
        <v>141.51</v>
      </c>
      <c r="K896" s="15">
        <f t="shared" si="83"/>
        <v>0</v>
      </c>
      <c r="L896" s="6" t="str">
        <f>VLOOKUP(C896,Casiers!A:D,4,FALSE)</f>
        <v>C3</v>
      </c>
      <c r="M896" s="9"/>
    </row>
    <row r="897" spans="2:13" ht="12.75" customHeight="1" x14ac:dyDescent="0.2">
      <c r="B897" s="25" t="str">
        <f t="shared" si="82"/>
        <v>5541</v>
      </c>
      <c r="C897" s="40">
        <v>11005541</v>
      </c>
      <c r="D897" s="54" t="s">
        <v>1172</v>
      </c>
      <c r="E897" s="57" t="s">
        <v>1</v>
      </c>
      <c r="F897" s="58">
        <v>1282.46</v>
      </c>
      <c r="G897" s="59">
        <v>13</v>
      </c>
      <c r="H897" s="41">
        <f>VLOOKUP(C897,Casiers!A:C,3,FALSE)</f>
        <v>13</v>
      </c>
      <c r="I897" s="39">
        <f t="shared" si="80"/>
        <v>0</v>
      </c>
      <c r="J897" s="15">
        <f t="shared" si="79"/>
        <v>98.650769230769228</v>
      </c>
      <c r="K897" s="15">
        <f t="shared" si="83"/>
        <v>0</v>
      </c>
      <c r="L897" s="6" t="str">
        <f>VLOOKUP(C897,Casiers!A:D,4,FALSE)</f>
        <v>D3</v>
      </c>
      <c r="M897" s="9"/>
    </row>
    <row r="898" spans="2:13" ht="12.75" customHeight="1" x14ac:dyDescent="0.2">
      <c r="B898" s="25" t="str">
        <f t="shared" si="82"/>
        <v>5542</v>
      </c>
      <c r="C898" s="40">
        <v>11005542</v>
      </c>
      <c r="D898" s="54" t="s">
        <v>925</v>
      </c>
      <c r="E898" s="57" t="s">
        <v>1</v>
      </c>
      <c r="F898" s="58">
        <v>396.5</v>
      </c>
      <c r="G898" s="59">
        <v>5</v>
      </c>
      <c r="H898" s="41">
        <f>VLOOKUP(C898,Casiers!A:C,3,FALSE)</f>
        <v>5</v>
      </c>
      <c r="I898" s="39">
        <f t="shared" si="80"/>
        <v>0</v>
      </c>
      <c r="J898" s="15">
        <f t="shared" si="79"/>
        <v>79.3</v>
      </c>
      <c r="K898" s="15">
        <f t="shared" si="83"/>
        <v>0</v>
      </c>
      <c r="L898" s="6" t="str">
        <f>VLOOKUP(C898,Casiers!A:D,4,FALSE)</f>
        <v>C10</v>
      </c>
      <c r="M898" s="9"/>
    </row>
    <row r="899" spans="2:13" ht="12.75" customHeight="1" x14ac:dyDescent="0.2">
      <c r="B899" s="25" t="str">
        <f t="shared" si="82"/>
        <v>5543</v>
      </c>
      <c r="C899" s="40">
        <v>11005543</v>
      </c>
      <c r="D899" s="54" t="s">
        <v>926</v>
      </c>
      <c r="E899" s="57" t="s">
        <v>1</v>
      </c>
      <c r="F899" s="58">
        <v>6201.8</v>
      </c>
      <c r="G899" s="59">
        <v>3</v>
      </c>
      <c r="H899" s="41">
        <f>VLOOKUP(C899,Casiers!A:C,3,FALSE)</f>
        <v>3</v>
      </c>
      <c r="I899" s="39">
        <f t="shared" si="80"/>
        <v>0</v>
      </c>
      <c r="J899" s="15">
        <f t="shared" si="79"/>
        <v>2067.2666666666669</v>
      </c>
      <c r="K899" s="15">
        <f t="shared" si="83"/>
        <v>0</v>
      </c>
      <c r="L899" s="6" t="str">
        <f>VLOOKUP(C899,Casiers!A:D,4,FALSE)</f>
        <v>C10</v>
      </c>
      <c r="M899" s="9"/>
    </row>
    <row r="900" spans="2:13" ht="12.75" customHeight="1" x14ac:dyDescent="0.2">
      <c r="B900" s="25" t="str">
        <f t="shared" si="82"/>
        <v>5548</v>
      </c>
      <c r="C900" s="40">
        <v>11005548</v>
      </c>
      <c r="D900" s="54" t="s">
        <v>927</v>
      </c>
      <c r="E900" s="57" t="s">
        <v>1</v>
      </c>
      <c r="F900" s="58">
        <v>1659.4</v>
      </c>
      <c r="G900" s="59">
        <v>20</v>
      </c>
      <c r="H900" s="41">
        <f>VLOOKUP(C900,Casiers!A:C,3,FALSE)</f>
        <v>20</v>
      </c>
      <c r="I900" s="39">
        <f t="shared" si="80"/>
        <v>0</v>
      </c>
      <c r="J900" s="15">
        <f t="shared" si="79"/>
        <v>82.97</v>
      </c>
      <c r="K900" s="15">
        <f>IF(I900&lt;0,I900*J900,0)</f>
        <v>0</v>
      </c>
      <c r="L900" s="6" t="str">
        <f>VLOOKUP(C900,Casiers!A:D,4,FALSE)</f>
        <v>A4</v>
      </c>
      <c r="M900" s="9"/>
    </row>
    <row r="901" spans="2:13" ht="12.75" customHeight="1" x14ac:dyDescent="0.2">
      <c r="B901" s="25" t="str">
        <f t="shared" si="82"/>
        <v>5565</v>
      </c>
      <c r="C901" s="40">
        <v>11005565</v>
      </c>
      <c r="D901" s="54" t="s">
        <v>474</v>
      </c>
      <c r="E901" s="57" t="s">
        <v>1</v>
      </c>
      <c r="F901" s="58">
        <v>1512.9</v>
      </c>
      <c r="G901" s="59">
        <v>3</v>
      </c>
      <c r="H901" s="41">
        <f>VLOOKUP(C901,Casiers!A:C,3,FALSE)</f>
        <v>3</v>
      </c>
      <c r="I901" s="39">
        <f t="shared" si="80"/>
        <v>0</v>
      </c>
      <c r="J901" s="15">
        <f t="shared" si="79"/>
        <v>504.3</v>
      </c>
      <c r="K901" s="15">
        <f t="shared" ref="K901:K932" si="84">I901*J901</f>
        <v>0</v>
      </c>
      <c r="L901" s="6" t="str">
        <f>VLOOKUP(C901,Casiers!A:D,4,FALSE)</f>
        <v>A12</v>
      </c>
      <c r="M901" s="9"/>
    </row>
    <row r="902" spans="2:13" ht="12.75" customHeight="1" x14ac:dyDescent="0.2">
      <c r="B902" s="25" t="str">
        <f t="shared" si="82"/>
        <v>5585</v>
      </c>
      <c r="C902" s="40">
        <v>11005585</v>
      </c>
      <c r="D902" s="54" t="s">
        <v>475</v>
      </c>
      <c r="E902" s="57" t="s">
        <v>1</v>
      </c>
      <c r="F902" s="58">
        <v>915.59</v>
      </c>
      <c r="G902" s="59">
        <v>25</v>
      </c>
      <c r="H902" s="41">
        <f>VLOOKUP(C902,Casiers!A:C,3,FALSE)</f>
        <v>25</v>
      </c>
      <c r="I902" s="39">
        <f t="shared" si="80"/>
        <v>0</v>
      </c>
      <c r="J902" s="15">
        <f t="shared" si="79"/>
        <v>36.623600000000003</v>
      </c>
      <c r="K902" s="15">
        <f t="shared" si="84"/>
        <v>0</v>
      </c>
      <c r="L902" s="6" t="str">
        <f>VLOOKUP(C902,Casiers!A:D,4,FALSE)</f>
        <v>A4</v>
      </c>
      <c r="M902" s="9"/>
    </row>
    <row r="903" spans="2:13" ht="12.75" customHeight="1" x14ac:dyDescent="0.2">
      <c r="B903" s="25" t="str">
        <f t="shared" si="82"/>
        <v>5586</v>
      </c>
      <c r="C903" s="40">
        <v>11005586</v>
      </c>
      <c r="D903" s="54" t="s">
        <v>476</v>
      </c>
      <c r="E903" s="57" t="s">
        <v>1</v>
      </c>
      <c r="F903" s="58">
        <v>914.14</v>
      </c>
      <c r="G903" s="59">
        <v>15</v>
      </c>
      <c r="H903" s="41">
        <f>VLOOKUP(C903,Casiers!A:C,3,FALSE)</f>
        <v>15</v>
      </c>
      <c r="I903" s="39">
        <f t="shared" si="80"/>
        <v>0</v>
      </c>
      <c r="J903" s="15">
        <f t="shared" si="79"/>
        <v>60.942666666666668</v>
      </c>
      <c r="K903" s="15">
        <f t="shared" si="84"/>
        <v>0</v>
      </c>
      <c r="L903" s="6" t="str">
        <f>VLOOKUP(C903,Casiers!A:D,4,FALSE)</f>
        <v>A4</v>
      </c>
      <c r="M903" s="9"/>
    </row>
    <row r="904" spans="2:13" ht="12.75" customHeight="1" x14ac:dyDescent="0.2">
      <c r="B904" s="25" t="str">
        <f t="shared" si="82"/>
        <v>5588</v>
      </c>
      <c r="C904" s="40">
        <v>11005588</v>
      </c>
      <c r="D904" s="54" t="s">
        <v>477</v>
      </c>
      <c r="E904" s="57" t="s">
        <v>1</v>
      </c>
      <c r="F904" s="58">
        <v>52.8</v>
      </c>
      <c r="G904" s="59">
        <v>8</v>
      </c>
      <c r="H904" s="41">
        <f>VLOOKUP(C904,Casiers!A:C,3,FALSE)</f>
        <v>8</v>
      </c>
      <c r="I904" s="39">
        <f t="shared" si="80"/>
        <v>0</v>
      </c>
      <c r="J904" s="15">
        <f t="shared" si="79"/>
        <v>6.6</v>
      </c>
      <c r="K904" s="15">
        <f t="shared" si="84"/>
        <v>0</v>
      </c>
      <c r="L904" s="6" t="str">
        <f>VLOOKUP(C904,Casiers!A:D,4,FALSE)</f>
        <v>A2</v>
      </c>
      <c r="M904" s="9"/>
    </row>
    <row r="905" spans="2:13" ht="12.75" customHeight="1" x14ac:dyDescent="0.2">
      <c r="B905" s="25" t="str">
        <f t="shared" si="82"/>
        <v>5591</v>
      </c>
      <c r="C905" s="40">
        <v>11005591</v>
      </c>
      <c r="D905" s="54" t="s">
        <v>1199</v>
      </c>
      <c r="E905" s="57" t="s">
        <v>1</v>
      </c>
      <c r="F905" s="58">
        <v>635</v>
      </c>
      <c r="G905" s="59">
        <v>1</v>
      </c>
      <c r="H905" s="41">
        <f>VLOOKUP(C905,Casiers!A:C,3,FALSE)</f>
        <v>1</v>
      </c>
      <c r="I905" s="39">
        <f t="shared" si="80"/>
        <v>0</v>
      </c>
      <c r="J905" s="15">
        <f t="shared" ref="J905:J968" si="85">IFERROR(F905/G905,"0")</f>
        <v>635</v>
      </c>
      <c r="K905" s="15">
        <f t="shared" si="84"/>
        <v>0</v>
      </c>
      <c r="L905" s="6" t="str">
        <f>VLOOKUP(C905,Casiers!A:D,4,FALSE)</f>
        <v>I5</v>
      </c>
      <c r="M905" s="9"/>
    </row>
    <row r="906" spans="2:13" ht="12.75" customHeight="1" x14ac:dyDescent="0.2">
      <c r="B906" s="25" t="str">
        <f t="shared" si="82"/>
        <v>5602</v>
      </c>
      <c r="C906" s="40">
        <v>11005602</v>
      </c>
      <c r="D906" s="54" t="s">
        <v>928</v>
      </c>
      <c r="E906" s="57" t="s">
        <v>1</v>
      </c>
      <c r="F906" s="58">
        <v>0</v>
      </c>
      <c r="G906" s="59">
        <v>0</v>
      </c>
      <c r="H906" s="41">
        <f>VLOOKUP(C906,Casiers!A:C,3,FALSE)</f>
        <v>0</v>
      </c>
      <c r="I906" s="39">
        <f t="shared" si="80"/>
        <v>0</v>
      </c>
      <c r="J906" s="15" t="str">
        <f t="shared" si="85"/>
        <v>0</v>
      </c>
      <c r="K906" s="15">
        <f t="shared" si="84"/>
        <v>0</v>
      </c>
      <c r="L906" s="6" t="str">
        <f>VLOOKUP(C906,Casiers!A:D,4,FALSE)</f>
        <v>H3</v>
      </c>
      <c r="M906" s="9"/>
    </row>
    <row r="907" spans="2:13" ht="12.75" customHeight="1" x14ac:dyDescent="0.2">
      <c r="B907" s="25" t="str">
        <f t="shared" si="82"/>
        <v>5606</v>
      </c>
      <c r="C907" s="40">
        <v>11005606</v>
      </c>
      <c r="D907" s="54" t="s">
        <v>601</v>
      </c>
      <c r="E907" s="57" t="s">
        <v>1</v>
      </c>
      <c r="F907" s="58">
        <v>3868.07</v>
      </c>
      <c r="G907" s="59">
        <v>3</v>
      </c>
      <c r="H907" s="41">
        <f>VLOOKUP(C907,Casiers!A:C,3,FALSE)</f>
        <v>3</v>
      </c>
      <c r="I907" s="39">
        <f t="shared" si="80"/>
        <v>0</v>
      </c>
      <c r="J907" s="15">
        <f t="shared" si="85"/>
        <v>1289.3566666666668</v>
      </c>
      <c r="K907" s="15">
        <f t="shared" si="84"/>
        <v>0</v>
      </c>
      <c r="L907" s="6" t="str">
        <f>VLOOKUP(C907,Casiers!A:D,4,FALSE)</f>
        <v>I11</v>
      </c>
      <c r="M907" s="9"/>
    </row>
    <row r="908" spans="2:13" ht="12.75" customHeight="1" x14ac:dyDescent="0.2">
      <c r="B908" s="25" t="str">
        <f t="shared" si="82"/>
        <v>5617</v>
      </c>
      <c r="C908" s="40">
        <v>11005617</v>
      </c>
      <c r="D908" s="54" t="s">
        <v>929</v>
      </c>
      <c r="E908" s="57" t="s">
        <v>1</v>
      </c>
      <c r="F908" s="58">
        <v>0</v>
      </c>
      <c r="G908" s="59">
        <v>0</v>
      </c>
      <c r="H908" s="41">
        <f>VLOOKUP(C908,Casiers!A:C,3,FALSE)</f>
        <v>0</v>
      </c>
      <c r="I908" s="39">
        <f t="shared" si="80"/>
        <v>0</v>
      </c>
      <c r="J908" s="15" t="str">
        <f t="shared" si="85"/>
        <v>0</v>
      </c>
      <c r="K908" s="15">
        <f t="shared" si="84"/>
        <v>0</v>
      </c>
      <c r="L908" s="6" t="str">
        <f>VLOOKUP(C908,Casiers!A:D,4,FALSE)</f>
        <v>I11</v>
      </c>
      <c r="M908" s="9"/>
    </row>
    <row r="909" spans="2:13" ht="12.75" customHeight="1" x14ac:dyDescent="0.2">
      <c r="B909" s="25" t="str">
        <f t="shared" si="82"/>
        <v>5808</v>
      </c>
      <c r="C909" s="40">
        <v>11005808</v>
      </c>
      <c r="D909" s="54" t="s">
        <v>930</v>
      </c>
      <c r="E909" s="57" t="s">
        <v>1</v>
      </c>
      <c r="F909" s="58">
        <v>0</v>
      </c>
      <c r="G909" s="59">
        <v>0</v>
      </c>
      <c r="H909" s="41">
        <f>VLOOKUP(C909,Casiers!A:C,3,FALSE)</f>
        <v>0</v>
      </c>
      <c r="I909" s="39">
        <f t="shared" si="80"/>
        <v>0</v>
      </c>
      <c r="J909" s="15" t="str">
        <f t="shared" si="85"/>
        <v>0</v>
      </c>
      <c r="K909" s="15">
        <f t="shared" si="84"/>
        <v>0</v>
      </c>
      <c r="L909" s="6" t="str">
        <f>VLOOKUP(C909,Casiers!A:D,4,FALSE)</f>
        <v>E1</v>
      </c>
      <c r="M909" s="9"/>
    </row>
    <row r="910" spans="2:13" ht="12.75" customHeight="1" x14ac:dyDescent="0.2">
      <c r="B910" s="25" t="str">
        <f t="shared" si="82"/>
        <v>5809</v>
      </c>
      <c r="C910" s="40">
        <v>11005809</v>
      </c>
      <c r="D910" s="54" t="s">
        <v>478</v>
      </c>
      <c r="E910" s="57" t="s">
        <v>1</v>
      </c>
      <c r="F910" s="58">
        <v>0</v>
      </c>
      <c r="G910" s="59">
        <v>0</v>
      </c>
      <c r="H910" s="41">
        <f>VLOOKUP(C910,Casiers!A:C,3,FALSE)</f>
        <v>0</v>
      </c>
      <c r="I910" s="39">
        <f t="shared" ref="I910:I973" si="86">H910-G910</f>
        <v>0</v>
      </c>
      <c r="J910" s="15" t="str">
        <f t="shared" si="85"/>
        <v>0</v>
      </c>
      <c r="K910" s="15">
        <f t="shared" si="84"/>
        <v>0</v>
      </c>
      <c r="L910" s="6" t="str">
        <f>VLOOKUP(C910,Casiers!A:D,4,FALSE)</f>
        <v>C9</v>
      </c>
      <c r="M910" s="9"/>
    </row>
    <row r="911" spans="2:13" ht="12.75" customHeight="1" x14ac:dyDescent="0.2">
      <c r="B911" s="25" t="str">
        <f t="shared" si="82"/>
        <v>5821</v>
      </c>
      <c r="C911" s="40">
        <v>11005821</v>
      </c>
      <c r="D911" s="54" t="s">
        <v>479</v>
      </c>
      <c r="E911" s="57" t="s">
        <v>1</v>
      </c>
      <c r="F911" s="58">
        <v>0</v>
      </c>
      <c r="G911" s="59">
        <v>0</v>
      </c>
      <c r="H911" s="41">
        <f>VLOOKUP(C911,Casiers!A:C,3,FALSE)</f>
        <v>0</v>
      </c>
      <c r="I911" s="39">
        <f t="shared" si="86"/>
        <v>0</v>
      </c>
      <c r="J911" s="15" t="str">
        <f t="shared" si="85"/>
        <v>0</v>
      </c>
      <c r="K911" s="15">
        <f t="shared" si="84"/>
        <v>0</v>
      </c>
      <c r="L911" s="6" t="str">
        <f>VLOOKUP(C911,Casiers!A:D,4,FALSE)</f>
        <v>B14</v>
      </c>
      <c r="M911" s="9"/>
    </row>
    <row r="912" spans="2:13" ht="12.75" customHeight="1" x14ac:dyDescent="0.2">
      <c r="B912" s="25" t="str">
        <f t="shared" si="82"/>
        <v>5854</v>
      </c>
      <c r="C912" s="40">
        <v>11005854</v>
      </c>
      <c r="D912" s="54" t="s">
        <v>480</v>
      </c>
      <c r="E912" s="57" t="s">
        <v>1</v>
      </c>
      <c r="F912" s="58">
        <v>0</v>
      </c>
      <c r="G912" s="59">
        <v>0</v>
      </c>
      <c r="H912" s="41">
        <f>VLOOKUP(C912,Casiers!A:C,3,FALSE)</f>
        <v>0</v>
      </c>
      <c r="I912" s="39">
        <f t="shared" si="86"/>
        <v>0</v>
      </c>
      <c r="J912" s="15" t="str">
        <f t="shared" si="85"/>
        <v>0</v>
      </c>
      <c r="K912" s="15">
        <f t="shared" si="84"/>
        <v>0</v>
      </c>
      <c r="L912" s="6" t="str">
        <f>VLOOKUP(C912,Casiers!A:D,4,FALSE)</f>
        <v>E</v>
      </c>
      <c r="M912" s="9"/>
    </row>
    <row r="913" spans="2:13" ht="12.75" customHeight="1" x14ac:dyDescent="0.2">
      <c r="B913" s="25" t="str">
        <f t="shared" si="82"/>
        <v>5865</v>
      </c>
      <c r="C913" s="40">
        <v>11005865</v>
      </c>
      <c r="D913" s="54" t="s">
        <v>481</v>
      </c>
      <c r="E913" s="57" t="s">
        <v>1</v>
      </c>
      <c r="F913" s="58">
        <v>0</v>
      </c>
      <c r="G913" s="59">
        <v>0</v>
      </c>
      <c r="H913" s="41">
        <f>VLOOKUP(C913,Casiers!A:C,3,FALSE)</f>
        <v>0</v>
      </c>
      <c r="I913" s="39">
        <f t="shared" si="86"/>
        <v>0</v>
      </c>
      <c r="J913" s="15" t="str">
        <f t="shared" si="85"/>
        <v>0</v>
      </c>
      <c r="K913" s="15">
        <f t="shared" si="84"/>
        <v>0</v>
      </c>
      <c r="L913" s="6" t="str">
        <f>VLOOKUP(C913,Casiers!A:D,4,FALSE)</f>
        <v>G</v>
      </c>
      <c r="M913" s="9" t="s">
        <v>548</v>
      </c>
    </row>
    <row r="914" spans="2:13" ht="12.75" customHeight="1" x14ac:dyDescent="0.2">
      <c r="B914" s="25" t="str">
        <f t="shared" si="82"/>
        <v>5909</v>
      </c>
      <c r="C914" s="40">
        <v>11005909</v>
      </c>
      <c r="D914" s="54" t="s">
        <v>482</v>
      </c>
      <c r="E914" s="57" t="s">
        <v>1</v>
      </c>
      <c r="F914" s="58">
        <v>0</v>
      </c>
      <c r="G914" s="59">
        <v>0</v>
      </c>
      <c r="H914" s="41">
        <f>VLOOKUP(C914,Casiers!A:C,3,FALSE)</f>
        <v>0</v>
      </c>
      <c r="I914" s="39">
        <f t="shared" si="86"/>
        <v>0</v>
      </c>
      <c r="J914" s="15" t="str">
        <f t="shared" si="85"/>
        <v>0</v>
      </c>
      <c r="K914" s="15">
        <f t="shared" si="84"/>
        <v>0</v>
      </c>
      <c r="L914" s="6" t="str">
        <f>VLOOKUP(C914,Casiers!A:D,4,FALSE)</f>
        <v>E</v>
      </c>
      <c r="M914" s="9"/>
    </row>
    <row r="915" spans="2:13" ht="12.75" customHeight="1" x14ac:dyDescent="0.2">
      <c r="B915" s="25" t="str">
        <f t="shared" si="82"/>
        <v>5943</v>
      </c>
      <c r="C915" s="40">
        <v>11005943</v>
      </c>
      <c r="D915" s="54" t="s">
        <v>483</v>
      </c>
      <c r="E915" s="57" t="s">
        <v>1</v>
      </c>
      <c r="F915" s="58">
        <v>0</v>
      </c>
      <c r="G915" s="59">
        <v>0</v>
      </c>
      <c r="H915" s="41">
        <f>VLOOKUP(C915,Casiers!A:C,3,FALSE)</f>
        <v>0</v>
      </c>
      <c r="I915" s="39">
        <f t="shared" si="86"/>
        <v>0</v>
      </c>
      <c r="J915" s="15" t="str">
        <f t="shared" si="85"/>
        <v>0</v>
      </c>
      <c r="K915" s="15">
        <f t="shared" si="84"/>
        <v>0</v>
      </c>
      <c r="L915" s="6" t="str">
        <f>VLOOKUP(C915,Casiers!A:D,4,FALSE)</f>
        <v>G</v>
      </c>
      <c r="M915" s="9"/>
    </row>
    <row r="916" spans="2:13" ht="12.75" customHeight="1" x14ac:dyDescent="0.2">
      <c r="B916" s="25" t="str">
        <f t="shared" si="82"/>
        <v>5954</v>
      </c>
      <c r="C916" s="40">
        <v>11005954</v>
      </c>
      <c r="D916" s="54" t="s">
        <v>484</v>
      </c>
      <c r="E916" s="57" t="s">
        <v>1</v>
      </c>
      <c r="F916" s="58">
        <v>0</v>
      </c>
      <c r="G916" s="59">
        <v>0</v>
      </c>
      <c r="H916" s="41">
        <f>VLOOKUP(C916,Casiers!A:C,3,FALSE)</f>
        <v>0</v>
      </c>
      <c r="I916" s="39">
        <f t="shared" si="86"/>
        <v>0</v>
      </c>
      <c r="J916" s="15" t="str">
        <f t="shared" si="85"/>
        <v>0</v>
      </c>
      <c r="K916" s="15">
        <f t="shared" si="84"/>
        <v>0</v>
      </c>
      <c r="L916" s="6" t="str">
        <f>VLOOKUP(C916,Casiers!A:D,4,FALSE)</f>
        <v>H</v>
      </c>
      <c r="M916" s="9"/>
    </row>
    <row r="917" spans="2:13" ht="12.75" customHeight="1" x14ac:dyDescent="0.2">
      <c r="B917" s="25" t="str">
        <f t="shared" si="82"/>
        <v>5965</v>
      </c>
      <c r="C917" s="40">
        <v>11005965</v>
      </c>
      <c r="D917" s="54" t="s">
        <v>485</v>
      </c>
      <c r="E917" s="57" t="s">
        <v>1</v>
      </c>
      <c r="F917" s="58">
        <v>0</v>
      </c>
      <c r="G917" s="59">
        <v>0</v>
      </c>
      <c r="H917" s="41">
        <f>VLOOKUP(C917,Casiers!A:C,3,FALSE)</f>
        <v>0</v>
      </c>
      <c r="I917" s="39">
        <f t="shared" si="86"/>
        <v>0</v>
      </c>
      <c r="J917" s="15" t="str">
        <f t="shared" si="85"/>
        <v>0</v>
      </c>
      <c r="K917" s="15">
        <f t="shared" si="84"/>
        <v>0</v>
      </c>
      <c r="L917" s="6" t="str">
        <f>VLOOKUP(C917,Casiers!A:D,4,FALSE)</f>
        <v>H</v>
      </c>
      <c r="M917" s="9"/>
    </row>
    <row r="918" spans="2:13" ht="12.75" customHeight="1" x14ac:dyDescent="0.2">
      <c r="B918" s="25" t="str">
        <f t="shared" si="82"/>
        <v>6009</v>
      </c>
      <c r="C918" s="40">
        <v>11006009</v>
      </c>
      <c r="D918" s="54" t="s">
        <v>931</v>
      </c>
      <c r="E918" s="57" t="s">
        <v>1</v>
      </c>
      <c r="F918" s="58">
        <v>313.5</v>
      </c>
      <c r="G918" s="59">
        <v>12</v>
      </c>
      <c r="H918" s="41">
        <f>VLOOKUP(C918,Casiers!A:C,3,FALSE)</f>
        <v>12</v>
      </c>
      <c r="I918" s="39">
        <f t="shared" si="86"/>
        <v>0</v>
      </c>
      <c r="J918" s="15">
        <f t="shared" si="85"/>
        <v>26.125</v>
      </c>
      <c r="K918" s="15">
        <f t="shared" si="84"/>
        <v>0</v>
      </c>
      <c r="L918" s="6" t="str">
        <f>VLOOKUP(C918,Casiers!A:D,4,FALSE)</f>
        <v>A2</v>
      </c>
      <c r="M918" s="9"/>
    </row>
    <row r="919" spans="2:13" ht="12.75" customHeight="1" x14ac:dyDescent="0.2">
      <c r="B919" s="25" t="str">
        <f t="shared" si="82"/>
        <v>6020</v>
      </c>
      <c r="C919" s="40">
        <v>11006020</v>
      </c>
      <c r="D919" s="54" t="s">
        <v>486</v>
      </c>
      <c r="E919" s="57" t="s">
        <v>1</v>
      </c>
      <c r="F919" s="58">
        <v>902.7</v>
      </c>
      <c r="G919" s="59">
        <v>5</v>
      </c>
      <c r="H919" s="41">
        <f>VLOOKUP(C919,Casiers!A:C,3,FALSE)</f>
        <v>5</v>
      </c>
      <c r="I919" s="39">
        <f t="shared" si="86"/>
        <v>0</v>
      </c>
      <c r="J919" s="15">
        <f t="shared" si="85"/>
        <v>180.54000000000002</v>
      </c>
      <c r="K919" s="15">
        <f t="shared" si="84"/>
        <v>0</v>
      </c>
      <c r="L919" s="6" t="str">
        <f>VLOOKUP(C919,Casiers!A:D,4,FALSE)</f>
        <v>A9</v>
      </c>
      <c r="M919" s="9"/>
    </row>
    <row r="920" spans="2:13" ht="12.75" customHeight="1" x14ac:dyDescent="0.2">
      <c r="B920" s="25" t="str">
        <f t="shared" si="82"/>
        <v>6043</v>
      </c>
      <c r="C920" s="40">
        <v>11006043</v>
      </c>
      <c r="D920" s="54" t="s">
        <v>487</v>
      </c>
      <c r="E920" s="57" t="s">
        <v>1</v>
      </c>
      <c r="F920" s="58">
        <v>1592.83</v>
      </c>
      <c r="G920" s="59">
        <v>12</v>
      </c>
      <c r="H920" s="41">
        <f>VLOOKUP(C920,Casiers!A:C,3,FALSE)</f>
        <v>12</v>
      </c>
      <c r="I920" s="39">
        <f t="shared" si="86"/>
        <v>0</v>
      </c>
      <c r="J920" s="15">
        <f t="shared" si="85"/>
        <v>132.73583333333332</v>
      </c>
      <c r="K920" s="15">
        <f t="shared" si="84"/>
        <v>0</v>
      </c>
      <c r="L920" s="6" t="str">
        <f>VLOOKUP(C920,Casiers!A:D,4,FALSE)</f>
        <v>A8</v>
      </c>
      <c r="M920" s="9"/>
    </row>
    <row r="921" spans="2:13" ht="12.75" customHeight="1" x14ac:dyDescent="0.2">
      <c r="B921" s="25" t="str">
        <f t="shared" si="82"/>
        <v>6076</v>
      </c>
      <c r="C921" s="40">
        <v>11006076</v>
      </c>
      <c r="D921" s="54" t="s">
        <v>488</v>
      </c>
      <c r="E921" s="57" t="s">
        <v>1</v>
      </c>
      <c r="F921" s="58">
        <v>154.85</v>
      </c>
      <c r="G921" s="59">
        <v>19</v>
      </c>
      <c r="H921" s="41">
        <f>VLOOKUP(C921,Casiers!A:C,3,FALSE)</f>
        <v>19</v>
      </c>
      <c r="I921" s="39">
        <f t="shared" si="86"/>
        <v>0</v>
      </c>
      <c r="J921" s="15">
        <f t="shared" si="85"/>
        <v>8.15</v>
      </c>
      <c r="K921" s="15">
        <f t="shared" si="84"/>
        <v>0</v>
      </c>
      <c r="L921" s="6" t="str">
        <f>VLOOKUP(C921,Casiers!A:D,4,FALSE)</f>
        <v>A2</v>
      </c>
      <c r="M921" s="9"/>
    </row>
    <row r="922" spans="2:13" ht="12.75" customHeight="1" x14ac:dyDescent="0.2">
      <c r="B922" s="25" t="str">
        <f t="shared" si="82"/>
        <v>6087</v>
      </c>
      <c r="C922" s="40">
        <v>11006087</v>
      </c>
      <c r="D922" s="54" t="s">
        <v>489</v>
      </c>
      <c r="E922" s="57" t="s">
        <v>1</v>
      </c>
      <c r="F922" s="58">
        <v>2487.0700000000002</v>
      </c>
      <c r="G922" s="59">
        <v>13</v>
      </c>
      <c r="H922" s="41">
        <f>VLOOKUP(C922,Casiers!A:C,3,FALSE)</f>
        <v>13</v>
      </c>
      <c r="I922" s="39">
        <f t="shared" si="86"/>
        <v>0</v>
      </c>
      <c r="J922" s="15">
        <f t="shared" si="85"/>
        <v>191.31307692307695</v>
      </c>
      <c r="K922" s="15">
        <f t="shared" si="84"/>
        <v>0</v>
      </c>
      <c r="L922" s="6" t="str">
        <f>VLOOKUP(C922,Casiers!A:D,4,FALSE)</f>
        <v>A8</v>
      </c>
      <c r="M922" s="9"/>
    </row>
    <row r="923" spans="2:13" ht="12.75" customHeight="1" x14ac:dyDescent="0.2">
      <c r="B923" s="25" t="str">
        <f t="shared" ref="B923:B986" si="87">RIGHT(C923,4)</f>
        <v>6098</v>
      </c>
      <c r="C923" s="40">
        <v>11006098</v>
      </c>
      <c r="D923" s="54" t="s">
        <v>490</v>
      </c>
      <c r="E923" s="57" t="s">
        <v>1</v>
      </c>
      <c r="F923" s="58">
        <v>1527.36</v>
      </c>
      <c r="G923" s="59">
        <v>5</v>
      </c>
      <c r="H923" s="41">
        <f>VLOOKUP(C923,Casiers!A:C,3,FALSE)</f>
        <v>5</v>
      </c>
      <c r="I923" s="39">
        <f t="shared" si="86"/>
        <v>0</v>
      </c>
      <c r="J923" s="15">
        <f t="shared" si="85"/>
        <v>305.47199999999998</v>
      </c>
      <c r="K923" s="15">
        <f t="shared" si="84"/>
        <v>0</v>
      </c>
      <c r="L923" s="6" t="str">
        <f>VLOOKUP(C923,Casiers!A:D,4,FALSE)</f>
        <v>A9</v>
      </c>
      <c r="M923" s="9"/>
    </row>
    <row r="924" spans="2:13" ht="12.75" customHeight="1" x14ac:dyDescent="0.2">
      <c r="B924" s="25" t="str">
        <f t="shared" si="87"/>
        <v>6109</v>
      </c>
      <c r="C924" s="40">
        <v>11006109</v>
      </c>
      <c r="D924" s="54" t="s">
        <v>932</v>
      </c>
      <c r="E924" s="57" t="s">
        <v>1</v>
      </c>
      <c r="F924" s="58">
        <v>225.16</v>
      </c>
      <c r="G924" s="59">
        <v>13</v>
      </c>
      <c r="H924" s="41">
        <f>VLOOKUP(C924,Casiers!A:C,3,FALSE)</f>
        <v>13</v>
      </c>
      <c r="I924" s="39">
        <f t="shared" si="86"/>
        <v>0</v>
      </c>
      <c r="J924" s="15">
        <f t="shared" si="85"/>
        <v>17.32</v>
      </c>
      <c r="K924" s="15">
        <f t="shared" si="84"/>
        <v>0</v>
      </c>
      <c r="L924" s="6" t="str">
        <f>VLOOKUP(C924,Casiers!A:D,4,FALSE)</f>
        <v>A8</v>
      </c>
      <c r="M924" s="9"/>
    </row>
    <row r="925" spans="2:13" ht="12.75" customHeight="1" x14ac:dyDescent="0.2">
      <c r="B925" s="25" t="str">
        <f t="shared" si="87"/>
        <v>6154</v>
      </c>
      <c r="C925" s="40">
        <v>11006154</v>
      </c>
      <c r="D925" s="54" t="s">
        <v>491</v>
      </c>
      <c r="E925" s="57" t="s">
        <v>1</v>
      </c>
      <c r="F925" s="58">
        <v>1997.13</v>
      </c>
      <c r="G925" s="59">
        <v>6</v>
      </c>
      <c r="H925" s="41">
        <f>VLOOKUP(C925,Casiers!A:C,3,FALSE)</f>
        <v>6</v>
      </c>
      <c r="I925" s="39">
        <f t="shared" si="86"/>
        <v>0</v>
      </c>
      <c r="J925" s="15">
        <f t="shared" si="85"/>
        <v>332.85500000000002</v>
      </c>
      <c r="K925" s="15">
        <f t="shared" si="84"/>
        <v>0</v>
      </c>
      <c r="L925" s="6" t="str">
        <f>VLOOKUP(C925,Casiers!A:D,4,FALSE)</f>
        <v>A9</v>
      </c>
      <c r="M925" s="9"/>
    </row>
    <row r="926" spans="2:13" ht="12.75" customHeight="1" x14ac:dyDescent="0.2">
      <c r="B926" s="25" t="str">
        <f t="shared" si="87"/>
        <v>6165</v>
      </c>
      <c r="C926" s="40">
        <v>11006165</v>
      </c>
      <c r="D926" s="54" t="s">
        <v>1200</v>
      </c>
      <c r="E926" s="57" t="s">
        <v>1</v>
      </c>
      <c r="F926" s="58">
        <v>809.02</v>
      </c>
      <c r="G926" s="59">
        <v>38</v>
      </c>
      <c r="H926" s="41">
        <f>VLOOKUP(C926,Casiers!A:C,3,FALSE)</f>
        <v>38</v>
      </c>
      <c r="I926" s="39">
        <f t="shared" si="86"/>
        <v>0</v>
      </c>
      <c r="J926" s="15">
        <f t="shared" si="85"/>
        <v>21.29</v>
      </c>
      <c r="K926" s="15">
        <f t="shared" si="84"/>
        <v>0</v>
      </c>
      <c r="L926" s="6" t="str">
        <f>VLOOKUP(C926,Casiers!A:D,4,FALSE)</f>
        <v>A8</v>
      </c>
      <c r="M926" s="9"/>
    </row>
    <row r="927" spans="2:13" ht="12.75" customHeight="1" x14ac:dyDescent="0.2">
      <c r="B927" s="25" t="str">
        <f t="shared" si="87"/>
        <v>6176</v>
      </c>
      <c r="C927" s="40">
        <v>11006176</v>
      </c>
      <c r="D927" s="54" t="s">
        <v>492</v>
      </c>
      <c r="E927" s="57" t="s">
        <v>1</v>
      </c>
      <c r="F927" s="58">
        <v>1987.2</v>
      </c>
      <c r="G927" s="59">
        <v>7</v>
      </c>
      <c r="H927" s="41">
        <f>VLOOKUP(C927,Casiers!A:C,3,FALSE)</f>
        <v>7</v>
      </c>
      <c r="I927" s="39">
        <f t="shared" si="86"/>
        <v>0</v>
      </c>
      <c r="J927" s="15">
        <f t="shared" si="85"/>
        <v>283.8857142857143</v>
      </c>
      <c r="K927" s="15">
        <f t="shared" si="84"/>
        <v>0</v>
      </c>
      <c r="L927" s="6" t="str">
        <f>VLOOKUP(C927,Casiers!A:D,4,FALSE)</f>
        <v>A8</v>
      </c>
      <c r="M927" s="9"/>
    </row>
    <row r="928" spans="2:13" ht="12.75" customHeight="1" x14ac:dyDescent="0.2">
      <c r="B928" s="25" t="str">
        <f t="shared" si="87"/>
        <v>6208</v>
      </c>
      <c r="C928" s="40">
        <v>11006208</v>
      </c>
      <c r="D928" s="54" t="s">
        <v>933</v>
      </c>
      <c r="E928" s="57" t="s">
        <v>1</v>
      </c>
      <c r="F928" s="58">
        <v>2402.1</v>
      </c>
      <c r="G928" s="59">
        <v>6</v>
      </c>
      <c r="H928" s="41">
        <f>VLOOKUP(C928,Casiers!A:C,3,FALSE)</f>
        <v>6</v>
      </c>
      <c r="I928" s="39">
        <f t="shared" si="86"/>
        <v>0</v>
      </c>
      <c r="J928" s="15">
        <f t="shared" si="85"/>
        <v>400.34999999999997</v>
      </c>
      <c r="K928" s="15">
        <f t="shared" si="84"/>
        <v>0</v>
      </c>
      <c r="L928" s="6" t="str">
        <f>VLOOKUP(C928,Casiers!A:D,4,FALSE)</f>
        <v>A9</v>
      </c>
      <c r="M928" s="9"/>
    </row>
    <row r="929" spans="2:13" ht="12.75" customHeight="1" x14ac:dyDescent="0.2">
      <c r="B929" s="25" t="str">
        <f t="shared" si="87"/>
        <v>6264</v>
      </c>
      <c r="C929" s="40">
        <v>11006264</v>
      </c>
      <c r="D929" s="54" t="s">
        <v>493</v>
      </c>
      <c r="E929" s="57" t="s">
        <v>1</v>
      </c>
      <c r="F929" s="58">
        <v>258.64999999999998</v>
      </c>
      <c r="G929" s="59">
        <v>10</v>
      </c>
      <c r="H929" s="41">
        <f>VLOOKUP(C929,Casiers!A:C,3,FALSE)</f>
        <v>10</v>
      </c>
      <c r="I929" s="39">
        <f t="shared" si="86"/>
        <v>0</v>
      </c>
      <c r="J929" s="15">
        <f t="shared" si="85"/>
        <v>25.864999999999998</v>
      </c>
      <c r="K929" s="15">
        <f t="shared" si="84"/>
        <v>0</v>
      </c>
      <c r="L929" s="6" t="str">
        <f>VLOOKUP(C929,Casiers!A:D,4,FALSE)</f>
        <v>A3</v>
      </c>
      <c r="M929" s="9"/>
    </row>
    <row r="930" spans="2:13" ht="12.75" customHeight="1" x14ac:dyDescent="0.2">
      <c r="B930" s="25" t="str">
        <f t="shared" si="87"/>
        <v>6283</v>
      </c>
      <c r="C930" s="40">
        <v>11006283</v>
      </c>
      <c r="D930" s="54" t="s">
        <v>494</v>
      </c>
      <c r="E930" s="57" t="s">
        <v>1</v>
      </c>
      <c r="F930" s="58">
        <v>522.19000000000005</v>
      </c>
      <c r="G930" s="59">
        <v>12</v>
      </c>
      <c r="H930" s="41">
        <f>VLOOKUP(C930,Casiers!A:C,3,FALSE)</f>
        <v>12</v>
      </c>
      <c r="I930" s="39">
        <f t="shared" si="86"/>
        <v>0</v>
      </c>
      <c r="J930" s="15">
        <f t="shared" si="85"/>
        <v>43.51583333333334</v>
      </c>
      <c r="K930" s="15">
        <f t="shared" si="84"/>
        <v>0</v>
      </c>
      <c r="L930" s="6" t="str">
        <f>VLOOKUP(C930,Casiers!A:D,4,FALSE)</f>
        <v>A4</v>
      </c>
      <c r="M930" s="9"/>
    </row>
    <row r="931" spans="2:13" ht="12.75" customHeight="1" x14ac:dyDescent="0.2">
      <c r="B931" s="25" t="str">
        <f t="shared" si="87"/>
        <v>6291</v>
      </c>
      <c r="C931" s="40">
        <v>11006291</v>
      </c>
      <c r="D931" s="54" t="s">
        <v>495</v>
      </c>
      <c r="E931" s="57" t="s">
        <v>1</v>
      </c>
      <c r="F931" s="58">
        <v>103.41</v>
      </c>
      <c r="G931" s="59">
        <v>3</v>
      </c>
      <c r="H931" s="41">
        <f>VLOOKUP(C931,Casiers!A:C,3,FALSE)</f>
        <v>3</v>
      </c>
      <c r="I931" s="39">
        <f t="shared" si="86"/>
        <v>0</v>
      </c>
      <c r="J931" s="15">
        <f t="shared" si="85"/>
        <v>34.47</v>
      </c>
      <c r="K931" s="15">
        <f t="shared" si="84"/>
        <v>0</v>
      </c>
      <c r="L931" s="6" t="str">
        <f>VLOOKUP(C931,Casiers!A:D,4,FALSE)</f>
        <v>A1</v>
      </c>
      <c r="M931" s="9"/>
    </row>
    <row r="932" spans="2:13" ht="12.75" customHeight="1" x14ac:dyDescent="0.2">
      <c r="B932" s="25" t="str">
        <f t="shared" si="87"/>
        <v>6292</v>
      </c>
      <c r="C932" s="40">
        <v>11006292</v>
      </c>
      <c r="D932" s="54" t="s">
        <v>934</v>
      </c>
      <c r="E932" s="57" t="s">
        <v>1</v>
      </c>
      <c r="F932" s="58">
        <v>0</v>
      </c>
      <c r="G932" s="59">
        <v>0</v>
      </c>
      <c r="H932" s="41">
        <f>VLOOKUP(C932,Casiers!A:C,3,FALSE)</f>
        <v>0</v>
      </c>
      <c r="I932" s="39">
        <f t="shared" si="86"/>
        <v>0</v>
      </c>
      <c r="J932" s="15" t="str">
        <f t="shared" si="85"/>
        <v>0</v>
      </c>
      <c r="K932" s="15">
        <f t="shared" si="84"/>
        <v>0</v>
      </c>
      <c r="L932" s="6" t="str">
        <f>VLOOKUP(C932,Casiers!A:D,4,FALSE)</f>
        <v/>
      </c>
      <c r="M932" s="9"/>
    </row>
    <row r="933" spans="2:13" ht="12.75" customHeight="1" x14ac:dyDescent="0.2">
      <c r="B933" s="25" t="str">
        <f t="shared" si="87"/>
        <v>6310</v>
      </c>
      <c r="C933" s="40">
        <v>11006310</v>
      </c>
      <c r="D933" s="54" t="s">
        <v>496</v>
      </c>
      <c r="E933" s="57" t="s">
        <v>1</v>
      </c>
      <c r="F933" s="58">
        <v>74.25</v>
      </c>
      <c r="G933" s="59">
        <v>11</v>
      </c>
      <c r="H933" s="41">
        <f>VLOOKUP(C933,Casiers!A:C,3,FALSE)</f>
        <v>11</v>
      </c>
      <c r="I933" s="39">
        <f t="shared" si="86"/>
        <v>0</v>
      </c>
      <c r="J933" s="15">
        <f t="shared" si="85"/>
        <v>6.75</v>
      </c>
      <c r="K933" s="15">
        <f t="shared" ref="K933:K949" si="88">I933*J933</f>
        <v>0</v>
      </c>
      <c r="L933" s="6" t="str">
        <f>VLOOKUP(C933,Casiers!A:D,4,FALSE)</f>
        <v>A2</v>
      </c>
      <c r="M933" s="9"/>
    </row>
    <row r="934" spans="2:13" ht="12.75" customHeight="1" x14ac:dyDescent="0.2">
      <c r="B934" s="25" t="str">
        <f t="shared" si="87"/>
        <v>6321</v>
      </c>
      <c r="C934" s="40">
        <v>11006321</v>
      </c>
      <c r="D934" s="54" t="s">
        <v>497</v>
      </c>
      <c r="E934" s="57" t="s">
        <v>1</v>
      </c>
      <c r="F934" s="58">
        <v>240.44</v>
      </c>
      <c r="G934" s="59">
        <v>30</v>
      </c>
      <c r="H934" s="41">
        <f>VLOOKUP(C934,Casiers!A:C,3,FALSE)</f>
        <v>30</v>
      </c>
      <c r="I934" s="39">
        <f t="shared" si="86"/>
        <v>0</v>
      </c>
      <c r="J934" s="15">
        <f t="shared" si="85"/>
        <v>8.0146666666666668</v>
      </c>
      <c r="K934" s="15">
        <f t="shared" si="88"/>
        <v>0</v>
      </c>
      <c r="L934" s="6" t="str">
        <f>VLOOKUP(C934,Casiers!A:D,4,FALSE)</f>
        <v>A2</v>
      </c>
      <c r="M934" s="9"/>
    </row>
    <row r="935" spans="2:13" ht="12.75" customHeight="1" x14ac:dyDescent="0.2">
      <c r="B935" s="25" t="str">
        <f t="shared" si="87"/>
        <v>6332</v>
      </c>
      <c r="C935" s="40">
        <v>11006332</v>
      </c>
      <c r="D935" s="54" t="s">
        <v>498</v>
      </c>
      <c r="E935" s="57" t="s">
        <v>1</v>
      </c>
      <c r="F935" s="58">
        <v>220.94</v>
      </c>
      <c r="G935" s="59">
        <v>25</v>
      </c>
      <c r="H935" s="41">
        <f>VLOOKUP(C935,Casiers!A:C,3,FALSE)</f>
        <v>25</v>
      </c>
      <c r="I935" s="39">
        <f t="shared" si="86"/>
        <v>0</v>
      </c>
      <c r="J935" s="15">
        <f t="shared" si="85"/>
        <v>8.8376000000000001</v>
      </c>
      <c r="K935" s="15">
        <f t="shared" si="88"/>
        <v>0</v>
      </c>
      <c r="L935" s="6" t="str">
        <f>VLOOKUP(C935,Casiers!A:D,4,FALSE)</f>
        <v>A2</v>
      </c>
      <c r="M935" s="9"/>
    </row>
    <row r="936" spans="2:13" ht="12.75" customHeight="1" x14ac:dyDescent="0.2">
      <c r="B936" s="25" t="str">
        <f t="shared" si="87"/>
        <v>6343</v>
      </c>
      <c r="C936" s="40">
        <v>11006343</v>
      </c>
      <c r="D936" s="54" t="s">
        <v>935</v>
      </c>
      <c r="E936" s="57" t="s">
        <v>1</v>
      </c>
      <c r="F936" s="58">
        <v>545.64</v>
      </c>
      <c r="G936" s="59">
        <v>40</v>
      </c>
      <c r="H936" s="41">
        <f>VLOOKUP(C936,Casiers!A:C,3,FALSE)</f>
        <v>40</v>
      </c>
      <c r="I936" s="39">
        <f t="shared" si="86"/>
        <v>0</v>
      </c>
      <c r="J936" s="15">
        <f t="shared" si="85"/>
        <v>13.641</v>
      </c>
      <c r="K936" s="15">
        <f t="shared" si="88"/>
        <v>0</v>
      </c>
      <c r="L936" s="6" t="str">
        <f>VLOOKUP(C936,Casiers!A:D,4,FALSE)</f>
        <v>A3</v>
      </c>
      <c r="M936" s="9"/>
    </row>
    <row r="937" spans="2:13" ht="12.75" customHeight="1" x14ac:dyDescent="0.2">
      <c r="B937" s="25" t="str">
        <f t="shared" si="87"/>
        <v>6354</v>
      </c>
      <c r="C937" s="40">
        <v>11006354</v>
      </c>
      <c r="D937" s="54" t="s">
        <v>499</v>
      </c>
      <c r="E937" s="57" t="s">
        <v>1</v>
      </c>
      <c r="F937" s="58">
        <v>0</v>
      </c>
      <c r="G937" s="59">
        <v>0</v>
      </c>
      <c r="H937" s="41">
        <f>VLOOKUP(C937,Casiers!A:C,3,FALSE)</f>
        <v>0</v>
      </c>
      <c r="I937" s="39">
        <f t="shared" si="86"/>
        <v>0</v>
      </c>
      <c r="J937" s="15" t="str">
        <f t="shared" si="85"/>
        <v>0</v>
      </c>
      <c r="K937" s="15">
        <f t="shared" si="88"/>
        <v>0</v>
      </c>
      <c r="L937" s="6" t="str">
        <f>VLOOKUP(C937,Casiers!A:D,4,FALSE)</f>
        <v>0</v>
      </c>
      <c r="M937" s="9"/>
    </row>
    <row r="938" spans="2:13" ht="12.75" customHeight="1" x14ac:dyDescent="0.2">
      <c r="B938" s="25" t="str">
        <f t="shared" si="87"/>
        <v>6365</v>
      </c>
      <c r="C938" s="40">
        <v>11006365</v>
      </c>
      <c r="D938" s="54" t="s">
        <v>500</v>
      </c>
      <c r="E938" s="57" t="s">
        <v>1</v>
      </c>
      <c r="F938" s="58">
        <v>391.2</v>
      </c>
      <c r="G938" s="59">
        <v>20</v>
      </c>
      <c r="H938" s="41">
        <f>VLOOKUP(C938,Casiers!A:C,3,FALSE)</f>
        <v>20</v>
      </c>
      <c r="I938" s="39">
        <f t="shared" si="86"/>
        <v>0</v>
      </c>
      <c r="J938" s="15">
        <f t="shared" si="85"/>
        <v>19.559999999999999</v>
      </c>
      <c r="K938" s="15">
        <f t="shared" si="88"/>
        <v>0</v>
      </c>
      <c r="L938" s="6" t="str">
        <f>VLOOKUP(C938,Casiers!A:D,4,FALSE)</f>
        <v>A2</v>
      </c>
      <c r="M938" s="9"/>
    </row>
    <row r="939" spans="2:13" ht="12.75" customHeight="1" x14ac:dyDescent="0.2">
      <c r="B939" s="25" t="str">
        <f t="shared" si="87"/>
        <v>6376</v>
      </c>
      <c r="C939" s="40">
        <v>11006376</v>
      </c>
      <c r="D939" s="54" t="s">
        <v>501</v>
      </c>
      <c r="E939" s="57" t="s">
        <v>1</v>
      </c>
      <c r="F939" s="58">
        <v>138.88</v>
      </c>
      <c r="G939" s="59">
        <v>2</v>
      </c>
      <c r="H939" s="41">
        <f>VLOOKUP(C939,Casiers!A:C,3,FALSE)</f>
        <v>2</v>
      </c>
      <c r="I939" s="39">
        <f t="shared" si="86"/>
        <v>0</v>
      </c>
      <c r="J939" s="15">
        <f t="shared" si="85"/>
        <v>69.44</v>
      </c>
      <c r="K939" s="15">
        <f t="shared" si="88"/>
        <v>0</v>
      </c>
      <c r="L939" s="6" t="str">
        <f>VLOOKUP(C939,Casiers!A:D,4,FALSE)</f>
        <v>A1</v>
      </c>
      <c r="M939" s="9"/>
    </row>
    <row r="940" spans="2:13" ht="12.75" customHeight="1" x14ac:dyDescent="0.2">
      <c r="B940" s="25" t="str">
        <f t="shared" si="87"/>
        <v>6408</v>
      </c>
      <c r="C940" s="40">
        <v>11006408</v>
      </c>
      <c r="D940" s="54" t="s">
        <v>502</v>
      </c>
      <c r="E940" s="57" t="s">
        <v>1</v>
      </c>
      <c r="F940" s="58">
        <v>0</v>
      </c>
      <c r="G940" s="59">
        <v>0</v>
      </c>
      <c r="H940" s="41">
        <f>VLOOKUP(C940,Casiers!A:C,3,FALSE)</f>
        <v>0</v>
      </c>
      <c r="I940" s="39">
        <f t="shared" si="86"/>
        <v>0</v>
      </c>
      <c r="J940" s="15" t="str">
        <f t="shared" si="85"/>
        <v>0</v>
      </c>
      <c r="K940" s="15">
        <f t="shared" si="88"/>
        <v>0</v>
      </c>
      <c r="L940" s="6" t="str">
        <f>VLOOKUP(C940,Casiers!A:D,4,FALSE)</f>
        <v>B4</v>
      </c>
      <c r="M940" s="9"/>
    </row>
    <row r="941" spans="2:13" ht="12.75" customHeight="1" x14ac:dyDescent="0.2">
      <c r="B941" s="25" t="str">
        <f t="shared" si="87"/>
        <v>6418</v>
      </c>
      <c r="C941" s="40">
        <v>11006418</v>
      </c>
      <c r="D941" s="54" t="s">
        <v>503</v>
      </c>
      <c r="E941" s="57" t="s">
        <v>1</v>
      </c>
      <c r="F941" s="58">
        <v>332.25</v>
      </c>
      <c r="G941" s="59">
        <v>5</v>
      </c>
      <c r="H941" s="41">
        <f>VLOOKUP(C941,Casiers!A:C,3,FALSE)</f>
        <v>5</v>
      </c>
      <c r="I941" s="39">
        <f t="shared" si="86"/>
        <v>0</v>
      </c>
      <c r="J941" s="15">
        <f t="shared" si="85"/>
        <v>66.45</v>
      </c>
      <c r="K941" s="15">
        <f t="shared" si="88"/>
        <v>0</v>
      </c>
      <c r="L941" s="6" t="str">
        <f>VLOOKUP(C941,Casiers!A:D,4,FALSE)</f>
        <v>B4</v>
      </c>
      <c r="M941" s="9"/>
    </row>
    <row r="942" spans="2:13" ht="12.75" customHeight="1" x14ac:dyDescent="0.2">
      <c r="B942" s="25" t="str">
        <f t="shared" si="87"/>
        <v>6468</v>
      </c>
      <c r="C942" s="40">
        <v>11006468</v>
      </c>
      <c r="D942" s="54" t="s">
        <v>504</v>
      </c>
      <c r="E942" s="57" t="s">
        <v>1</v>
      </c>
      <c r="F942" s="58">
        <v>5824.33</v>
      </c>
      <c r="G942" s="59">
        <v>1</v>
      </c>
      <c r="H942" s="41">
        <f>VLOOKUP(C942,Casiers!A:C,3,FALSE)</f>
        <v>1</v>
      </c>
      <c r="I942" s="39">
        <f t="shared" si="86"/>
        <v>0</v>
      </c>
      <c r="J942" s="15">
        <f t="shared" si="85"/>
        <v>5824.33</v>
      </c>
      <c r="K942" s="15">
        <f t="shared" si="88"/>
        <v>0</v>
      </c>
      <c r="L942" s="6" t="str">
        <f>VLOOKUP(C942,Casiers!A:D,4,FALSE)</f>
        <v>LOCCONSO</v>
      </c>
      <c r="M942" s="9"/>
    </row>
    <row r="943" spans="2:13" ht="12.75" customHeight="1" x14ac:dyDescent="0.2">
      <c r="B943" s="25" t="str">
        <f t="shared" si="87"/>
        <v>6469</v>
      </c>
      <c r="C943" s="40">
        <v>11006469</v>
      </c>
      <c r="D943" s="54" t="s">
        <v>505</v>
      </c>
      <c r="E943" s="57" t="s">
        <v>1</v>
      </c>
      <c r="F943" s="58">
        <v>3603.11</v>
      </c>
      <c r="G943" s="59">
        <v>1</v>
      </c>
      <c r="H943" s="41">
        <f>VLOOKUP(C943,Casiers!A:C,3,FALSE)</f>
        <v>1</v>
      </c>
      <c r="I943" s="39">
        <f t="shared" si="86"/>
        <v>0</v>
      </c>
      <c r="J943" s="15">
        <f t="shared" si="85"/>
        <v>3603.11</v>
      </c>
      <c r="K943" s="15">
        <f t="shared" si="88"/>
        <v>0</v>
      </c>
      <c r="L943" s="6" t="str">
        <f>VLOOKUP(C943,Casiers!A:D,4,FALSE)</f>
        <v>LOCCONSO</v>
      </c>
      <c r="M943" s="9"/>
    </row>
    <row r="944" spans="2:13" ht="12.75" customHeight="1" x14ac:dyDescent="0.2">
      <c r="B944" s="25" t="str">
        <f t="shared" si="87"/>
        <v>6470</v>
      </c>
      <c r="C944" s="40">
        <v>11006470</v>
      </c>
      <c r="D944" s="54" t="s">
        <v>506</v>
      </c>
      <c r="E944" s="57" t="s">
        <v>1</v>
      </c>
      <c r="F944" s="58">
        <v>0</v>
      </c>
      <c r="G944" s="59">
        <v>0</v>
      </c>
      <c r="H944" s="41">
        <f>VLOOKUP(C944,Casiers!A:C,3,FALSE)</f>
        <v>0</v>
      </c>
      <c r="I944" s="39">
        <f t="shared" si="86"/>
        <v>0</v>
      </c>
      <c r="J944" s="15" t="str">
        <f t="shared" si="85"/>
        <v>0</v>
      </c>
      <c r="K944" s="15">
        <f t="shared" si="88"/>
        <v>0</v>
      </c>
      <c r="L944" s="6" t="str">
        <f>VLOOKUP(C944,Casiers!A:D,4,FALSE)</f>
        <v>LOCCONSO</v>
      </c>
      <c r="M944" s="9"/>
    </row>
    <row r="945" spans="2:13" ht="12.75" customHeight="1" x14ac:dyDescent="0.2">
      <c r="B945" s="25" t="str">
        <f t="shared" si="87"/>
        <v>6471</v>
      </c>
      <c r="C945" s="40">
        <v>11006471</v>
      </c>
      <c r="D945" s="54" t="s">
        <v>507</v>
      </c>
      <c r="E945" s="57" t="s">
        <v>1</v>
      </c>
      <c r="F945" s="58">
        <v>0</v>
      </c>
      <c r="G945" s="59">
        <v>0</v>
      </c>
      <c r="H945" s="41">
        <f>VLOOKUP(C945,Casiers!A:C,3,FALSE)</f>
        <v>0</v>
      </c>
      <c r="I945" s="39">
        <f t="shared" si="86"/>
        <v>0</v>
      </c>
      <c r="J945" s="15" t="str">
        <f t="shared" si="85"/>
        <v>0</v>
      </c>
      <c r="K945" s="15">
        <f t="shared" si="88"/>
        <v>0</v>
      </c>
      <c r="L945" s="6" t="str">
        <f>VLOOKUP(C945,Casiers!A:D,4,FALSE)</f>
        <v>LOCCONSO</v>
      </c>
      <c r="M945" s="9"/>
    </row>
    <row r="946" spans="2:13" ht="12.75" customHeight="1" x14ac:dyDescent="0.2">
      <c r="B946" s="25" t="str">
        <f t="shared" si="87"/>
        <v>6474</v>
      </c>
      <c r="C946" s="40">
        <v>11006474</v>
      </c>
      <c r="D946" s="54" t="s">
        <v>508</v>
      </c>
      <c r="E946" s="57" t="s">
        <v>1</v>
      </c>
      <c r="F946" s="58">
        <v>0</v>
      </c>
      <c r="G946" s="59">
        <v>0</v>
      </c>
      <c r="H946" s="41">
        <f>VLOOKUP(C946,Casiers!A:C,3,FALSE)</f>
        <v>0</v>
      </c>
      <c r="I946" s="39">
        <f t="shared" si="86"/>
        <v>0</v>
      </c>
      <c r="J946" s="15" t="str">
        <f t="shared" si="85"/>
        <v>0</v>
      </c>
      <c r="K946" s="15">
        <f t="shared" si="88"/>
        <v>0</v>
      </c>
      <c r="L946" s="6" t="str">
        <f>VLOOKUP(C946,Casiers!A:D,4,FALSE)</f>
        <v>LOCCONSO</v>
      </c>
      <c r="M946" s="9"/>
    </row>
    <row r="947" spans="2:13" ht="12.75" customHeight="1" x14ac:dyDescent="0.2">
      <c r="B947" s="25" t="str">
        <f t="shared" si="87"/>
        <v>6484</v>
      </c>
      <c r="C947" s="40">
        <v>11006484</v>
      </c>
      <c r="D947" s="54" t="s">
        <v>936</v>
      </c>
      <c r="E947" s="57" t="s">
        <v>1</v>
      </c>
      <c r="F947" s="58">
        <v>1733.33</v>
      </c>
      <c r="G947" s="59">
        <v>1</v>
      </c>
      <c r="H947" s="41">
        <f>VLOOKUP(C947,Casiers!A:C,3,FALSE)</f>
        <v>1</v>
      </c>
      <c r="I947" s="39">
        <f t="shared" si="86"/>
        <v>0</v>
      </c>
      <c r="J947" s="15">
        <f t="shared" si="85"/>
        <v>1733.33</v>
      </c>
      <c r="K947" s="15">
        <f t="shared" si="88"/>
        <v>0</v>
      </c>
      <c r="L947" s="6" t="str">
        <f>VLOOKUP(C947,Casiers!A:D,4,FALSE)</f>
        <v>LOCCONSO</v>
      </c>
      <c r="M947" s="9"/>
    </row>
    <row r="948" spans="2:13" ht="12.75" customHeight="1" x14ac:dyDescent="0.2">
      <c r="B948" s="25" t="str">
        <f t="shared" si="87"/>
        <v>6485</v>
      </c>
      <c r="C948" s="40">
        <v>11006485</v>
      </c>
      <c r="D948" s="54" t="s">
        <v>937</v>
      </c>
      <c r="E948" s="57" t="s">
        <v>1</v>
      </c>
      <c r="F948" s="58">
        <v>2379</v>
      </c>
      <c r="G948" s="59">
        <v>1</v>
      </c>
      <c r="H948" s="41">
        <f>VLOOKUP(C948,Casiers!A:C,3,FALSE)</f>
        <v>1</v>
      </c>
      <c r="I948" s="39">
        <f t="shared" si="86"/>
        <v>0</v>
      </c>
      <c r="J948" s="15">
        <f t="shared" si="85"/>
        <v>2379</v>
      </c>
      <c r="K948" s="15">
        <f t="shared" si="88"/>
        <v>0</v>
      </c>
      <c r="L948" s="6" t="str">
        <f>VLOOKUP(C948,Casiers!A:D,4,FALSE)</f>
        <v>LOCCONSO</v>
      </c>
      <c r="M948" s="9"/>
    </row>
    <row r="949" spans="2:13" ht="12.75" customHeight="1" x14ac:dyDescent="0.2">
      <c r="B949" s="25" t="str">
        <f t="shared" si="87"/>
        <v>6486</v>
      </c>
      <c r="C949" s="40">
        <v>11006486</v>
      </c>
      <c r="D949" s="54" t="s">
        <v>938</v>
      </c>
      <c r="E949" s="57" t="s">
        <v>1</v>
      </c>
      <c r="F949" s="58">
        <v>881.5</v>
      </c>
      <c r="G949" s="59">
        <v>1</v>
      </c>
      <c r="H949" s="41">
        <f>VLOOKUP(C949,Casiers!A:C,3,FALSE)</f>
        <v>1</v>
      </c>
      <c r="I949" s="39">
        <f t="shared" si="86"/>
        <v>0</v>
      </c>
      <c r="J949" s="15">
        <f t="shared" si="85"/>
        <v>881.5</v>
      </c>
      <c r="K949" s="15">
        <f t="shared" si="88"/>
        <v>0</v>
      </c>
      <c r="L949" s="6" t="str">
        <f>VLOOKUP(C949,Casiers!A:D,4,FALSE)</f>
        <v>LOCCONSO</v>
      </c>
      <c r="M949" s="9"/>
    </row>
    <row r="950" spans="2:13" ht="12.75" customHeight="1" x14ac:dyDescent="0.2">
      <c r="B950" s="25" t="str">
        <f t="shared" si="87"/>
        <v>6570</v>
      </c>
      <c r="C950" s="40">
        <v>11006570</v>
      </c>
      <c r="D950" s="54" t="s">
        <v>939</v>
      </c>
      <c r="E950" s="57" t="s">
        <v>1</v>
      </c>
      <c r="F950" s="58">
        <v>789</v>
      </c>
      <c r="G950" s="59">
        <v>1</v>
      </c>
      <c r="H950" s="41">
        <f>VLOOKUP(C950,Casiers!A:C,3,FALSE)</f>
        <v>1</v>
      </c>
      <c r="I950" s="39">
        <f t="shared" si="86"/>
        <v>0</v>
      </c>
      <c r="J950" s="15">
        <f t="shared" si="85"/>
        <v>789</v>
      </c>
      <c r="K950" s="15">
        <f>IF(I950&lt;0,I950*J950,0)</f>
        <v>0</v>
      </c>
      <c r="L950" s="6" t="str">
        <f>VLOOKUP(C950,Casiers!A:D,4,FALSE)</f>
        <v>I10</v>
      </c>
      <c r="M950" s="9"/>
    </row>
    <row r="951" spans="2:13" ht="12.75" customHeight="1" x14ac:dyDescent="0.2">
      <c r="B951" s="25" t="str">
        <f t="shared" si="87"/>
        <v>6611</v>
      </c>
      <c r="C951" s="40">
        <v>11006611</v>
      </c>
      <c r="D951" s="54" t="s">
        <v>509</v>
      </c>
      <c r="E951" s="57" t="s">
        <v>1</v>
      </c>
      <c r="F951" s="58">
        <v>449.26</v>
      </c>
      <c r="G951" s="59">
        <v>58</v>
      </c>
      <c r="H951" s="41">
        <f>VLOOKUP(C951,Casiers!A:C,3,FALSE)</f>
        <v>58</v>
      </c>
      <c r="I951" s="39">
        <f t="shared" si="86"/>
        <v>0</v>
      </c>
      <c r="J951" s="15">
        <f t="shared" si="85"/>
        <v>7.7458620689655167</v>
      </c>
      <c r="K951" s="15">
        <f>I951*J951</f>
        <v>0</v>
      </c>
      <c r="L951" s="6" t="str">
        <f>VLOOKUP(C951,Casiers!A:D,4,FALSE)</f>
        <v>J3</v>
      </c>
      <c r="M951" s="9"/>
    </row>
    <row r="952" spans="2:13" ht="12.75" customHeight="1" x14ac:dyDescent="0.2">
      <c r="B952" s="25" t="str">
        <f t="shared" si="87"/>
        <v>6665</v>
      </c>
      <c r="C952" s="40">
        <v>11006665</v>
      </c>
      <c r="D952" s="54" t="s">
        <v>940</v>
      </c>
      <c r="E952" s="57" t="s">
        <v>941</v>
      </c>
      <c r="F952" s="58">
        <v>49.82</v>
      </c>
      <c r="G952" s="59">
        <v>8</v>
      </c>
      <c r="H952" s="41">
        <f>VLOOKUP(C952,Casiers!A:C,3,FALSE)</f>
        <v>8</v>
      </c>
      <c r="I952" s="39">
        <f t="shared" si="86"/>
        <v>0</v>
      </c>
      <c r="J952" s="15">
        <f t="shared" si="85"/>
        <v>6.2275</v>
      </c>
      <c r="K952" s="15">
        <f>IF(I952&lt;0,I952*J952,0)</f>
        <v>0</v>
      </c>
      <c r="L952" s="6" t="str">
        <f>VLOOKUP(C952,Casiers!A:D,4,FALSE)</f>
        <v>E7</v>
      </c>
      <c r="M952" s="9"/>
    </row>
    <row r="953" spans="2:13" ht="12.75" customHeight="1" x14ac:dyDescent="0.2">
      <c r="B953" s="25" t="str">
        <f t="shared" si="87"/>
        <v>6732</v>
      </c>
      <c r="C953" s="40">
        <v>11006732</v>
      </c>
      <c r="D953" s="54" t="s">
        <v>942</v>
      </c>
      <c r="E953" s="57" t="s">
        <v>1</v>
      </c>
      <c r="F953" s="58">
        <v>0</v>
      </c>
      <c r="G953" s="59">
        <v>0</v>
      </c>
      <c r="H953" s="41">
        <f>VLOOKUP(C953,Casiers!A:C,3,FALSE)</f>
        <v>0</v>
      </c>
      <c r="I953" s="39">
        <f t="shared" si="86"/>
        <v>0</v>
      </c>
      <c r="J953" s="15" t="str">
        <f t="shared" si="85"/>
        <v>0</v>
      </c>
      <c r="K953" s="15">
        <f t="shared" ref="K953:K987" si="89">I953*J953</f>
        <v>0</v>
      </c>
      <c r="L953" s="6" t="str">
        <f>VLOOKUP(C953,Casiers!A:D,4,FALSE)</f>
        <v/>
      </c>
      <c r="M953" s="9"/>
    </row>
    <row r="954" spans="2:13" ht="12.75" customHeight="1" x14ac:dyDescent="0.2">
      <c r="B954" s="25" t="str">
        <f t="shared" si="87"/>
        <v>6801</v>
      </c>
      <c r="C954" s="40">
        <v>11006801</v>
      </c>
      <c r="D954" s="54" t="s">
        <v>943</v>
      </c>
      <c r="E954" s="57" t="s">
        <v>941</v>
      </c>
      <c r="F954" s="58">
        <v>0</v>
      </c>
      <c r="G954" s="59">
        <v>0</v>
      </c>
      <c r="H954" s="41">
        <f>VLOOKUP(C954,Casiers!A:C,3,FALSE)</f>
        <v>0</v>
      </c>
      <c r="I954" s="39">
        <f t="shared" si="86"/>
        <v>0</v>
      </c>
      <c r="J954" s="15" t="str">
        <f t="shared" si="85"/>
        <v>0</v>
      </c>
      <c r="K954" s="15">
        <f t="shared" si="89"/>
        <v>0</v>
      </c>
      <c r="L954" s="6" t="str">
        <f>VLOOKUP(C954,Casiers!A:D,4,FALSE)</f>
        <v>H5</v>
      </c>
      <c r="M954" s="9"/>
    </row>
    <row r="955" spans="2:13" ht="12.75" customHeight="1" x14ac:dyDescent="0.2">
      <c r="B955" s="25" t="str">
        <f t="shared" si="87"/>
        <v>6850</v>
      </c>
      <c r="C955" s="40">
        <v>11006850</v>
      </c>
      <c r="D955" s="54" t="s">
        <v>510</v>
      </c>
      <c r="E955" s="57" t="s">
        <v>1</v>
      </c>
      <c r="F955" s="58">
        <v>0</v>
      </c>
      <c r="G955" s="59">
        <v>0</v>
      </c>
      <c r="H955" s="41">
        <f>VLOOKUP(C955,Casiers!A:C,3,FALSE)</f>
        <v>0</v>
      </c>
      <c r="I955" s="39">
        <f t="shared" si="86"/>
        <v>0</v>
      </c>
      <c r="J955" s="15" t="str">
        <f t="shared" si="85"/>
        <v>0</v>
      </c>
      <c r="K955" s="15">
        <f t="shared" si="89"/>
        <v>0</v>
      </c>
      <c r="L955" s="6" t="str">
        <f>VLOOKUP(C955,Casiers!A:D,4,FALSE)</f>
        <v/>
      </c>
      <c r="M955" s="9"/>
    </row>
    <row r="956" spans="2:13" ht="12.75" customHeight="1" x14ac:dyDescent="0.2">
      <c r="B956" s="25" t="str">
        <f t="shared" si="87"/>
        <v>6941</v>
      </c>
      <c r="C956" s="40">
        <v>11006941</v>
      </c>
      <c r="D956" s="54" t="s">
        <v>944</v>
      </c>
      <c r="E956" s="57" t="s">
        <v>1</v>
      </c>
      <c r="F956" s="58">
        <v>161.6</v>
      </c>
      <c r="G956" s="59">
        <v>18</v>
      </c>
      <c r="H956" s="41">
        <f>VLOOKUP(C956,Casiers!A:C,3,FALSE)</f>
        <v>18</v>
      </c>
      <c r="I956" s="39">
        <f t="shared" si="86"/>
        <v>0</v>
      </c>
      <c r="J956" s="15">
        <f t="shared" si="85"/>
        <v>8.9777777777777779</v>
      </c>
      <c r="K956" s="15">
        <f t="shared" si="89"/>
        <v>0</v>
      </c>
      <c r="L956" s="6" t="str">
        <f>VLOOKUP(C956,Casiers!A:D,4,FALSE)</f>
        <v>A3</v>
      </c>
      <c r="M956" s="9"/>
    </row>
    <row r="957" spans="2:13" ht="12.75" customHeight="1" x14ac:dyDescent="0.2">
      <c r="B957" s="25" t="str">
        <f t="shared" si="87"/>
        <v>6942</v>
      </c>
      <c r="C957" s="40">
        <v>11006942</v>
      </c>
      <c r="D957" s="54" t="s">
        <v>945</v>
      </c>
      <c r="E957" s="57" t="s">
        <v>1</v>
      </c>
      <c r="F957" s="58">
        <v>268.52</v>
      </c>
      <c r="G957" s="59">
        <v>14</v>
      </c>
      <c r="H957" s="41">
        <f>VLOOKUP(C957,Casiers!A:C,3,FALSE)</f>
        <v>14</v>
      </c>
      <c r="I957" s="39">
        <f t="shared" si="86"/>
        <v>0</v>
      </c>
      <c r="J957" s="15">
        <f t="shared" si="85"/>
        <v>19.18</v>
      </c>
      <c r="K957" s="15">
        <f t="shared" si="89"/>
        <v>0</v>
      </c>
      <c r="L957" s="6" t="str">
        <f>VLOOKUP(C957,Casiers!A:D,4,FALSE)</f>
        <v>A3</v>
      </c>
      <c r="M957" s="9"/>
    </row>
    <row r="958" spans="2:13" ht="12.75" customHeight="1" x14ac:dyDescent="0.2">
      <c r="B958" s="25" t="str">
        <f t="shared" si="87"/>
        <v>7100</v>
      </c>
      <c r="C958" s="40">
        <v>11007100</v>
      </c>
      <c r="D958" s="54" t="s">
        <v>946</v>
      </c>
      <c r="E958" s="57" t="s">
        <v>1</v>
      </c>
      <c r="F958" s="58">
        <v>198.26</v>
      </c>
      <c r="G958" s="59">
        <v>10</v>
      </c>
      <c r="H958" s="41">
        <f>VLOOKUP(C958,Casiers!A:C,3,FALSE)</f>
        <v>10</v>
      </c>
      <c r="I958" s="39">
        <f t="shared" si="86"/>
        <v>0</v>
      </c>
      <c r="J958" s="15">
        <f t="shared" si="85"/>
        <v>19.826000000000001</v>
      </c>
      <c r="K958" s="15">
        <f t="shared" si="89"/>
        <v>0</v>
      </c>
      <c r="L958" s="6" t="str">
        <f>VLOOKUP(C958,Casiers!A:D,4,FALSE)</f>
        <v>E7</v>
      </c>
      <c r="M958" s="9"/>
    </row>
    <row r="959" spans="2:13" ht="12.75" customHeight="1" x14ac:dyDescent="0.2">
      <c r="B959" s="25" t="str">
        <f t="shared" si="87"/>
        <v>7101</v>
      </c>
      <c r="C959" s="40">
        <v>11007101</v>
      </c>
      <c r="D959" s="54" t="s">
        <v>947</v>
      </c>
      <c r="E959" s="57" t="s">
        <v>1</v>
      </c>
      <c r="F959" s="58">
        <v>286.13</v>
      </c>
      <c r="G959" s="59">
        <v>2</v>
      </c>
      <c r="H959" s="41">
        <f>VLOOKUP(C959,Casiers!A:C,3,FALSE)</f>
        <v>2</v>
      </c>
      <c r="I959" s="39">
        <f t="shared" si="86"/>
        <v>0</v>
      </c>
      <c r="J959" s="15">
        <f t="shared" si="85"/>
        <v>143.065</v>
      </c>
      <c r="K959" s="15">
        <f t="shared" si="89"/>
        <v>0</v>
      </c>
      <c r="L959" s="6" t="str">
        <f>VLOOKUP(C959,Casiers!A:D,4,FALSE)</f>
        <v>E2</v>
      </c>
      <c r="M959" s="9"/>
    </row>
    <row r="960" spans="2:13" ht="12.75" customHeight="1" x14ac:dyDescent="0.2">
      <c r="B960" s="25" t="str">
        <f t="shared" si="87"/>
        <v>7114</v>
      </c>
      <c r="C960" s="40">
        <v>11007114</v>
      </c>
      <c r="D960" s="54" t="s">
        <v>948</v>
      </c>
      <c r="E960" s="57" t="s">
        <v>1</v>
      </c>
      <c r="F960" s="58">
        <v>449.51</v>
      </c>
      <c r="G960" s="59">
        <v>36</v>
      </c>
      <c r="H960" s="41">
        <f>VLOOKUP(C960,Casiers!A:C,3,FALSE)</f>
        <v>36</v>
      </c>
      <c r="I960" s="39">
        <f t="shared" si="86"/>
        <v>0</v>
      </c>
      <c r="J960" s="15">
        <f t="shared" si="85"/>
        <v>12.486388888888889</v>
      </c>
      <c r="K960" s="15">
        <f t="shared" si="89"/>
        <v>0</v>
      </c>
      <c r="L960" s="6" t="str">
        <f>VLOOKUP(C960,Casiers!A:D,4,FALSE)</f>
        <v>ARM1</v>
      </c>
      <c r="M960" s="9"/>
    </row>
    <row r="961" spans="2:13" ht="12.75" customHeight="1" x14ac:dyDescent="0.2">
      <c r="B961" s="25" t="str">
        <f t="shared" si="87"/>
        <v>7160</v>
      </c>
      <c r="C961" s="40">
        <v>11007160</v>
      </c>
      <c r="D961" s="54" t="s">
        <v>949</v>
      </c>
      <c r="E961" s="57" t="s">
        <v>1</v>
      </c>
      <c r="F961" s="58">
        <v>13.66</v>
      </c>
      <c r="G961" s="59">
        <v>20</v>
      </c>
      <c r="H961" s="41">
        <f>VLOOKUP(C961,Casiers!A:C,3,FALSE)</f>
        <v>20</v>
      </c>
      <c r="I961" s="39">
        <f t="shared" si="86"/>
        <v>0</v>
      </c>
      <c r="J961" s="15">
        <f t="shared" si="85"/>
        <v>0.68300000000000005</v>
      </c>
      <c r="K961" s="15">
        <f t="shared" si="89"/>
        <v>0</v>
      </c>
      <c r="L961" s="6" t="str">
        <f>VLOOKUP(C961,Casiers!A:D,4,FALSE)</f>
        <v>F7</v>
      </c>
      <c r="M961" s="9"/>
    </row>
    <row r="962" spans="2:13" ht="12.75" customHeight="1" x14ac:dyDescent="0.2">
      <c r="B962" s="25" t="str">
        <f t="shared" si="87"/>
        <v>7204</v>
      </c>
      <c r="C962" s="40">
        <v>11007204</v>
      </c>
      <c r="D962" s="54" t="s">
        <v>950</v>
      </c>
      <c r="E962" s="57" t="s">
        <v>1</v>
      </c>
      <c r="F962" s="58">
        <v>419.22</v>
      </c>
      <c r="G962" s="59">
        <v>1</v>
      </c>
      <c r="H962" s="41">
        <f>VLOOKUP(C962,Casiers!A:C,3,FALSE)</f>
        <v>1</v>
      </c>
      <c r="I962" s="39">
        <f t="shared" si="86"/>
        <v>0</v>
      </c>
      <c r="J962" s="15">
        <f t="shared" si="85"/>
        <v>419.22</v>
      </c>
      <c r="K962" s="15">
        <f t="shared" si="89"/>
        <v>0</v>
      </c>
      <c r="L962" s="6" t="str">
        <f>VLOOKUP(C962,Casiers!A:D,4,FALSE)</f>
        <v>A6</v>
      </c>
      <c r="M962" s="9"/>
    </row>
    <row r="963" spans="2:13" ht="12.75" customHeight="1" x14ac:dyDescent="0.2">
      <c r="B963" s="25" t="str">
        <f t="shared" si="87"/>
        <v>7267</v>
      </c>
      <c r="C963" s="40">
        <v>11007267</v>
      </c>
      <c r="D963" s="54" t="s">
        <v>511</v>
      </c>
      <c r="E963" s="57" t="s">
        <v>1</v>
      </c>
      <c r="F963" s="58">
        <v>817.3</v>
      </c>
      <c r="G963" s="59">
        <v>9</v>
      </c>
      <c r="H963" s="41">
        <f>VLOOKUP(C963,Casiers!A:C,3,FALSE)</f>
        <v>9</v>
      </c>
      <c r="I963" s="39">
        <f t="shared" si="86"/>
        <v>0</v>
      </c>
      <c r="J963" s="15">
        <f t="shared" si="85"/>
        <v>90.811111111111103</v>
      </c>
      <c r="K963" s="15">
        <f t="shared" si="89"/>
        <v>0</v>
      </c>
      <c r="L963" s="6" t="str">
        <f>VLOOKUP(C963,Casiers!A:D,4,FALSE)</f>
        <v>C13</v>
      </c>
      <c r="M963" s="9"/>
    </row>
    <row r="964" spans="2:13" ht="12.75" customHeight="1" x14ac:dyDescent="0.2">
      <c r="B964" s="25" t="str">
        <f t="shared" si="87"/>
        <v>7507</v>
      </c>
      <c r="C964" s="40">
        <v>11007507</v>
      </c>
      <c r="D964" s="54" t="s">
        <v>560</v>
      </c>
      <c r="E964" s="57" t="s">
        <v>1</v>
      </c>
      <c r="F964" s="58">
        <v>1145.25</v>
      </c>
      <c r="G964" s="59">
        <v>3</v>
      </c>
      <c r="H964" s="41">
        <f>VLOOKUP(C964,Casiers!A:C,3,FALSE)</f>
        <v>3</v>
      </c>
      <c r="I964" s="39">
        <f t="shared" si="86"/>
        <v>0</v>
      </c>
      <c r="J964" s="15">
        <f t="shared" si="85"/>
        <v>381.75</v>
      </c>
      <c r="K964" s="15">
        <f t="shared" si="89"/>
        <v>0</v>
      </c>
      <c r="L964" s="6">
        <f>VLOOKUP(C964,Casiers!A:D,4,FALSE)</f>
        <v>0</v>
      </c>
      <c r="M964" s="9"/>
    </row>
    <row r="965" spans="2:13" ht="12.75" customHeight="1" x14ac:dyDescent="0.2">
      <c r="B965" s="25" t="str">
        <f t="shared" si="87"/>
        <v>7572</v>
      </c>
      <c r="C965" s="40">
        <v>11007572</v>
      </c>
      <c r="D965" s="54" t="s">
        <v>512</v>
      </c>
      <c r="E965" s="57" t="s">
        <v>1</v>
      </c>
      <c r="F965" s="58">
        <v>298.61</v>
      </c>
      <c r="G965" s="59">
        <v>2</v>
      </c>
      <c r="H965" s="41">
        <f>VLOOKUP(C965,Casiers!A:C,3,FALSE)</f>
        <v>2</v>
      </c>
      <c r="I965" s="39">
        <f t="shared" si="86"/>
        <v>0</v>
      </c>
      <c r="J965" s="15">
        <f t="shared" si="85"/>
        <v>149.30500000000001</v>
      </c>
      <c r="K965" s="15">
        <f t="shared" si="89"/>
        <v>0</v>
      </c>
      <c r="L965" s="6" t="str">
        <f>VLOOKUP(C965,Casiers!A:D,4,FALSE)</f>
        <v>C13</v>
      </c>
      <c r="M965" s="9"/>
    </row>
    <row r="966" spans="2:13" ht="12.75" customHeight="1" x14ac:dyDescent="0.2">
      <c r="B966" s="25" t="str">
        <f t="shared" si="87"/>
        <v>7617</v>
      </c>
      <c r="C966" s="40">
        <v>11007617</v>
      </c>
      <c r="D966" s="54" t="s">
        <v>513</v>
      </c>
      <c r="E966" s="57" t="s">
        <v>1</v>
      </c>
      <c r="F966" s="58">
        <v>87.12</v>
      </c>
      <c r="G966" s="59">
        <v>1</v>
      </c>
      <c r="H966" s="41">
        <f>VLOOKUP(C966,Casiers!A:C,3,FALSE)</f>
        <v>1</v>
      </c>
      <c r="I966" s="39">
        <f t="shared" si="86"/>
        <v>0</v>
      </c>
      <c r="J966" s="15">
        <f t="shared" si="85"/>
        <v>87.12</v>
      </c>
      <c r="K966" s="15">
        <f t="shared" si="89"/>
        <v>0</v>
      </c>
      <c r="L966" s="6" t="str">
        <f>VLOOKUP(C966,Casiers!A:D,4,FALSE)</f>
        <v>A7</v>
      </c>
      <c r="M966" s="9"/>
    </row>
    <row r="967" spans="2:13" ht="12.75" customHeight="1" x14ac:dyDescent="0.2">
      <c r="B967" s="25" t="str">
        <f t="shared" si="87"/>
        <v>7619</v>
      </c>
      <c r="C967" s="40">
        <v>11007619</v>
      </c>
      <c r="D967" s="54" t="s">
        <v>569</v>
      </c>
      <c r="E967" s="57" t="s">
        <v>1</v>
      </c>
      <c r="F967" s="58">
        <v>0</v>
      </c>
      <c r="G967" s="59">
        <v>0</v>
      </c>
      <c r="H967" s="41">
        <f>VLOOKUP(C967,Casiers!A:C,3,FALSE)</f>
        <v>0</v>
      </c>
      <c r="I967" s="39">
        <f t="shared" si="86"/>
        <v>0</v>
      </c>
      <c r="J967" s="15" t="str">
        <f t="shared" si="85"/>
        <v>0</v>
      </c>
      <c r="K967" s="15">
        <f t="shared" si="89"/>
        <v>0</v>
      </c>
      <c r="L967" s="6" t="str">
        <f>VLOOKUP(C967,Casiers!A:D,4,FALSE)</f>
        <v>A7</v>
      </c>
      <c r="M967" s="9"/>
    </row>
    <row r="968" spans="2:13" ht="12.75" customHeight="1" x14ac:dyDescent="0.2">
      <c r="B968" s="25" t="str">
        <f t="shared" si="87"/>
        <v>7621</v>
      </c>
      <c r="C968" s="40">
        <v>11007621</v>
      </c>
      <c r="D968" s="54" t="s">
        <v>1201</v>
      </c>
      <c r="E968" s="57" t="s">
        <v>1</v>
      </c>
      <c r="F968" s="58">
        <v>526.09</v>
      </c>
      <c r="G968" s="59">
        <v>1</v>
      </c>
      <c r="H968" s="41">
        <f>VLOOKUP(C968,Casiers!A:C,3,FALSE)</f>
        <v>1</v>
      </c>
      <c r="I968" s="39">
        <f t="shared" si="86"/>
        <v>0</v>
      </c>
      <c r="J968" s="15">
        <f t="shared" si="85"/>
        <v>526.09</v>
      </c>
      <c r="K968" s="15">
        <f t="shared" si="89"/>
        <v>0</v>
      </c>
      <c r="L968" s="6" t="str">
        <f>VLOOKUP(C968,Casiers!A:D,4,FALSE)</f>
        <v>B3</v>
      </c>
      <c r="M968" s="9"/>
    </row>
    <row r="969" spans="2:13" ht="12.75" customHeight="1" x14ac:dyDescent="0.2">
      <c r="B969" s="25" t="str">
        <f t="shared" si="87"/>
        <v>7623</v>
      </c>
      <c r="C969" s="40">
        <v>11007623</v>
      </c>
      <c r="D969" s="54" t="s">
        <v>1202</v>
      </c>
      <c r="E969" s="57" t="s">
        <v>1</v>
      </c>
      <c r="F969" s="58">
        <v>566.29</v>
      </c>
      <c r="G969" s="59">
        <v>2</v>
      </c>
      <c r="H969" s="41">
        <f>VLOOKUP(C969,Casiers!A:C,3,FALSE)</f>
        <v>2</v>
      </c>
      <c r="I969" s="39">
        <f t="shared" si="86"/>
        <v>0</v>
      </c>
      <c r="J969" s="15">
        <f t="shared" ref="J969:J1032" si="90">IFERROR(F969/G969,"0")</f>
        <v>283.14499999999998</v>
      </c>
      <c r="K969" s="15">
        <f t="shared" si="89"/>
        <v>0</v>
      </c>
      <c r="L969" s="6" t="str">
        <f>VLOOKUP(C969,Casiers!A:D,4,FALSE)</f>
        <v>B3</v>
      </c>
      <c r="M969" s="9"/>
    </row>
    <row r="970" spans="2:13" ht="12.75" customHeight="1" x14ac:dyDescent="0.2">
      <c r="B970" s="25" t="str">
        <f t="shared" si="87"/>
        <v>7626</v>
      </c>
      <c r="C970" s="40">
        <v>11007626</v>
      </c>
      <c r="D970" s="54" t="s">
        <v>951</v>
      </c>
      <c r="E970" s="57" t="s">
        <v>1</v>
      </c>
      <c r="F970" s="58">
        <v>163.51</v>
      </c>
      <c r="G970" s="59">
        <v>2</v>
      </c>
      <c r="H970" s="41">
        <f>VLOOKUP(C970,Casiers!A:C,3,FALSE)</f>
        <v>2</v>
      </c>
      <c r="I970" s="39">
        <f t="shared" si="86"/>
        <v>0</v>
      </c>
      <c r="J970" s="15">
        <f t="shared" si="90"/>
        <v>81.754999999999995</v>
      </c>
      <c r="K970" s="15">
        <f t="shared" si="89"/>
        <v>0</v>
      </c>
      <c r="L970" s="6" t="str">
        <f>VLOOKUP(C970,Casiers!A:D,4,FALSE)</f>
        <v>B2</v>
      </c>
      <c r="M970" s="9"/>
    </row>
    <row r="971" spans="2:13" ht="12.75" customHeight="1" x14ac:dyDescent="0.2">
      <c r="B971" s="25" t="str">
        <f t="shared" si="87"/>
        <v>7779</v>
      </c>
      <c r="C971" s="40">
        <v>11007779</v>
      </c>
      <c r="D971" s="54" t="s">
        <v>952</v>
      </c>
      <c r="E971" s="57" t="s">
        <v>1</v>
      </c>
      <c r="F971" s="58">
        <v>140</v>
      </c>
      <c r="G971" s="59">
        <v>20</v>
      </c>
      <c r="H971" s="41">
        <f>VLOOKUP(C971,Casiers!A:C,3,FALSE)</f>
        <v>20</v>
      </c>
      <c r="I971" s="39">
        <f t="shared" si="86"/>
        <v>0</v>
      </c>
      <c r="J971" s="15">
        <f t="shared" si="90"/>
        <v>7</v>
      </c>
      <c r="K971" s="15">
        <f t="shared" si="89"/>
        <v>0</v>
      </c>
      <c r="L971" s="6" t="str">
        <f>VLOOKUP(C971,Casiers!A:D,4,FALSE)</f>
        <v>B3</v>
      </c>
      <c r="M971" s="9"/>
    </row>
    <row r="972" spans="2:13" ht="12.75" customHeight="1" x14ac:dyDescent="0.2">
      <c r="B972" s="25" t="str">
        <f t="shared" si="87"/>
        <v>7780</v>
      </c>
      <c r="C972" s="40">
        <v>11007780</v>
      </c>
      <c r="D972" s="54" t="s">
        <v>953</v>
      </c>
      <c r="E972" s="57" t="s">
        <v>1</v>
      </c>
      <c r="F972" s="58">
        <v>255.69</v>
      </c>
      <c r="G972" s="59">
        <v>1</v>
      </c>
      <c r="H972" s="41">
        <f>VLOOKUP(C972,Casiers!A:C,3,FALSE)</f>
        <v>1</v>
      </c>
      <c r="I972" s="39">
        <f t="shared" si="86"/>
        <v>0</v>
      </c>
      <c r="J972" s="15">
        <f t="shared" si="90"/>
        <v>255.69</v>
      </c>
      <c r="K972" s="15">
        <f t="shared" si="89"/>
        <v>0</v>
      </c>
      <c r="L972" s="6" t="str">
        <f>VLOOKUP(C972,Casiers!A:D,4,FALSE)</f>
        <v>B3</v>
      </c>
      <c r="M972" s="9"/>
    </row>
    <row r="973" spans="2:13" ht="12.75" customHeight="1" x14ac:dyDescent="0.2">
      <c r="B973" s="25" t="str">
        <f t="shared" si="87"/>
        <v>7781</v>
      </c>
      <c r="C973" s="40">
        <v>11007781</v>
      </c>
      <c r="D973" s="54" t="s">
        <v>954</v>
      </c>
      <c r="E973" s="57" t="s">
        <v>1</v>
      </c>
      <c r="F973" s="58">
        <v>3057.91</v>
      </c>
      <c r="G973" s="59">
        <v>2</v>
      </c>
      <c r="H973" s="41">
        <f>VLOOKUP(C973,Casiers!A:C,3,FALSE)</f>
        <v>2</v>
      </c>
      <c r="I973" s="39">
        <f t="shared" si="86"/>
        <v>0</v>
      </c>
      <c r="J973" s="15">
        <f t="shared" si="90"/>
        <v>1528.9549999999999</v>
      </c>
      <c r="K973" s="15">
        <f t="shared" si="89"/>
        <v>0</v>
      </c>
      <c r="L973" s="6" t="str">
        <f>VLOOKUP(C973,Casiers!A:D,4,FALSE)</f>
        <v>B3</v>
      </c>
      <c r="M973" s="9"/>
    </row>
    <row r="974" spans="2:13" ht="12.75" customHeight="1" x14ac:dyDescent="0.2">
      <c r="B974" s="25" t="str">
        <f t="shared" si="87"/>
        <v>7782</v>
      </c>
      <c r="C974" s="40">
        <v>11007782</v>
      </c>
      <c r="D974" s="54" t="s">
        <v>955</v>
      </c>
      <c r="E974" s="57" t="s">
        <v>1</v>
      </c>
      <c r="F974" s="58">
        <v>1480</v>
      </c>
      <c r="G974" s="59">
        <v>1</v>
      </c>
      <c r="H974" s="41">
        <f>VLOOKUP(C974,Casiers!A:C,3,FALSE)</f>
        <v>1</v>
      </c>
      <c r="I974" s="39">
        <f t="shared" ref="I974:I1010" si="91">H974-G974</f>
        <v>0</v>
      </c>
      <c r="J974" s="15">
        <f t="shared" si="90"/>
        <v>1480</v>
      </c>
      <c r="K974" s="15">
        <f t="shared" si="89"/>
        <v>0</v>
      </c>
      <c r="L974" s="6" t="str">
        <f>VLOOKUP(C974,Casiers!A:D,4,FALSE)</f>
        <v>B3</v>
      </c>
      <c r="M974" s="9"/>
    </row>
    <row r="975" spans="2:13" ht="12.75" customHeight="1" x14ac:dyDescent="0.2">
      <c r="B975" s="25" t="str">
        <f t="shared" si="87"/>
        <v>7783</v>
      </c>
      <c r="C975" s="40">
        <v>11007783</v>
      </c>
      <c r="D975" s="54" t="s">
        <v>956</v>
      </c>
      <c r="E975" s="57" t="s">
        <v>1</v>
      </c>
      <c r="F975" s="58">
        <v>704.67</v>
      </c>
      <c r="G975" s="59">
        <v>1</v>
      </c>
      <c r="H975" s="41">
        <f>VLOOKUP(C975,Casiers!A:C,3,FALSE)</f>
        <v>1</v>
      </c>
      <c r="I975" s="39">
        <f t="shared" si="91"/>
        <v>0</v>
      </c>
      <c r="J975" s="15">
        <f t="shared" si="90"/>
        <v>704.67</v>
      </c>
      <c r="K975" s="15">
        <f t="shared" si="89"/>
        <v>0</v>
      </c>
      <c r="L975" s="6" t="str">
        <f>VLOOKUP(C975,Casiers!A:D,4,FALSE)</f>
        <v>B3</v>
      </c>
      <c r="M975" s="9"/>
    </row>
    <row r="976" spans="2:13" ht="12.75" customHeight="1" x14ac:dyDescent="0.2">
      <c r="B976" s="25" t="str">
        <f t="shared" si="87"/>
        <v>7784</v>
      </c>
      <c r="C976" s="40">
        <v>11007784</v>
      </c>
      <c r="D976" s="54" t="s">
        <v>957</v>
      </c>
      <c r="E976" s="57" t="s">
        <v>1</v>
      </c>
      <c r="F976" s="58">
        <v>2698.17</v>
      </c>
      <c r="G976" s="59">
        <v>6</v>
      </c>
      <c r="H976" s="41">
        <f>VLOOKUP(C976,Casiers!A:C,3,FALSE)</f>
        <v>6</v>
      </c>
      <c r="I976" s="39">
        <f t="shared" si="91"/>
        <v>0</v>
      </c>
      <c r="J976" s="15">
        <f t="shared" si="90"/>
        <v>449.69499999999999</v>
      </c>
      <c r="K976" s="15">
        <f t="shared" si="89"/>
        <v>0</v>
      </c>
      <c r="L976" s="6" t="str">
        <f>VLOOKUP(C976,Casiers!A:D,4,FALSE)</f>
        <v>B3</v>
      </c>
      <c r="M976" s="9"/>
    </row>
    <row r="977" spans="2:13" ht="12.75" customHeight="1" x14ac:dyDescent="0.2">
      <c r="B977" s="25" t="str">
        <f t="shared" si="87"/>
        <v>7785</v>
      </c>
      <c r="C977" s="40">
        <v>11007785</v>
      </c>
      <c r="D977" s="54" t="s">
        <v>958</v>
      </c>
      <c r="E977" s="57" t="s">
        <v>1</v>
      </c>
      <c r="F977" s="58">
        <v>493.27</v>
      </c>
      <c r="G977" s="59">
        <v>1</v>
      </c>
      <c r="H977" s="41">
        <f>VLOOKUP(C977,Casiers!A:C,3,FALSE)</f>
        <v>1</v>
      </c>
      <c r="I977" s="39">
        <f t="shared" si="91"/>
        <v>0</v>
      </c>
      <c r="J977" s="15">
        <f t="shared" si="90"/>
        <v>493.27</v>
      </c>
      <c r="K977" s="15">
        <f t="shared" si="89"/>
        <v>0</v>
      </c>
      <c r="L977" s="6" t="str">
        <f>VLOOKUP(C977,Casiers!A:D,4,FALSE)</f>
        <v>B3</v>
      </c>
      <c r="M977" s="9"/>
    </row>
    <row r="978" spans="2:13" ht="12.75" customHeight="1" x14ac:dyDescent="0.2">
      <c r="B978" s="25" t="str">
        <f t="shared" si="87"/>
        <v>7786</v>
      </c>
      <c r="C978" s="40">
        <v>11007786</v>
      </c>
      <c r="D978" s="54" t="s">
        <v>959</v>
      </c>
      <c r="E978" s="57" t="s">
        <v>1</v>
      </c>
      <c r="F978" s="58">
        <v>412.74</v>
      </c>
      <c r="G978" s="59">
        <v>1</v>
      </c>
      <c r="H978" s="41">
        <f>VLOOKUP(C978,Casiers!A:C,3,FALSE)</f>
        <v>1</v>
      </c>
      <c r="I978" s="39">
        <f t="shared" si="91"/>
        <v>0</v>
      </c>
      <c r="J978" s="15">
        <f t="shared" si="90"/>
        <v>412.74</v>
      </c>
      <c r="K978" s="15">
        <f t="shared" si="89"/>
        <v>0</v>
      </c>
      <c r="L978" s="6" t="str">
        <f>VLOOKUP(C978,Casiers!A:D,4,FALSE)</f>
        <v>B3</v>
      </c>
      <c r="M978" s="9"/>
    </row>
    <row r="979" spans="2:13" ht="12.75" customHeight="1" x14ac:dyDescent="0.2">
      <c r="B979" s="25" t="str">
        <f t="shared" si="87"/>
        <v>7787</v>
      </c>
      <c r="C979" s="40">
        <v>11007787</v>
      </c>
      <c r="D979" s="54" t="s">
        <v>960</v>
      </c>
      <c r="E979" s="57" t="s">
        <v>1</v>
      </c>
      <c r="F979" s="58">
        <v>4500</v>
      </c>
      <c r="G979" s="59">
        <v>2</v>
      </c>
      <c r="H979" s="41">
        <f>VLOOKUP(C979,Casiers!A:C,3,FALSE)</f>
        <v>2</v>
      </c>
      <c r="I979" s="39">
        <f t="shared" si="91"/>
        <v>0</v>
      </c>
      <c r="J979" s="15">
        <f t="shared" si="90"/>
        <v>2250</v>
      </c>
      <c r="K979" s="15">
        <f t="shared" si="89"/>
        <v>0</v>
      </c>
      <c r="L979" s="6" t="str">
        <f>VLOOKUP(C979,Casiers!A:D,4,FALSE)</f>
        <v>A14</v>
      </c>
      <c r="M979" s="9"/>
    </row>
    <row r="980" spans="2:13" ht="12.75" customHeight="1" x14ac:dyDescent="0.2">
      <c r="B980" s="25" t="str">
        <f t="shared" si="87"/>
        <v>7788</v>
      </c>
      <c r="C980" s="40">
        <v>11007788</v>
      </c>
      <c r="D980" s="54" t="s">
        <v>961</v>
      </c>
      <c r="E980" s="57" t="s">
        <v>1</v>
      </c>
      <c r="F980" s="58">
        <v>3218.3</v>
      </c>
      <c r="G980" s="59">
        <v>2</v>
      </c>
      <c r="H980" s="41">
        <f>VLOOKUP(C980,Casiers!A:C,3,FALSE)</f>
        <v>2</v>
      </c>
      <c r="I980" s="39">
        <f t="shared" si="91"/>
        <v>0</v>
      </c>
      <c r="J980" s="15">
        <f t="shared" si="90"/>
        <v>1609.15</v>
      </c>
      <c r="K980" s="15">
        <f t="shared" si="89"/>
        <v>0</v>
      </c>
      <c r="L980" s="6" t="str">
        <f>VLOOKUP(C980,Casiers!A:D,4,FALSE)</f>
        <v>A14</v>
      </c>
      <c r="M980" s="9"/>
    </row>
    <row r="981" spans="2:13" ht="12.75" customHeight="1" x14ac:dyDescent="0.2">
      <c r="B981" s="25" t="str">
        <f t="shared" si="87"/>
        <v>7789</v>
      </c>
      <c r="C981" s="40">
        <v>11007789</v>
      </c>
      <c r="D981" s="54" t="s">
        <v>561</v>
      </c>
      <c r="E981" s="57" t="s">
        <v>1</v>
      </c>
      <c r="F981" s="58">
        <v>340.39</v>
      </c>
      <c r="G981" s="59">
        <v>1</v>
      </c>
      <c r="H981" s="41">
        <f>VLOOKUP(C981,Casiers!A:C,3,FALSE)</f>
        <v>1</v>
      </c>
      <c r="I981" s="39">
        <f t="shared" si="91"/>
        <v>0</v>
      </c>
      <c r="J981" s="15">
        <f t="shared" si="90"/>
        <v>340.39</v>
      </c>
      <c r="K981" s="15">
        <f t="shared" si="89"/>
        <v>0</v>
      </c>
      <c r="L981" s="6" t="str">
        <f>VLOOKUP(C981,Casiers!A:D,4,FALSE)</f>
        <v>A6</v>
      </c>
      <c r="M981" s="9"/>
    </row>
    <row r="982" spans="2:13" ht="12.75" customHeight="1" x14ac:dyDescent="0.2">
      <c r="B982" s="25" t="str">
        <f t="shared" si="87"/>
        <v>7790</v>
      </c>
      <c r="C982" s="40">
        <v>11007790</v>
      </c>
      <c r="D982" s="54" t="s">
        <v>962</v>
      </c>
      <c r="E982" s="57" t="s">
        <v>1</v>
      </c>
      <c r="F982" s="58">
        <v>718.08</v>
      </c>
      <c r="G982" s="59">
        <v>2</v>
      </c>
      <c r="H982" s="41">
        <f>VLOOKUP(C982,Casiers!A:C,3,FALSE)</f>
        <v>2</v>
      </c>
      <c r="I982" s="39">
        <f t="shared" si="91"/>
        <v>0</v>
      </c>
      <c r="J982" s="15">
        <f t="shared" si="90"/>
        <v>359.04</v>
      </c>
      <c r="K982" s="15">
        <f t="shared" si="89"/>
        <v>0</v>
      </c>
      <c r="L982" s="6" t="str">
        <f>VLOOKUP(C982,Casiers!A:D,4,FALSE)</f>
        <v>A6</v>
      </c>
      <c r="M982" s="9"/>
    </row>
    <row r="983" spans="2:13" ht="12.75" customHeight="1" x14ac:dyDescent="0.2">
      <c r="B983" s="25" t="str">
        <f t="shared" si="87"/>
        <v>7791</v>
      </c>
      <c r="C983" s="40">
        <v>11007791</v>
      </c>
      <c r="D983" s="54" t="s">
        <v>963</v>
      </c>
      <c r="E983" s="57" t="s">
        <v>1</v>
      </c>
      <c r="F983" s="58">
        <v>8186.11</v>
      </c>
      <c r="G983" s="59">
        <v>2</v>
      </c>
      <c r="H983" s="41">
        <f>VLOOKUP(C983,Casiers!A:C,3,FALSE)</f>
        <v>2</v>
      </c>
      <c r="I983" s="39">
        <f t="shared" si="91"/>
        <v>0</v>
      </c>
      <c r="J983" s="15">
        <f t="shared" si="90"/>
        <v>4093.0549999999998</v>
      </c>
      <c r="K983" s="15">
        <f t="shared" si="89"/>
        <v>0</v>
      </c>
      <c r="L983" s="6" t="str">
        <f>VLOOKUP(C983,Casiers!A:D,4,FALSE)</f>
        <v>A12</v>
      </c>
      <c r="M983" s="9"/>
    </row>
    <row r="984" spans="2:13" ht="12.75" customHeight="1" x14ac:dyDescent="0.2">
      <c r="B984" s="25" t="str">
        <f t="shared" si="87"/>
        <v>7792</v>
      </c>
      <c r="C984" s="40">
        <v>11007792</v>
      </c>
      <c r="D984" s="54" t="s">
        <v>964</v>
      </c>
      <c r="E984" s="57" t="s">
        <v>1</v>
      </c>
      <c r="F984" s="58">
        <v>0</v>
      </c>
      <c r="G984" s="59">
        <v>0</v>
      </c>
      <c r="H984" s="41">
        <f>VLOOKUP(C984,Casiers!A:C,3,FALSE)</f>
        <v>0</v>
      </c>
      <c r="I984" s="39">
        <f t="shared" si="91"/>
        <v>0</v>
      </c>
      <c r="J984" s="15" t="str">
        <f t="shared" si="90"/>
        <v>0</v>
      </c>
      <c r="K984" s="15">
        <f t="shared" si="89"/>
        <v>0</v>
      </c>
      <c r="L984" s="6" t="str">
        <f>VLOOKUP(C984,Casiers!A:D,4,FALSE)</f>
        <v>A6</v>
      </c>
      <c r="M984" s="9"/>
    </row>
    <row r="985" spans="2:13" ht="12.75" customHeight="1" x14ac:dyDescent="0.2">
      <c r="B985" s="25" t="str">
        <f t="shared" si="87"/>
        <v>7793</v>
      </c>
      <c r="C985" s="40">
        <v>11007793</v>
      </c>
      <c r="D985" s="54" t="s">
        <v>965</v>
      </c>
      <c r="E985" s="57" t="s">
        <v>1</v>
      </c>
      <c r="F985" s="58">
        <v>1119.3399999999999</v>
      </c>
      <c r="G985" s="59">
        <v>3</v>
      </c>
      <c r="H985" s="41">
        <f>VLOOKUP(C985,Casiers!A:C,3,FALSE)</f>
        <v>3</v>
      </c>
      <c r="I985" s="39">
        <f t="shared" si="91"/>
        <v>0</v>
      </c>
      <c r="J985" s="15">
        <f t="shared" si="90"/>
        <v>373.11333333333329</v>
      </c>
      <c r="K985" s="15">
        <f t="shared" si="89"/>
        <v>0</v>
      </c>
      <c r="L985" s="6" t="str">
        <f>VLOOKUP(C985,Casiers!A:D,4,FALSE)</f>
        <v>A6</v>
      </c>
      <c r="M985" s="9"/>
    </row>
    <row r="986" spans="2:13" ht="12.75" customHeight="1" x14ac:dyDescent="0.2">
      <c r="B986" s="25" t="str">
        <f t="shared" si="87"/>
        <v>7794</v>
      </c>
      <c r="C986" s="40">
        <v>11007794</v>
      </c>
      <c r="D986" s="54" t="s">
        <v>966</v>
      </c>
      <c r="E986" s="57" t="s">
        <v>1</v>
      </c>
      <c r="F986" s="58">
        <v>3325.61</v>
      </c>
      <c r="G986" s="59">
        <v>57</v>
      </c>
      <c r="H986" s="41">
        <f>VLOOKUP(C986,Casiers!A:C,3,FALSE)</f>
        <v>57</v>
      </c>
      <c r="I986" s="39">
        <f t="shared" si="91"/>
        <v>0</v>
      </c>
      <c r="J986" s="15">
        <f t="shared" si="90"/>
        <v>58.344035087719298</v>
      </c>
      <c r="K986" s="15">
        <f t="shared" si="89"/>
        <v>0</v>
      </c>
      <c r="L986" s="6" t="str">
        <f>VLOOKUP(C986,Casiers!A:D,4,FALSE)</f>
        <v>A3</v>
      </c>
      <c r="M986" s="9"/>
    </row>
    <row r="987" spans="2:13" ht="12.75" customHeight="1" x14ac:dyDescent="0.2">
      <c r="B987" s="25" t="str">
        <f t="shared" ref="B987:B1032" si="92">RIGHT(C987,4)</f>
        <v>7795</v>
      </c>
      <c r="C987" s="40">
        <v>11007795</v>
      </c>
      <c r="D987" s="54" t="s">
        <v>967</v>
      </c>
      <c r="E987" s="57" t="s">
        <v>1</v>
      </c>
      <c r="F987" s="58">
        <v>23.97</v>
      </c>
      <c r="G987" s="59">
        <v>1</v>
      </c>
      <c r="H987" s="41">
        <f>VLOOKUP(C987,Casiers!A:C,3,FALSE)</f>
        <v>1</v>
      </c>
      <c r="I987" s="39">
        <f t="shared" si="91"/>
        <v>0</v>
      </c>
      <c r="J987" s="15">
        <f t="shared" si="90"/>
        <v>23.97</v>
      </c>
      <c r="K987" s="15">
        <f t="shared" si="89"/>
        <v>0</v>
      </c>
      <c r="L987" s="6" t="str">
        <f>VLOOKUP(C987,Casiers!A:D,4,FALSE)</f>
        <v>A1</v>
      </c>
      <c r="M987" s="9"/>
    </row>
    <row r="988" spans="2:13" ht="12.75" customHeight="1" x14ac:dyDescent="0.2">
      <c r="B988" s="25" t="str">
        <f t="shared" si="92"/>
        <v>7796</v>
      </c>
      <c r="C988" s="40">
        <v>11007796</v>
      </c>
      <c r="D988" s="54" t="s">
        <v>968</v>
      </c>
      <c r="E988" s="57" t="s">
        <v>1</v>
      </c>
      <c r="F988" s="58">
        <v>50.19</v>
      </c>
      <c r="G988" s="59">
        <v>2</v>
      </c>
      <c r="H988" s="41">
        <f>VLOOKUP(C988,Casiers!A:C,3,FALSE)</f>
        <v>2</v>
      </c>
      <c r="I988" s="39">
        <f t="shared" si="91"/>
        <v>0</v>
      </c>
      <c r="J988" s="15">
        <f t="shared" si="90"/>
        <v>25.094999999999999</v>
      </c>
      <c r="K988" s="15">
        <f>IF(I988&lt;0,I988*J988,0)</f>
        <v>0</v>
      </c>
      <c r="L988" s="6" t="str">
        <f>VLOOKUP(C988,Casiers!A:D,4,FALSE)</f>
        <v>A1</v>
      </c>
      <c r="M988" s="9"/>
    </row>
    <row r="989" spans="2:13" ht="12.75" customHeight="1" x14ac:dyDescent="0.2">
      <c r="B989" s="25" t="str">
        <f t="shared" si="92"/>
        <v>7797</v>
      </c>
      <c r="C989" s="40">
        <v>11007797</v>
      </c>
      <c r="D989" s="54" t="s">
        <v>969</v>
      </c>
      <c r="E989" s="57" t="s">
        <v>1</v>
      </c>
      <c r="F989" s="58">
        <v>136</v>
      </c>
      <c r="G989" s="59">
        <v>4</v>
      </c>
      <c r="H989" s="41">
        <f>VLOOKUP(C989,Casiers!A:C,3,FALSE)</f>
        <v>4</v>
      </c>
      <c r="I989" s="39">
        <f t="shared" si="91"/>
        <v>0</v>
      </c>
      <c r="J989" s="15">
        <f t="shared" si="90"/>
        <v>34</v>
      </c>
      <c r="K989" s="15">
        <f t="shared" ref="K989:K1002" si="93">I989*J989</f>
        <v>0</v>
      </c>
      <c r="L989" s="6" t="str">
        <f>VLOOKUP(C989,Casiers!A:D,4,FALSE)</f>
        <v>A1</v>
      </c>
      <c r="M989" s="9"/>
    </row>
    <row r="990" spans="2:13" ht="12.75" customHeight="1" x14ac:dyDescent="0.2">
      <c r="B990" s="25" t="str">
        <f t="shared" si="92"/>
        <v>7900</v>
      </c>
      <c r="C990" s="40">
        <v>11007900</v>
      </c>
      <c r="D990" s="54" t="s">
        <v>515</v>
      </c>
      <c r="E990" s="57" t="s">
        <v>1</v>
      </c>
      <c r="F990" s="58">
        <v>599.33000000000004</v>
      </c>
      <c r="G990" s="59">
        <v>1</v>
      </c>
      <c r="H990" s="41">
        <f>VLOOKUP(C990,Casiers!A:C,3,FALSE)</f>
        <v>1</v>
      </c>
      <c r="I990" s="39">
        <f t="shared" si="91"/>
        <v>0</v>
      </c>
      <c r="J990" s="15">
        <f t="shared" si="90"/>
        <v>599.33000000000004</v>
      </c>
      <c r="K990" s="15">
        <f t="shared" si="93"/>
        <v>0</v>
      </c>
      <c r="L990" s="6" t="str">
        <f>VLOOKUP(C990,Casiers!A:D,4,FALSE)</f>
        <v>C9</v>
      </c>
      <c r="M990" s="9"/>
    </row>
    <row r="991" spans="2:13" ht="12.75" customHeight="1" x14ac:dyDescent="0.2">
      <c r="B991" s="25" t="str">
        <f t="shared" si="92"/>
        <v>7950</v>
      </c>
      <c r="C991" s="40">
        <v>11007950</v>
      </c>
      <c r="D991" s="54" t="s">
        <v>516</v>
      </c>
      <c r="E991" s="57" t="s">
        <v>1</v>
      </c>
      <c r="F991" s="58">
        <v>125.88</v>
      </c>
      <c r="G991" s="59">
        <v>10</v>
      </c>
      <c r="H991" s="41">
        <f>VLOOKUP(C991,Casiers!A:C,3,FALSE)</f>
        <v>10</v>
      </c>
      <c r="I991" s="39">
        <f t="shared" si="91"/>
        <v>0</v>
      </c>
      <c r="J991" s="15">
        <f t="shared" si="90"/>
        <v>12.587999999999999</v>
      </c>
      <c r="K991" s="15">
        <f t="shared" si="93"/>
        <v>0</v>
      </c>
      <c r="L991" s="6" t="str">
        <f>VLOOKUP(C991,Casiers!A:D,4,FALSE)</f>
        <v>D15</v>
      </c>
      <c r="M991" s="9"/>
    </row>
    <row r="992" spans="2:13" ht="12.75" customHeight="1" x14ac:dyDescent="0.2">
      <c r="B992" s="25" t="str">
        <f t="shared" si="92"/>
        <v>7951</v>
      </c>
      <c r="C992" s="40">
        <v>11007951</v>
      </c>
      <c r="D992" s="54" t="s">
        <v>970</v>
      </c>
      <c r="E992" s="57" t="s">
        <v>1</v>
      </c>
      <c r="F992" s="58">
        <v>24.3</v>
      </c>
      <c r="G992" s="59">
        <v>9</v>
      </c>
      <c r="H992" s="41">
        <f>VLOOKUP(C992,Casiers!A:C,3,FALSE)</f>
        <v>9</v>
      </c>
      <c r="I992" s="39">
        <f t="shared" si="91"/>
        <v>0</v>
      </c>
      <c r="J992" s="15">
        <f t="shared" si="90"/>
        <v>2.7</v>
      </c>
      <c r="K992" s="15">
        <f t="shared" si="93"/>
        <v>0</v>
      </c>
      <c r="L992" s="6" t="str">
        <f>VLOOKUP(C992,Casiers!A:D,4,FALSE)</f>
        <v>D15</v>
      </c>
      <c r="M992" s="9"/>
    </row>
    <row r="993" spans="2:13" ht="12.75" customHeight="1" x14ac:dyDescent="0.2">
      <c r="B993" s="25" t="str">
        <f t="shared" si="92"/>
        <v>7952</v>
      </c>
      <c r="C993" s="40">
        <v>11007952</v>
      </c>
      <c r="D993" s="54" t="s">
        <v>971</v>
      </c>
      <c r="E993" s="57" t="s">
        <v>1</v>
      </c>
      <c r="F993" s="58">
        <v>100.8</v>
      </c>
      <c r="G993" s="59">
        <v>9</v>
      </c>
      <c r="H993" s="41">
        <f>VLOOKUP(C993,Casiers!A:C,3,FALSE)</f>
        <v>9</v>
      </c>
      <c r="I993" s="39">
        <f t="shared" si="91"/>
        <v>0</v>
      </c>
      <c r="J993" s="15">
        <f t="shared" si="90"/>
        <v>11.2</v>
      </c>
      <c r="K993" s="15">
        <f t="shared" si="93"/>
        <v>0</v>
      </c>
      <c r="L993" s="6" t="str">
        <f>VLOOKUP(C993,Casiers!A:D,4,FALSE)</f>
        <v>D15</v>
      </c>
      <c r="M993" s="9"/>
    </row>
    <row r="994" spans="2:13" ht="12.75" customHeight="1" x14ac:dyDescent="0.2">
      <c r="B994" s="25" t="str">
        <f t="shared" si="92"/>
        <v>7953</v>
      </c>
      <c r="C994" s="40">
        <v>11007953</v>
      </c>
      <c r="D994" s="54" t="s">
        <v>972</v>
      </c>
      <c r="E994" s="57" t="s">
        <v>1</v>
      </c>
      <c r="F994" s="58">
        <v>120.24</v>
      </c>
      <c r="G994" s="59">
        <v>8</v>
      </c>
      <c r="H994" s="41">
        <f>VLOOKUP(C994,Casiers!A:C,3,FALSE)</f>
        <v>7</v>
      </c>
      <c r="I994" s="39">
        <f t="shared" si="91"/>
        <v>-1</v>
      </c>
      <c r="J994" s="15">
        <f t="shared" si="90"/>
        <v>15.03</v>
      </c>
      <c r="K994" s="15">
        <f t="shared" si="93"/>
        <v>-15.03</v>
      </c>
      <c r="L994" s="6" t="str">
        <f>VLOOKUP(C994,Casiers!A:D,4,FALSE)</f>
        <v>D17</v>
      </c>
      <c r="M994" s="9"/>
    </row>
    <row r="995" spans="2:13" ht="12.75" customHeight="1" x14ac:dyDescent="0.2">
      <c r="B995" s="25" t="str">
        <f t="shared" si="92"/>
        <v>7954</v>
      </c>
      <c r="C995" s="40">
        <v>11007954</v>
      </c>
      <c r="D995" s="54" t="s">
        <v>973</v>
      </c>
      <c r="E995" s="57" t="s">
        <v>1</v>
      </c>
      <c r="F995" s="58">
        <v>119.9</v>
      </c>
      <c r="G995" s="59">
        <v>10</v>
      </c>
      <c r="H995" s="41">
        <f>VLOOKUP(C995,Casiers!A:C,3,FALSE)</f>
        <v>10</v>
      </c>
      <c r="I995" s="39">
        <f t="shared" si="91"/>
        <v>0</v>
      </c>
      <c r="J995" s="15">
        <f t="shared" si="90"/>
        <v>11.99</v>
      </c>
      <c r="K995" s="15">
        <f t="shared" si="93"/>
        <v>0</v>
      </c>
      <c r="L995" s="6" t="str">
        <f>VLOOKUP(C995,Casiers!A:D,4,FALSE)</f>
        <v>D15</v>
      </c>
      <c r="M995" s="9"/>
    </row>
    <row r="996" spans="2:13" ht="12.75" customHeight="1" x14ac:dyDescent="0.2">
      <c r="B996" s="25" t="str">
        <f t="shared" si="92"/>
        <v>7955</v>
      </c>
      <c r="C996" s="40">
        <v>11007955</v>
      </c>
      <c r="D996" s="54" t="s">
        <v>974</v>
      </c>
      <c r="E996" s="57" t="s">
        <v>1</v>
      </c>
      <c r="F996" s="58">
        <v>91.8</v>
      </c>
      <c r="G996" s="59">
        <v>10</v>
      </c>
      <c r="H996" s="41">
        <f>VLOOKUP(C996,Casiers!A:C,3,FALSE)</f>
        <v>10</v>
      </c>
      <c r="I996" s="39">
        <f t="shared" si="91"/>
        <v>0</v>
      </c>
      <c r="J996" s="15">
        <f t="shared" si="90"/>
        <v>9.18</v>
      </c>
      <c r="K996" s="15">
        <f t="shared" si="93"/>
        <v>0</v>
      </c>
      <c r="L996" s="6" t="str">
        <f>VLOOKUP(C996,Casiers!A:D,4,FALSE)</f>
        <v>C3</v>
      </c>
      <c r="M996" s="9"/>
    </row>
    <row r="997" spans="2:13" ht="12.75" customHeight="1" x14ac:dyDescent="0.2">
      <c r="B997" s="25" t="str">
        <f t="shared" si="92"/>
        <v>7956</v>
      </c>
      <c r="C997" s="40">
        <v>11007956</v>
      </c>
      <c r="D997" s="54" t="s">
        <v>975</v>
      </c>
      <c r="E997" s="57" t="s">
        <v>1</v>
      </c>
      <c r="F997" s="58">
        <v>393.3</v>
      </c>
      <c r="G997" s="59">
        <v>9</v>
      </c>
      <c r="H997" s="41">
        <f>VLOOKUP(C997,Casiers!A:C,3,FALSE)</f>
        <v>9</v>
      </c>
      <c r="I997" s="39">
        <f t="shared" si="91"/>
        <v>0</v>
      </c>
      <c r="J997" s="15">
        <f t="shared" si="90"/>
        <v>43.7</v>
      </c>
      <c r="K997" s="15">
        <f t="shared" si="93"/>
        <v>0</v>
      </c>
      <c r="L997" s="6" t="str">
        <f>VLOOKUP(C997,Casiers!A:D,4,FALSE)</f>
        <v>C3</v>
      </c>
      <c r="M997" s="9"/>
    </row>
    <row r="998" spans="2:13" ht="12.75" customHeight="1" x14ac:dyDescent="0.2">
      <c r="B998" s="25" t="str">
        <f t="shared" si="92"/>
        <v>7957</v>
      </c>
      <c r="C998" s="40">
        <v>11007957</v>
      </c>
      <c r="D998" s="54" t="s">
        <v>976</v>
      </c>
      <c r="E998" s="57" t="s">
        <v>1</v>
      </c>
      <c r="F998" s="58">
        <v>442.8</v>
      </c>
      <c r="G998" s="59">
        <v>9</v>
      </c>
      <c r="H998" s="41">
        <f>VLOOKUP(C998,Casiers!A:C,3,FALSE)</f>
        <v>9</v>
      </c>
      <c r="I998" s="39">
        <f t="shared" si="91"/>
        <v>0</v>
      </c>
      <c r="J998" s="15">
        <f t="shared" si="90"/>
        <v>49.2</v>
      </c>
      <c r="K998" s="15">
        <f t="shared" si="93"/>
        <v>0</v>
      </c>
      <c r="L998" s="6" t="str">
        <f>VLOOKUP(C998,Casiers!A:D,4,FALSE)</f>
        <v>C3</v>
      </c>
      <c r="M998" s="9"/>
    </row>
    <row r="999" spans="2:13" ht="12.75" customHeight="1" x14ac:dyDescent="0.2">
      <c r="B999" s="25" t="str">
        <f t="shared" si="92"/>
        <v>7958</v>
      </c>
      <c r="C999" s="40">
        <v>11007958</v>
      </c>
      <c r="D999" s="54" t="s">
        <v>977</v>
      </c>
      <c r="E999" s="57" t="s">
        <v>1</v>
      </c>
      <c r="F999" s="58">
        <v>133.35</v>
      </c>
      <c r="G999" s="59">
        <v>2</v>
      </c>
      <c r="H999" s="41">
        <f>VLOOKUP(C999,Casiers!A:C,3,FALSE)</f>
        <v>2</v>
      </c>
      <c r="I999" s="39">
        <f t="shared" si="91"/>
        <v>0</v>
      </c>
      <c r="J999" s="15">
        <f t="shared" si="90"/>
        <v>66.674999999999997</v>
      </c>
      <c r="K999" s="15">
        <f t="shared" si="93"/>
        <v>0</v>
      </c>
      <c r="L999" s="6" t="str">
        <f>VLOOKUP(C999,Casiers!A:D,4,FALSE)</f>
        <v>B2</v>
      </c>
      <c r="M999" s="9"/>
    </row>
    <row r="1000" spans="2:13" ht="12.75" customHeight="1" x14ac:dyDescent="0.2">
      <c r="B1000" s="25" t="str">
        <f t="shared" si="92"/>
        <v>7959</v>
      </c>
      <c r="C1000" s="40">
        <v>11007959</v>
      </c>
      <c r="D1000" s="54" t="s">
        <v>517</v>
      </c>
      <c r="E1000" s="57" t="s">
        <v>1</v>
      </c>
      <c r="F1000" s="58">
        <v>2099.1</v>
      </c>
      <c r="G1000" s="59">
        <v>2</v>
      </c>
      <c r="H1000" s="41">
        <f>VLOOKUP(C1000,Casiers!A:C,3,FALSE)</f>
        <v>2</v>
      </c>
      <c r="I1000" s="39">
        <f t="shared" si="91"/>
        <v>0</v>
      </c>
      <c r="J1000" s="15">
        <f t="shared" si="90"/>
        <v>1049.55</v>
      </c>
      <c r="K1000" s="15">
        <f t="shared" si="93"/>
        <v>0</v>
      </c>
      <c r="L1000" s="6" t="str">
        <f>VLOOKUP(C1000,Casiers!A:D,4,FALSE)</f>
        <v>ARM GAZFIO</v>
      </c>
      <c r="M1000" s="9"/>
    </row>
    <row r="1001" spans="2:13" ht="12.75" customHeight="1" x14ac:dyDescent="0.2">
      <c r="B1001" s="25" t="str">
        <f t="shared" si="92"/>
        <v>7960</v>
      </c>
      <c r="C1001" s="40">
        <v>11007960</v>
      </c>
      <c r="D1001" s="54" t="s">
        <v>978</v>
      </c>
      <c r="E1001" s="57" t="s">
        <v>1</v>
      </c>
      <c r="F1001" s="58">
        <v>1136</v>
      </c>
      <c r="G1001" s="59">
        <v>2</v>
      </c>
      <c r="H1001" s="41">
        <f>VLOOKUP(C1001,Casiers!A:C,3,FALSE)</f>
        <v>2</v>
      </c>
      <c r="I1001" s="39">
        <f t="shared" si="91"/>
        <v>0</v>
      </c>
      <c r="J1001" s="15">
        <f t="shared" si="90"/>
        <v>568</v>
      </c>
      <c r="K1001" s="15">
        <f t="shared" si="93"/>
        <v>0</v>
      </c>
      <c r="L1001" s="6" t="str">
        <f>VLOOKUP(C1001,Casiers!A:D,4,FALSE)</f>
        <v>A14</v>
      </c>
      <c r="M1001" s="9"/>
    </row>
    <row r="1002" spans="2:13" ht="12.75" customHeight="1" x14ac:dyDescent="0.2">
      <c r="B1002" s="25" t="str">
        <f t="shared" si="92"/>
        <v>7990</v>
      </c>
      <c r="C1002" s="40">
        <v>11007990</v>
      </c>
      <c r="D1002" s="54" t="s">
        <v>1217</v>
      </c>
      <c r="E1002" s="57" t="s">
        <v>1</v>
      </c>
      <c r="F1002" s="58">
        <v>0</v>
      </c>
      <c r="G1002" s="59">
        <v>0</v>
      </c>
      <c r="H1002" s="41">
        <f>VLOOKUP(C1002,Casiers!A:C,3,FALSE)</f>
        <v>0</v>
      </c>
      <c r="I1002" s="39">
        <f t="shared" si="91"/>
        <v>0</v>
      </c>
      <c r="J1002" s="15" t="str">
        <f t="shared" si="90"/>
        <v>0</v>
      </c>
      <c r="K1002" s="15">
        <f t="shared" si="93"/>
        <v>0</v>
      </c>
      <c r="L1002" s="6" t="str">
        <f>VLOOKUP(C1002,Casiers!A:D,4,FALSE)</f>
        <v>A9</v>
      </c>
      <c r="M1002" s="9"/>
    </row>
    <row r="1003" spans="2:13" ht="12.75" customHeight="1" x14ac:dyDescent="0.2">
      <c r="B1003" s="25" t="str">
        <f t="shared" si="92"/>
        <v>8030</v>
      </c>
      <c r="C1003" s="40">
        <v>11008030</v>
      </c>
      <c r="D1003" s="54" t="s">
        <v>1218</v>
      </c>
      <c r="E1003" s="57" t="s">
        <v>1</v>
      </c>
      <c r="F1003" s="58">
        <v>736</v>
      </c>
      <c r="G1003" s="59">
        <v>2</v>
      </c>
      <c r="H1003" s="41">
        <f>VLOOKUP(C1003,Casiers!A:C,3,FALSE)</f>
        <v>2</v>
      </c>
      <c r="I1003" s="39">
        <f t="shared" si="91"/>
        <v>0</v>
      </c>
      <c r="J1003" s="15">
        <f t="shared" si="90"/>
        <v>368</v>
      </c>
      <c r="K1003" s="15">
        <f>IF(I1003&lt;0,I1003*J1003,0)</f>
        <v>0</v>
      </c>
      <c r="L1003" s="6" t="str">
        <f>VLOOKUP(C1003,Casiers!A:D,4,FALSE)</f>
        <v>B3</v>
      </c>
      <c r="M1003" s="9"/>
    </row>
    <row r="1004" spans="2:13" ht="12.75" customHeight="1" x14ac:dyDescent="0.2">
      <c r="B1004" s="25" t="str">
        <f t="shared" si="92"/>
        <v>8131</v>
      </c>
      <c r="C1004" s="40">
        <v>11008131</v>
      </c>
      <c r="D1004" s="54" t="s">
        <v>979</v>
      </c>
      <c r="E1004" s="57" t="s">
        <v>1</v>
      </c>
      <c r="F1004" s="58">
        <v>2807.04</v>
      </c>
      <c r="G1004" s="59">
        <v>2</v>
      </c>
      <c r="H1004" s="41">
        <f>VLOOKUP(C1004,Casiers!A:C,3,FALSE)</f>
        <v>2</v>
      </c>
      <c r="I1004" s="39">
        <f t="shared" si="91"/>
        <v>0</v>
      </c>
      <c r="J1004" s="15">
        <f t="shared" si="90"/>
        <v>1403.52</v>
      </c>
      <c r="K1004" s="15">
        <f t="shared" ref="K1004:K1010" si="94">I1004*J1004</f>
        <v>0</v>
      </c>
      <c r="L1004" s="6" t="str">
        <f>VLOOKUP(C1004,Casiers!A:D,4,FALSE)</f>
        <v>ARM GAZFIO</v>
      </c>
      <c r="M1004" s="9"/>
    </row>
    <row r="1005" spans="2:13" ht="12.75" customHeight="1" x14ac:dyDescent="0.2">
      <c r="B1005" s="25" t="str">
        <f t="shared" si="92"/>
        <v>8132</v>
      </c>
      <c r="C1005" s="40">
        <v>11008132</v>
      </c>
      <c r="D1005" s="54" t="s">
        <v>980</v>
      </c>
      <c r="E1005" s="57" t="s">
        <v>1</v>
      </c>
      <c r="F1005" s="58">
        <v>3247.68</v>
      </c>
      <c r="G1005" s="59">
        <v>2</v>
      </c>
      <c r="H1005" s="41">
        <f>VLOOKUP(C1005,Casiers!A:C,3,FALSE)</f>
        <v>2</v>
      </c>
      <c r="I1005" s="39">
        <f t="shared" si="91"/>
        <v>0</v>
      </c>
      <c r="J1005" s="15">
        <f t="shared" si="90"/>
        <v>1623.84</v>
      </c>
      <c r="K1005" s="15">
        <f t="shared" si="94"/>
        <v>0</v>
      </c>
      <c r="L1005" s="6" t="str">
        <f>VLOOKUP(C1005,Casiers!A:D,4,FALSE)</f>
        <v>ARM GAZFIO</v>
      </c>
      <c r="M1005" s="9"/>
    </row>
    <row r="1006" spans="2:13" ht="12.75" customHeight="1" x14ac:dyDescent="0.2">
      <c r="B1006" s="25" t="str">
        <f t="shared" si="92"/>
        <v>8133</v>
      </c>
      <c r="C1006" s="40">
        <v>11008133</v>
      </c>
      <c r="D1006" s="54" t="s">
        <v>981</v>
      </c>
      <c r="E1006" s="57" t="s">
        <v>1</v>
      </c>
      <c r="F1006" s="58">
        <v>789.07</v>
      </c>
      <c r="G1006" s="59">
        <v>2</v>
      </c>
      <c r="H1006" s="41">
        <f>VLOOKUP(C1006,Casiers!A:C,3,FALSE)</f>
        <v>2</v>
      </c>
      <c r="I1006" s="39">
        <f t="shared" si="91"/>
        <v>0</v>
      </c>
      <c r="J1006" s="15">
        <f t="shared" si="90"/>
        <v>394.53500000000003</v>
      </c>
      <c r="K1006" s="15">
        <f t="shared" si="94"/>
        <v>0</v>
      </c>
      <c r="L1006" s="6" t="str">
        <f>VLOOKUP(C1006,Casiers!A:D,4,FALSE)</f>
        <v>ARM GAZFIO</v>
      </c>
      <c r="M1006" s="9"/>
    </row>
    <row r="1007" spans="2:13" ht="12.75" customHeight="1" x14ac:dyDescent="0.2">
      <c r="B1007" s="25" t="str">
        <f t="shared" si="92"/>
        <v>8190</v>
      </c>
      <c r="C1007" s="40">
        <v>11008190</v>
      </c>
      <c r="D1007" s="54" t="s">
        <v>1219</v>
      </c>
      <c r="E1007" s="57" t="s">
        <v>1</v>
      </c>
      <c r="F1007" s="58">
        <v>0</v>
      </c>
      <c r="G1007" s="59">
        <v>0</v>
      </c>
      <c r="H1007" s="41">
        <f>VLOOKUP(C1007,Casiers!A:C,3,FALSE)</f>
        <v>0</v>
      </c>
      <c r="I1007" s="39">
        <f t="shared" si="91"/>
        <v>0</v>
      </c>
      <c r="J1007" s="15" t="str">
        <f t="shared" si="90"/>
        <v>0</v>
      </c>
      <c r="K1007" s="15">
        <f t="shared" si="94"/>
        <v>0</v>
      </c>
      <c r="L1007" s="6" t="str">
        <f>VLOOKUP(C1007,Casiers!A:D,4,FALSE)</f>
        <v>B2</v>
      </c>
      <c r="M1007" s="9"/>
    </row>
    <row r="1008" spans="2:13" ht="12.75" customHeight="1" x14ac:dyDescent="0.2">
      <c r="B1008" s="25" t="str">
        <f t="shared" si="92"/>
        <v>8210</v>
      </c>
      <c r="C1008" s="40">
        <v>11008210</v>
      </c>
      <c r="D1008" s="54" t="s">
        <v>1203</v>
      </c>
      <c r="E1008" s="57" t="s">
        <v>1</v>
      </c>
      <c r="F1008" s="58">
        <v>676.39</v>
      </c>
      <c r="G1008" s="59">
        <v>3</v>
      </c>
      <c r="H1008" s="41">
        <f>VLOOKUP(C1008,Casiers!A:C,3,FALSE)</f>
        <v>3</v>
      </c>
      <c r="I1008" s="39">
        <f t="shared" si="91"/>
        <v>0</v>
      </c>
      <c r="J1008" s="15">
        <f t="shared" si="90"/>
        <v>225.46333333333334</v>
      </c>
      <c r="K1008" s="15">
        <f t="shared" si="94"/>
        <v>0</v>
      </c>
      <c r="L1008" s="6" t="str">
        <f>VLOOKUP(C1008,Casiers!A:D,4,FALSE)</f>
        <v>E1</v>
      </c>
      <c r="M1008" s="9"/>
    </row>
    <row r="1009" spans="2:13" ht="12.75" customHeight="1" x14ac:dyDescent="0.2">
      <c r="B1009" s="25" t="str">
        <f t="shared" si="92"/>
        <v>8220</v>
      </c>
      <c r="C1009" s="40">
        <v>11008220</v>
      </c>
      <c r="D1009" s="54" t="s">
        <v>982</v>
      </c>
      <c r="E1009" s="57" t="s">
        <v>1</v>
      </c>
      <c r="F1009" s="58">
        <v>2405</v>
      </c>
      <c r="G1009" s="59">
        <v>2</v>
      </c>
      <c r="H1009" s="41">
        <f>VLOOKUP(C1009,Casiers!A:C,3,FALSE)</f>
        <v>2</v>
      </c>
      <c r="I1009" s="39">
        <f t="shared" si="91"/>
        <v>0</v>
      </c>
      <c r="J1009" s="15">
        <f t="shared" si="90"/>
        <v>1202.5</v>
      </c>
      <c r="K1009" s="15">
        <f t="shared" si="94"/>
        <v>0</v>
      </c>
      <c r="L1009" s="6" t="str">
        <f>VLOOKUP(C1009,Casiers!A:D,4,FALSE)</f>
        <v>F2</v>
      </c>
      <c r="M1009" s="9"/>
    </row>
    <row r="1010" spans="2:13" ht="12.75" customHeight="1" x14ac:dyDescent="0.2">
      <c r="B1010" s="25" t="str">
        <f t="shared" si="92"/>
        <v>8301</v>
      </c>
      <c r="C1010" s="40">
        <v>11008301</v>
      </c>
      <c r="D1010" s="54" t="s">
        <v>518</v>
      </c>
      <c r="E1010" s="57" t="s">
        <v>1</v>
      </c>
      <c r="F1010" s="58">
        <v>90.91</v>
      </c>
      <c r="G1010" s="59">
        <v>2</v>
      </c>
      <c r="H1010" s="41">
        <f>VLOOKUP(C1010,Casiers!A:C,3,FALSE)</f>
        <v>2</v>
      </c>
      <c r="I1010" s="39">
        <f t="shared" si="91"/>
        <v>0</v>
      </c>
      <c r="J1010" s="15">
        <f t="shared" si="90"/>
        <v>45.454999999999998</v>
      </c>
      <c r="K1010" s="15">
        <f t="shared" si="94"/>
        <v>0</v>
      </c>
      <c r="L1010" s="6" t="str">
        <f>VLOOKUP(C1010,Casiers!A:D,4,FALSE)</f>
        <v>I8</v>
      </c>
      <c r="M1010" s="9"/>
    </row>
    <row r="1011" spans="2:13" ht="12.75" customHeight="1" x14ac:dyDescent="0.2">
      <c r="B1011" s="25" t="str">
        <f t="shared" si="92"/>
        <v>8341</v>
      </c>
      <c r="C1011" s="40">
        <v>11008341</v>
      </c>
      <c r="D1011" s="54" t="s">
        <v>519</v>
      </c>
      <c r="E1011" s="57" t="s">
        <v>514</v>
      </c>
      <c r="F1011" s="58">
        <v>341.06</v>
      </c>
      <c r="G1011" s="59">
        <v>9</v>
      </c>
      <c r="H1011" s="41">
        <f>VLOOKUP(C1011,Casiers!A:C,3,FALSE)</f>
        <v>9</v>
      </c>
      <c r="I1011" s="39">
        <f t="shared" ref="I1011:I1022" si="95">H1011-G1011</f>
        <v>0</v>
      </c>
      <c r="J1011" s="15">
        <f t="shared" si="90"/>
        <v>37.895555555555553</v>
      </c>
      <c r="K1011" s="15">
        <f t="shared" ref="K1011:K1022" si="96">I1011*J1011</f>
        <v>0</v>
      </c>
      <c r="L1011" s="6" t="str">
        <f>VLOOKUP(C1011,Casiers!A:D,4,FALSE)</f>
        <v>I8</v>
      </c>
      <c r="M1011" s="9"/>
    </row>
    <row r="1012" spans="2:13" ht="12.75" customHeight="1" x14ac:dyDescent="0.2">
      <c r="B1012" s="25" t="str">
        <f t="shared" si="92"/>
        <v>8473</v>
      </c>
      <c r="C1012" s="40">
        <v>11008473</v>
      </c>
      <c r="D1012" s="54" t="s">
        <v>983</v>
      </c>
      <c r="E1012" s="57" t="s">
        <v>1</v>
      </c>
      <c r="F1012" s="58">
        <v>103.32</v>
      </c>
      <c r="G1012" s="59">
        <v>28</v>
      </c>
      <c r="H1012" s="41">
        <f>VLOOKUP(C1012,Casiers!A:C,3,FALSE)</f>
        <v>28</v>
      </c>
      <c r="I1012" s="39">
        <f t="shared" si="95"/>
        <v>0</v>
      </c>
      <c r="J1012" s="15">
        <f t="shared" si="90"/>
        <v>3.69</v>
      </c>
      <c r="K1012" s="15">
        <f t="shared" si="96"/>
        <v>0</v>
      </c>
      <c r="L1012" s="6" t="str">
        <f>VLOOKUP(C1012,Casiers!A:D,4,FALSE)</f>
        <v>C6</v>
      </c>
      <c r="M1012" s="9" t="s">
        <v>541</v>
      </c>
    </row>
    <row r="1013" spans="2:13" ht="12.75" customHeight="1" x14ac:dyDescent="0.2">
      <c r="B1013" s="25" t="str">
        <f t="shared" si="92"/>
        <v>8480</v>
      </c>
      <c r="C1013" s="40">
        <v>11008480</v>
      </c>
      <c r="D1013" s="54" t="s">
        <v>520</v>
      </c>
      <c r="E1013" s="57" t="s">
        <v>1</v>
      </c>
      <c r="F1013" s="58">
        <v>28.99</v>
      </c>
      <c r="G1013" s="59">
        <v>9</v>
      </c>
      <c r="H1013" s="41">
        <f>VLOOKUP(C1013,Casiers!A:C,3,FALSE)</f>
        <v>9</v>
      </c>
      <c r="I1013" s="39">
        <f t="shared" si="95"/>
        <v>0</v>
      </c>
      <c r="J1013" s="15">
        <f t="shared" si="90"/>
        <v>3.221111111111111</v>
      </c>
      <c r="K1013" s="15">
        <f t="shared" si="96"/>
        <v>0</v>
      </c>
      <c r="L1013" s="6" t="str">
        <f>VLOOKUP(C1013,Casiers!A:D,4,FALSE)</f>
        <v>D15</v>
      </c>
      <c r="M1013" s="9"/>
    </row>
    <row r="1014" spans="2:13" ht="12.75" customHeight="1" x14ac:dyDescent="0.2">
      <c r="B1014" s="25" t="str">
        <f t="shared" si="92"/>
        <v>8601</v>
      </c>
      <c r="C1014" s="40">
        <v>11008601</v>
      </c>
      <c r="D1014" s="54" t="s">
        <v>571</v>
      </c>
      <c r="E1014" s="57" t="s">
        <v>1</v>
      </c>
      <c r="F1014" s="58">
        <v>25</v>
      </c>
      <c r="G1014" s="59">
        <v>10</v>
      </c>
      <c r="H1014" s="41">
        <f>VLOOKUP(C1014,Casiers!A:C,3,FALSE)</f>
        <v>10</v>
      </c>
      <c r="I1014" s="39">
        <f t="shared" si="95"/>
        <v>0</v>
      </c>
      <c r="J1014" s="15">
        <f t="shared" si="90"/>
        <v>2.5</v>
      </c>
      <c r="K1014" s="15">
        <f t="shared" si="96"/>
        <v>0</v>
      </c>
      <c r="L1014" s="6" t="str">
        <f>VLOOKUP(C1014,Casiers!A:D,4,FALSE)</f>
        <v>C3</v>
      </c>
      <c r="M1014" s="9"/>
    </row>
    <row r="1015" spans="2:13" ht="12.75" customHeight="1" x14ac:dyDescent="0.2">
      <c r="B1015" s="25" t="str">
        <f t="shared" si="92"/>
        <v>8602</v>
      </c>
      <c r="C1015" s="40">
        <v>11008602</v>
      </c>
      <c r="D1015" s="54" t="s">
        <v>984</v>
      </c>
      <c r="E1015" s="57" t="s">
        <v>1</v>
      </c>
      <c r="F1015" s="58">
        <v>21.8</v>
      </c>
      <c r="G1015" s="59">
        <v>10</v>
      </c>
      <c r="H1015" s="41">
        <f>VLOOKUP(C1015,Casiers!A:C,3,FALSE)</f>
        <v>8</v>
      </c>
      <c r="I1015" s="39">
        <f t="shared" si="95"/>
        <v>-2</v>
      </c>
      <c r="J1015" s="15">
        <f t="shared" si="90"/>
        <v>2.1800000000000002</v>
      </c>
      <c r="K1015" s="15">
        <f t="shared" si="96"/>
        <v>-4.3600000000000003</v>
      </c>
      <c r="L1015" s="6" t="str">
        <f>VLOOKUP(C1015,Casiers!A:D,4,FALSE)</f>
        <v>D15</v>
      </c>
      <c r="M1015" s="9"/>
    </row>
    <row r="1016" spans="2:13" ht="12.75" customHeight="1" x14ac:dyDescent="0.2">
      <c r="B1016" s="25" t="str">
        <f t="shared" si="92"/>
        <v>8603</v>
      </c>
      <c r="C1016" s="40">
        <v>11008603</v>
      </c>
      <c r="D1016" s="54" t="s">
        <v>1173</v>
      </c>
      <c r="E1016" s="57" t="s">
        <v>1</v>
      </c>
      <c r="F1016" s="58">
        <v>1116.96</v>
      </c>
      <c r="G1016" s="59">
        <v>8</v>
      </c>
      <c r="H1016" s="41">
        <f>VLOOKUP(C1016,Casiers!A:C,3,FALSE)</f>
        <v>8</v>
      </c>
      <c r="I1016" s="39">
        <f t="shared" si="95"/>
        <v>0</v>
      </c>
      <c r="J1016" s="15">
        <f t="shared" si="90"/>
        <v>139.62</v>
      </c>
      <c r="K1016" s="15">
        <f t="shared" si="96"/>
        <v>0</v>
      </c>
      <c r="L1016" s="6" t="str">
        <f>VLOOKUP(C1016,Casiers!A:D,4,FALSE)</f>
        <v>C3</v>
      </c>
      <c r="M1016" s="9"/>
    </row>
    <row r="1017" spans="2:13" ht="12.75" customHeight="1" x14ac:dyDescent="0.2">
      <c r="B1017" s="25" t="str">
        <f t="shared" si="92"/>
        <v>8673</v>
      </c>
      <c r="C1017" s="40">
        <v>11008673</v>
      </c>
      <c r="D1017" s="54" t="s">
        <v>985</v>
      </c>
      <c r="E1017" s="57" t="s">
        <v>1</v>
      </c>
      <c r="F1017" s="58">
        <v>6960</v>
      </c>
      <c r="G1017" s="59">
        <v>2</v>
      </c>
      <c r="H1017" s="41">
        <f>VLOOKUP(C1017,Casiers!A:C,3,FALSE)</f>
        <v>2</v>
      </c>
      <c r="I1017" s="39">
        <f t="shared" si="95"/>
        <v>0</v>
      </c>
      <c r="J1017" s="15">
        <f t="shared" si="90"/>
        <v>3480</v>
      </c>
      <c r="K1017" s="15">
        <f t="shared" si="96"/>
        <v>0</v>
      </c>
      <c r="L1017" s="6" t="str">
        <f>VLOOKUP(C1017,Casiers!A:D,4,FALSE)</f>
        <v>B2</v>
      </c>
      <c r="M1017" s="9"/>
    </row>
    <row r="1018" spans="2:13" ht="12.75" customHeight="1" x14ac:dyDescent="0.2">
      <c r="B1018" s="25" t="str">
        <f t="shared" si="92"/>
        <v>8690</v>
      </c>
      <c r="C1018" s="40">
        <v>11008690</v>
      </c>
      <c r="D1018" s="54" t="s">
        <v>986</v>
      </c>
      <c r="E1018" s="57" t="s">
        <v>1</v>
      </c>
      <c r="F1018" s="58">
        <v>648</v>
      </c>
      <c r="G1018" s="59">
        <v>3</v>
      </c>
      <c r="H1018" s="41">
        <f>VLOOKUP(C1018,Casiers!A:C,3,FALSE)</f>
        <v>3</v>
      </c>
      <c r="I1018" s="39">
        <f t="shared" si="95"/>
        <v>0</v>
      </c>
      <c r="J1018" s="15">
        <f t="shared" si="90"/>
        <v>216</v>
      </c>
      <c r="K1018" s="15">
        <f t="shared" si="96"/>
        <v>0</v>
      </c>
      <c r="L1018" s="6" t="str">
        <f>VLOOKUP(C1018,Casiers!A:D,4,FALSE)</f>
        <v>A9</v>
      </c>
      <c r="M1018" s="9"/>
    </row>
    <row r="1019" spans="2:13" ht="12.75" customHeight="1" x14ac:dyDescent="0.2">
      <c r="B1019" s="25" t="str">
        <f t="shared" si="92"/>
        <v>8700</v>
      </c>
      <c r="C1019" s="40">
        <v>11008700</v>
      </c>
      <c r="D1019" s="54" t="s">
        <v>1220</v>
      </c>
      <c r="E1019" s="57" t="s">
        <v>1</v>
      </c>
      <c r="F1019" s="58">
        <v>0</v>
      </c>
      <c r="G1019" s="59">
        <v>0</v>
      </c>
      <c r="H1019" s="41">
        <f>VLOOKUP(C1019,Casiers!A:C,3,FALSE)</f>
        <v>0</v>
      </c>
      <c r="I1019" s="39">
        <f t="shared" si="95"/>
        <v>0</v>
      </c>
      <c r="J1019" s="15" t="str">
        <f t="shared" si="90"/>
        <v>0</v>
      </c>
      <c r="K1019" s="15">
        <f t="shared" si="96"/>
        <v>0</v>
      </c>
      <c r="L1019" s="6" t="str">
        <f>VLOOKUP(C1019,Casiers!A:D,4,FALSE)</f>
        <v>F1</v>
      </c>
      <c r="M1019" s="9"/>
    </row>
    <row r="1020" spans="2:13" ht="12.75" customHeight="1" x14ac:dyDescent="0.2">
      <c r="B1020" s="25" t="str">
        <f t="shared" si="92"/>
        <v>8850</v>
      </c>
      <c r="C1020" s="40">
        <v>11008850</v>
      </c>
      <c r="D1020" s="54" t="s">
        <v>987</v>
      </c>
      <c r="E1020" s="57" t="s">
        <v>1</v>
      </c>
      <c r="F1020" s="58">
        <v>416.67</v>
      </c>
      <c r="G1020" s="59">
        <v>2</v>
      </c>
      <c r="H1020" s="41">
        <f>VLOOKUP(C1020,Casiers!A:C,3,FALSE)</f>
        <v>2</v>
      </c>
      <c r="I1020" s="39">
        <f t="shared" si="95"/>
        <v>0</v>
      </c>
      <c r="J1020" s="15">
        <f t="shared" si="90"/>
        <v>208.33500000000001</v>
      </c>
      <c r="K1020" s="15">
        <f t="shared" si="96"/>
        <v>0</v>
      </c>
      <c r="L1020" s="6" t="str">
        <f>VLOOKUP(C1020,Casiers!A:D,4,FALSE)</f>
        <v>G3</v>
      </c>
      <c r="M1020" s="9"/>
    </row>
    <row r="1021" spans="2:13" ht="12.75" customHeight="1" x14ac:dyDescent="0.2">
      <c r="B1021" s="25" t="str">
        <f t="shared" si="92"/>
        <v>8870</v>
      </c>
      <c r="C1021" s="40">
        <v>11008870</v>
      </c>
      <c r="D1021" s="54" t="s">
        <v>988</v>
      </c>
      <c r="E1021" s="57" t="s">
        <v>1</v>
      </c>
      <c r="F1021" s="58">
        <v>0</v>
      </c>
      <c r="G1021" s="59">
        <v>0</v>
      </c>
      <c r="H1021" s="41">
        <f>VLOOKUP(C1021,Casiers!A:C,3,FALSE)</f>
        <v>0</v>
      </c>
      <c r="I1021" s="39">
        <f t="shared" si="95"/>
        <v>0</v>
      </c>
      <c r="J1021" s="15" t="str">
        <f t="shared" si="90"/>
        <v>0</v>
      </c>
      <c r="K1021" s="15">
        <f t="shared" si="96"/>
        <v>0</v>
      </c>
      <c r="L1021" s="6" t="str">
        <f>VLOOKUP(C1021,Casiers!A:D,4,FALSE)</f>
        <v>H3</v>
      </c>
      <c r="M1021" s="9"/>
    </row>
    <row r="1022" spans="2:13" ht="12.75" customHeight="1" x14ac:dyDescent="0.2">
      <c r="B1022" s="25" t="str">
        <f t="shared" si="92"/>
        <v>8910</v>
      </c>
      <c r="C1022" s="40">
        <v>11008910</v>
      </c>
      <c r="D1022" s="54" t="s">
        <v>989</v>
      </c>
      <c r="E1022" s="57" t="s">
        <v>1</v>
      </c>
      <c r="F1022" s="58">
        <v>307.5</v>
      </c>
      <c r="G1022" s="59">
        <v>3</v>
      </c>
      <c r="H1022" s="41">
        <f>VLOOKUP(C1022,Casiers!A:C,3,FALSE)</f>
        <v>3</v>
      </c>
      <c r="I1022" s="39">
        <f t="shared" si="95"/>
        <v>0</v>
      </c>
      <c r="J1022" s="15">
        <f t="shared" si="90"/>
        <v>102.5</v>
      </c>
      <c r="K1022" s="15">
        <f t="shared" si="96"/>
        <v>0</v>
      </c>
      <c r="L1022" s="6" t="str">
        <f>VLOOKUP(C1022,Casiers!A:D,4,FALSE)</f>
        <v>B1</v>
      </c>
      <c r="M1022" s="9"/>
    </row>
    <row r="1023" spans="2:13" ht="12.75" customHeight="1" x14ac:dyDescent="0.2">
      <c r="B1023" s="25" t="str">
        <f t="shared" si="92"/>
        <v>9190</v>
      </c>
      <c r="C1023" s="40">
        <v>11009190</v>
      </c>
      <c r="D1023" s="54" t="s">
        <v>1221</v>
      </c>
      <c r="E1023" s="57" t="s">
        <v>1</v>
      </c>
      <c r="F1023" s="58">
        <v>1572.84</v>
      </c>
      <c r="G1023" s="59">
        <v>20</v>
      </c>
      <c r="H1023" s="41">
        <f>VLOOKUP(C1023,Casiers!A:C,3,FALSE)</f>
        <v>20</v>
      </c>
      <c r="I1023" s="39">
        <f t="shared" ref="I1023:I1030" si="97">H1023-G1023</f>
        <v>0</v>
      </c>
      <c r="J1023" s="15">
        <f t="shared" si="90"/>
        <v>78.641999999999996</v>
      </c>
      <c r="K1023" s="15">
        <f t="shared" ref="K1023:K1030" si="98">I1023*J1023</f>
        <v>0</v>
      </c>
      <c r="L1023" s="6" t="str">
        <f>VLOOKUP(C1023,Casiers!A:D,4,FALSE)</f>
        <v>H3</v>
      </c>
      <c r="M1023" s="9"/>
    </row>
    <row r="1024" spans="2:13" ht="12.75" customHeight="1" x14ac:dyDescent="0.2">
      <c r="B1024" s="25" t="str">
        <f t="shared" si="92"/>
        <v>9191</v>
      </c>
      <c r="C1024" s="40">
        <v>11009191</v>
      </c>
      <c r="D1024" s="54" t="s">
        <v>990</v>
      </c>
      <c r="E1024" s="57" t="s">
        <v>1</v>
      </c>
      <c r="F1024" s="58">
        <v>1729.37</v>
      </c>
      <c r="G1024" s="59">
        <v>4</v>
      </c>
      <c r="H1024" s="41">
        <f>VLOOKUP(C1024,Casiers!A:C,3,FALSE)</f>
        <v>4</v>
      </c>
      <c r="I1024" s="39">
        <f t="shared" si="97"/>
        <v>0</v>
      </c>
      <c r="J1024" s="15">
        <f t="shared" si="90"/>
        <v>432.34249999999997</v>
      </c>
      <c r="K1024" s="15">
        <f t="shared" si="98"/>
        <v>0</v>
      </c>
      <c r="L1024" s="6" t="str">
        <f>VLOOKUP(C1024,Casiers!A:D,4,FALSE)</f>
        <v>H3</v>
      </c>
      <c r="M1024" s="9"/>
    </row>
    <row r="1025" spans="2:13" ht="12.75" customHeight="1" x14ac:dyDescent="0.2">
      <c r="B1025" s="25" t="str">
        <f t="shared" si="92"/>
        <v>9535</v>
      </c>
      <c r="C1025" s="40">
        <v>11009535</v>
      </c>
      <c r="D1025" s="54" t="s">
        <v>1204</v>
      </c>
      <c r="E1025" s="57" t="s">
        <v>1</v>
      </c>
      <c r="F1025" s="58">
        <v>73.28</v>
      </c>
      <c r="G1025" s="59">
        <v>1</v>
      </c>
      <c r="H1025" s="41">
        <f>VLOOKUP(C1025,Casiers!A:C,3,FALSE)</f>
        <v>1</v>
      </c>
      <c r="I1025" s="39">
        <f t="shared" si="97"/>
        <v>0</v>
      </c>
      <c r="J1025" s="15">
        <f t="shared" si="90"/>
        <v>73.28</v>
      </c>
      <c r="K1025" s="15">
        <f t="shared" si="98"/>
        <v>0</v>
      </c>
      <c r="L1025" s="6" t="str">
        <f>VLOOKUP(C1025,Casiers!A:D,4,FALSE)</f>
        <v>B3</v>
      </c>
      <c r="M1025" s="9"/>
    </row>
    <row r="1026" spans="2:13" ht="12.75" customHeight="1" x14ac:dyDescent="0.2">
      <c r="B1026" s="25" t="str">
        <f t="shared" si="92"/>
        <v>9540</v>
      </c>
      <c r="C1026" s="40">
        <v>11009540</v>
      </c>
      <c r="D1026" s="54" t="s">
        <v>1205</v>
      </c>
      <c r="E1026" s="57" t="s">
        <v>1</v>
      </c>
      <c r="F1026" s="58">
        <v>269.64</v>
      </c>
      <c r="G1026" s="59">
        <v>1</v>
      </c>
      <c r="H1026" s="41">
        <f>VLOOKUP(C1026,Casiers!A:C,3,FALSE)</f>
        <v>1</v>
      </c>
      <c r="I1026" s="39">
        <f t="shared" si="97"/>
        <v>0</v>
      </c>
      <c r="J1026" s="15">
        <f t="shared" si="90"/>
        <v>269.64</v>
      </c>
      <c r="K1026" s="15">
        <f t="shared" si="98"/>
        <v>0</v>
      </c>
      <c r="L1026" s="6" t="str">
        <f>VLOOKUP(C1026,Casiers!A:D,4,FALSE)</f>
        <v>B3</v>
      </c>
      <c r="M1026" s="9"/>
    </row>
    <row r="1027" spans="2:13" ht="12.75" customHeight="1" x14ac:dyDescent="0.2">
      <c r="B1027" s="25" t="str">
        <f t="shared" si="92"/>
        <v>9567</v>
      </c>
      <c r="C1027" s="40">
        <v>11009567</v>
      </c>
      <c r="D1027" s="54" t="s">
        <v>1206</v>
      </c>
      <c r="E1027" s="57" t="s">
        <v>1</v>
      </c>
      <c r="F1027" s="58">
        <v>89.45</v>
      </c>
      <c r="G1027" s="59">
        <v>1</v>
      </c>
      <c r="H1027" s="41">
        <f>VLOOKUP(C1027,Casiers!A:C,3,FALSE)</f>
        <v>1</v>
      </c>
      <c r="I1027" s="39">
        <f t="shared" si="97"/>
        <v>0</v>
      </c>
      <c r="J1027" s="15">
        <f t="shared" si="90"/>
        <v>89.45</v>
      </c>
      <c r="K1027" s="15">
        <f t="shared" si="98"/>
        <v>0</v>
      </c>
      <c r="L1027" s="6" t="str">
        <f>VLOOKUP(C1027,Casiers!A:D,4,FALSE)</f>
        <v>B3</v>
      </c>
      <c r="M1027" s="9"/>
    </row>
    <row r="1028" spans="2:13" ht="12.75" customHeight="1" x14ac:dyDescent="0.2">
      <c r="B1028" s="25" t="str">
        <f t="shared" si="92"/>
        <v>9595</v>
      </c>
      <c r="C1028" s="40">
        <v>11009595</v>
      </c>
      <c r="D1028" s="54" t="s">
        <v>1193</v>
      </c>
      <c r="E1028" s="57" t="s">
        <v>1</v>
      </c>
      <c r="F1028" s="58">
        <v>133.33000000000001</v>
      </c>
      <c r="G1028" s="59">
        <v>10</v>
      </c>
      <c r="H1028" s="41">
        <f>VLOOKUP(C1028,Casiers!A:C,3,FALSE)</f>
        <v>10</v>
      </c>
      <c r="I1028" s="39">
        <f t="shared" si="97"/>
        <v>0</v>
      </c>
      <c r="J1028" s="15">
        <f t="shared" si="90"/>
        <v>13.333000000000002</v>
      </c>
      <c r="K1028" s="15">
        <f t="shared" si="98"/>
        <v>0</v>
      </c>
      <c r="L1028" s="6" t="str">
        <f>VLOOKUP(C1028,Casiers!A:D,4,FALSE)</f>
        <v>ARM2</v>
      </c>
      <c r="M1028" s="9"/>
    </row>
    <row r="1029" spans="2:13" ht="12.75" customHeight="1" x14ac:dyDescent="0.2">
      <c r="B1029" s="25" t="str">
        <f t="shared" si="92"/>
        <v>9740</v>
      </c>
      <c r="C1029" s="40">
        <v>11009740</v>
      </c>
      <c r="D1029" s="54" t="s">
        <v>1194</v>
      </c>
      <c r="E1029" s="57" t="s">
        <v>1</v>
      </c>
      <c r="F1029" s="58">
        <v>0</v>
      </c>
      <c r="G1029" s="59">
        <v>0</v>
      </c>
      <c r="H1029" s="41">
        <f>VLOOKUP(C1029,Casiers!A:C,3,FALSE)</f>
        <v>0</v>
      </c>
      <c r="I1029" s="39">
        <f t="shared" si="97"/>
        <v>0</v>
      </c>
      <c r="J1029" s="15" t="str">
        <f t="shared" si="90"/>
        <v>0</v>
      </c>
      <c r="K1029" s="15">
        <f t="shared" si="98"/>
        <v>0</v>
      </c>
      <c r="L1029" s="6">
        <f>VLOOKUP(C1029,Casiers!A:D,4,FALSE)</f>
        <v>0</v>
      </c>
      <c r="M1029" s="9"/>
    </row>
    <row r="1030" spans="2:13" ht="12.75" customHeight="1" x14ac:dyDescent="0.2">
      <c r="B1030" s="25" t="str">
        <f t="shared" si="92"/>
        <v>9741</v>
      </c>
      <c r="C1030" s="40">
        <v>11009741</v>
      </c>
      <c r="D1030" s="54" t="s">
        <v>1195</v>
      </c>
      <c r="E1030" s="57" t="s">
        <v>1</v>
      </c>
      <c r="F1030" s="58">
        <v>0</v>
      </c>
      <c r="G1030" s="59">
        <v>0</v>
      </c>
      <c r="H1030" s="41">
        <f>VLOOKUP(C1030,Casiers!A:C,3,FALSE)</f>
        <v>0</v>
      </c>
      <c r="I1030" s="39">
        <f t="shared" si="97"/>
        <v>0</v>
      </c>
      <c r="J1030" s="15" t="str">
        <f t="shared" si="90"/>
        <v>0</v>
      </c>
      <c r="K1030" s="15">
        <f t="shared" si="98"/>
        <v>0</v>
      </c>
      <c r="L1030" s="6">
        <f>VLOOKUP(C1030,Casiers!A:D,4,FALSE)</f>
        <v>0</v>
      </c>
      <c r="M1030" s="9"/>
    </row>
    <row r="1031" spans="2:13" x14ac:dyDescent="0.2">
      <c r="B1031" s="25" t="str">
        <f t="shared" si="92"/>
        <v>9831</v>
      </c>
      <c r="C1031" s="40">
        <v>11009831</v>
      </c>
      <c r="D1031" s="54" t="s">
        <v>1222</v>
      </c>
      <c r="E1031" s="57" t="s">
        <v>1</v>
      </c>
      <c r="F1031" s="58">
        <v>353.7</v>
      </c>
      <c r="G1031" s="59">
        <v>1</v>
      </c>
      <c r="H1031" s="41">
        <f>VLOOKUP(C1031,Casiers!A:C,3,FALSE)</f>
        <v>1</v>
      </c>
      <c r="I1031" s="39">
        <f t="shared" ref="I1031:I1032" si="99">H1031-G1031</f>
        <v>0</v>
      </c>
      <c r="J1031" s="15">
        <f t="shared" si="90"/>
        <v>353.7</v>
      </c>
      <c r="K1031" s="15">
        <f t="shared" ref="K1031:K1032" si="100">I1031*J1031</f>
        <v>0</v>
      </c>
      <c r="L1031" s="6" t="str">
        <f>VLOOKUP(C1031,Casiers!A:D,4,FALSE)</f>
        <v>A8</v>
      </c>
      <c r="M1031" s="9"/>
    </row>
    <row r="1032" spans="2:13" x14ac:dyDescent="0.2">
      <c r="B1032" s="25" t="str">
        <f t="shared" si="92"/>
        <v>9852</v>
      </c>
      <c r="C1032" s="40">
        <v>11009852</v>
      </c>
      <c r="D1032" s="54" t="s">
        <v>1223</v>
      </c>
      <c r="E1032" s="57" t="s">
        <v>1</v>
      </c>
      <c r="F1032" s="58">
        <v>0</v>
      </c>
      <c r="G1032" s="59">
        <v>0</v>
      </c>
      <c r="H1032" s="41"/>
      <c r="I1032" s="39">
        <f t="shared" si="99"/>
        <v>0</v>
      </c>
      <c r="J1032" s="15" t="str">
        <f t="shared" si="90"/>
        <v>0</v>
      </c>
      <c r="K1032" s="15">
        <f t="shared" si="100"/>
        <v>0</v>
      </c>
      <c r="L1032" s="6">
        <f>VLOOKUP(C1032,Casiers!A:D,4,FALSE)</f>
        <v>0</v>
      </c>
      <c r="M1032" s="9"/>
    </row>
    <row r="1034" spans="2:13" ht="13.5" thickBot="1" x14ac:dyDescent="0.25"/>
    <row r="1035" spans="2:13" ht="13.5" thickBot="1" x14ac:dyDescent="0.25">
      <c r="F1035" s="133"/>
    </row>
    <row r="1039" spans="2:13" ht="29.25" customHeight="1" x14ac:dyDescent="0.2">
      <c r="D1039" s="67" t="s">
        <v>1240</v>
      </c>
      <c r="E1039" s="67"/>
      <c r="F1039" s="16">
        <v>358019.94</v>
      </c>
      <c r="I1039" s="34" t="s">
        <v>1241</v>
      </c>
      <c r="K1039" s="52">
        <v>10040.5</v>
      </c>
    </row>
    <row r="1044" spans="9:11" ht="13.5" thickBot="1" x14ac:dyDescent="0.25"/>
    <row r="1045" spans="9:11" ht="30" customHeight="1" thickBot="1" x14ac:dyDescent="0.25">
      <c r="I1045" s="51" t="s">
        <v>1242</v>
      </c>
      <c r="K1045" s="53">
        <f>(K1039*100)/F1039</f>
        <v>2.8044527352303339</v>
      </c>
    </row>
  </sheetData>
  <autoFilter ref="B7:M1032"/>
  <sortState ref="B8:M1229">
    <sortCondition ref="C7"/>
  </sortState>
  <mergeCells count="2">
    <mergeCell ref="B1:M1"/>
    <mergeCell ref="D1039:E1039"/>
  </mergeCells>
  <phoneticPr fontId="0" type="noConversion"/>
  <conditionalFormatting sqref="I8:I1032">
    <cfRule type="cellIs" dxfId="6" priority="3" operator="greaterThan">
      <formula>0</formula>
    </cfRule>
    <cfRule type="cellIs" dxfId="5" priority="4" operator="equal">
      <formula>0</formula>
    </cfRule>
    <cfRule type="cellIs" dxfId="4" priority="5" operator="lessThan">
      <formula>0</formula>
    </cfRule>
  </conditionalFormatting>
  <pageMargins left="0.74803149606299213" right="0.74803149606299213" top="0.98425196850393704" bottom="0.98425196850393704" header="0.51181102362204722" footer="0.51181102362204722"/>
  <pageSetup paperSize="8" scale="82" fitToHeight="0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theme="8" tint="-0.249977111117893"/>
    <pageSetUpPr fitToPage="1"/>
  </sheetPr>
  <dimension ref="A1:G1026"/>
  <sheetViews>
    <sheetView zoomScale="90" zoomScaleNormal="90" workbookViewId="0">
      <pane ySplit="1" topLeftCell="A131" activePane="bottomLeft" state="frozen"/>
      <selection pane="bottomLeft" activeCell="C1027" sqref="C1027"/>
    </sheetView>
  </sheetViews>
  <sheetFormatPr baseColWidth="10" defaultRowHeight="12.75" x14ac:dyDescent="0.2"/>
  <cols>
    <col min="1" max="1" width="11.7109375" style="22" customWidth="1"/>
    <col min="2" max="2" width="54.42578125" style="18" customWidth="1"/>
    <col min="3" max="3" width="12.28515625" style="18" customWidth="1"/>
    <col min="4" max="4" width="14" style="131" customWidth="1"/>
    <col min="5" max="5" width="13.42578125" style="18" customWidth="1"/>
    <col min="6" max="6" width="12.5703125" style="18" customWidth="1"/>
    <col min="7" max="7" width="11.42578125" style="18"/>
  </cols>
  <sheetData>
    <row r="1" spans="1:7" ht="50.25" customHeight="1" x14ac:dyDescent="0.2">
      <c r="A1" s="21" t="s">
        <v>521</v>
      </c>
      <c r="B1" s="20" t="s">
        <v>522</v>
      </c>
      <c r="C1" s="31" t="s">
        <v>1239</v>
      </c>
      <c r="D1" s="20" t="s">
        <v>527</v>
      </c>
      <c r="E1" s="62" t="s">
        <v>1256</v>
      </c>
      <c r="F1" s="62" t="s">
        <v>1255</v>
      </c>
      <c r="G1" s="62" t="s">
        <v>1257</v>
      </c>
    </row>
    <row r="2" spans="1:7" ht="17.25" hidden="1" customHeight="1" x14ac:dyDescent="0.2">
      <c r="A2" s="40">
        <v>11000031</v>
      </c>
      <c r="B2" s="54" t="s">
        <v>0</v>
      </c>
      <c r="C2" s="65">
        <v>7</v>
      </c>
      <c r="D2" s="126" t="s">
        <v>991</v>
      </c>
      <c r="G2" s="60"/>
    </row>
    <row r="3" spans="1:7" hidden="1" x14ac:dyDescent="0.2">
      <c r="A3" s="40">
        <v>11000032</v>
      </c>
      <c r="B3" s="54" t="s">
        <v>2</v>
      </c>
      <c r="C3" s="65">
        <v>13</v>
      </c>
      <c r="D3" s="126" t="s">
        <v>991</v>
      </c>
      <c r="G3"/>
    </row>
    <row r="4" spans="1:7" hidden="1" x14ac:dyDescent="0.2">
      <c r="A4" s="40">
        <v>11000037</v>
      </c>
      <c r="B4" s="54" t="s">
        <v>602</v>
      </c>
      <c r="C4" s="65">
        <v>1</v>
      </c>
      <c r="D4" s="126" t="s">
        <v>992</v>
      </c>
      <c r="E4" s="55"/>
      <c r="G4"/>
    </row>
    <row r="5" spans="1:7" hidden="1" x14ac:dyDescent="0.2">
      <c r="A5" s="40">
        <v>11000042</v>
      </c>
      <c r="B5" s="54" t="s">
        <v>3</v>
      </c>
      <c r="C5" s="65">
        <v>0</v>
      </c>
      <c r="D5" s="126" t="s">
        <v>992</v>
      </c>
      <c r="E5" s="55"/>
      <c r="G5"/>
    </row>
    <row r="6" spans="1:7" hidden="1" x14ac:dyDescent="0.2">
      <c r="A6" s="40">
        <v>11000043</v>
      </c>
      <c r="B6" s="54" t="s">
        <v>4</v>
      </c>
      <c r="C6" s="65">
        <v>58</v>
      </c>
      <c r="D6" s="126" t="s">
        <v>993</v>
      </c>
      <c r="E6" s="55"/>
      <c r="G6"/>
    </row>
    <row r="7" spans="1:7" hidden="1" x14ac:dyDescent="0.2">
      <c r="A7" s="40">
        <v>11000044</v>
      </c>
      <c r="B7" s="54" t="s">
        <v>5</v>
      </c>
      <c r="C7" s="65">
        <v>26</v>
      </c>
      <c r="D7" s="126" t="s">
        <v>994</v>
      </c>
      <c r="F7" s="56"/>
      <c r="G7"/>
    </row>
    <row r="8" spans="1:7" hidden="1" x14ac:dyDescent="0.2">
      <c r="A8" s="40">
        <v>11000045</v>
      </c>
      <c r="B8" s="54" t="s">
        <v>6</v>
      </c>
      <c r="C8" s="65">
        <v>81</v>
      </c>
      <c r="D8" s="126" t="s">
        <v>995</v>
      </c>
      <c r="G8"/>
    </row>
    <row r="9" spans="1:7" hidden="1" x14ac:dyDescent="0.2">
      <c r="A9" s="40">
        <v>11000046</v>
      </c>
      <c r="B9" s="54" t="s">
        <v>629</v>
      </c>
      <c r="C9" s="65">
        <v>0</v>
      </c>
      <c r="D9" s="126" t="s">
        <v>996</v>
      </c>
      <c r="G9"/>
    </row>
    <row r="10" spans="1:7" hidden="1" x14ac:dyDescent="0.2">
      <c r="A10" s="40">
        <v>11000048</v>
      </c>
      <c r="B10" s="54" t="s">
        <v>7</v>
      </c>
      <c r="C10" s="65">
        <v>4</v>
      </c>
      <c r="D10" s="126" t="s">
        <v>996</v>
      </c>
      <c r="G10"/>
    </row>
    <row r="11" spans="1:7" hidden="1" x14ac:dyDescent="0.2">
      <c r="A11" s="40">
        <v>11000049</v>
      </c>
      <c r="B11" s="54" t="s">
        <v>8</v>
      </c>
      <c r="C11" s="65">
        <v>9</v>
      </c>
      <c r="D11" s="126" t="s">
        <v>996</v>
      </c>
      <c r="G11"/>
    </row>
    <row r="12" spans="1:7" hidden="1" x14ac:dyDescent="0.2">
      <c r="A12" s="40">
        <v>11000050</v>
      </c>
      <c r="B12" s="54" t="s">
        <v>630</v>
      </c>
      <c r="C12" s="65">
        <v>0</v>
      </c>
      <c r="D12" s="126" t="s">
        <v>996</v>
      </c>
      <c r="G12"/>
    </row>
    <row r="13" spans="1:7" hidden="1" x14ac:dyDescent="0.2">
      <c r="A13" s="40">
        <v>11000057</v>
      </c>
      <c r="B13" s="54" t="s">
        <v>10</v>
      </c>
      <c r="C13" s="65">
        <v>0</v>
      </c>
      <c r="D13" s="126" t="s">
        <v>528</v>
      </c>
      <c r="G13"/>
    </row>
    <row r="14" spans="1:7" hidden="1" x14ac:dyDescent="0.2">
      <c r="A14" s="40">
        <v>11000061</v>
      </c>
      <c r="B14" s="54" t="s">
        <v>11</v>
      </c>
      <c r="C14" s="65">
        <v>0</v>
      </c>
      <c r="D14" s="126" t="s">
        <v>997</v>
      </c>
      <c r="G14"/>
    </row>
    <row r="15" spans="1:7" hidden="1" x14ac:dyDescent="0.2">
      <c r="A15" s="40">
        <v>11000062</v>
      </c>
      <c r="B15" s="54" t="s">
        <v>631</v>
      </c>
      <c r="C15" s="65">
        <v>4</v>
      </c>
      <c r="D15" s="126" t="s">
        <v>996</v>
      </c>
      <c r="G15"/>
    </row>
    <row r="16" spans="1:7" hidden="1" x14ac:dyDescent="0.2">
      <c r="A16" s="40">
        <v>11000063</v>
      </c>
      <c r="B16" s="54" t="s">
        <v>12</v>
      </c>
      <c r="C16" s="65">
        <v>7</v>
      </c>
      <c r="D16" s="126" t="s">
        <v>996</v>
      </c>
      <c r="G16"/>
    </row>
    <row r="17" spans="1:6" customFormat="1" hidden="1" x14ac:dyDescent="0.2">
      <c r="A17" s="40">
        <v>11000064</v>
      </c>
      <c r="B17" s="54" t="s">
        <v>13</v>
      </c>
      <c r="C17" s="65">
        <v>51</v>
      </c>
      <c r="D17" s="126" t="s">
        <v>998</v>
      </c>
      <c r="E17" s="18"/>
      <c r="F17" s="18"/>
    </row>
    <row r="18" spans="1:6" customFormat="1" hidden="1" x14ac:dyDescent="0.2">
      <c r="A18" s="40">
        <v>11000065</v>
      </c>
      <c r="B18" s="54" t="s">
        <v>14</v>
      </c>
      <c r="C18" s="65">
        <v>1998</v>
      </c>
      <c r="D18" s="126" t="s">
        <v>999</v>
      </c>
      <c r="E18" s="18"/>
      <c r="F18" s="18"/>
    </row>
    <row r="19" spans="1:6" customFormat="1" hidden="1" x14ac:dyDescent="0.2">
      <c r="A19" s="40">
        <v>11000066</v>
      </c>
      <c r="B19" s="54" t="s">
        <v>603</v>
      </c>
      <c r="C19" s="65">
        <v>0</v>
      </c>
      <c r="D19" s="126" t="s">
        <v>999</v>
      </c>
      <c r="E19" s="18"/>
      <c r="F19" s="18"/>
    </row>
    <row r="20" spans="1:6" customFormat="1" hidden="1" x14ac:dyDescent="0.2">
      <c r="A20" s="40">
        <v>11000067</v>
      </c>
      <c r="B20" s="54" t="s">
        <v>15</v>
      </c>
      <c r="C20" s="65">
        <v>12</v>
      </c>
      <c r="D20" s="126" t="s">
        <v>1000</v>
      </c>
      <c r="E20" s="18"/>
      <c r="F20" s="18"/>
    </row>
    <row r="21" spans="1:6" customFormat="1" hidden="1" x14ac:dyDescent="0.2">
      <c r="A21" s="40">
        <v>11000068</v>
      </c>
      <c r="B21" s="54" t="s">
        <v>16</v>
      </c>
      <c r="C21" s="65">
        <v>10</v>
      </c>
      <c r="D21" s="126" t="s">
        <v>1000</v>
      </c>
      <c r="E21" s="18"/>
      <c r="F21" s="18"/>
    </row>
    <row r="22" spans="1:6" customFormat="1" hidden="1" x14ac:dyDescent="0.2">
      <c r="A22" s="40">
        <v>11000069</v>
      </c>
      <c r="B22" s="54" t="s">
        <v>17</v>
      </c>
      <c r="C22" s="65">
        <v>6</v>
      </c>
      <c r="D22" s="126" t="s">
        <v>1001</v>
      </c>
      <c r="E22" s="18"/>
      <c r="F22" s="56"/>
    </row>
    <row r="23" spans="1:6" customFormat="1" hidden="1" x14ac:dyDescent="0.2">
      <c r="A23" s="40">
        <v>11000072</v>
      </c>
      <c r="B23" s="54" t="s">
        <v>18</v>
      </c>
      <c r="C23" s="65">
        <v>0</v>
      </c>
      <c r="D23" s="126" t="s">
        <v>613</v>
      </c>
      <c r="E23" s="55"/>
      <c r="F23" s="18"/>
    </row>
    <row r="24" spans="1:6" customFormat="1" hidden="1" x14ac:dyDescent="0.2">
      <c r="A24" s="40">
        <v>11000073</v>
      </c>
      <c r="B24" s="54" t="s">
        <v>19</v>
      </c>
      <c r="C24" s="65">
        <v>0</v>
      </c>
      <c r="D24" s="126" t="s">
        <v>1002</v>
      </c>
      <c r="E24" s="18"/>
      <c r="F24" s="18"/>
    </row>
    <row r="25" spans="1:6" customFormat="1" hidden="1" x14ac:dyDescent="0.2">
      <c r="A25" s="40">
        <v>11000077</v>
      </c>
      <c r="B25" s="54" t="s">
        <v>20</v>
      </c>
      <c r="C25" s="65">
        <v>0</v>
      </c>
      <c r="D25" s="126" t="s">
        <v>1003</v>
      </c>
      <c r="E25" s="55"/>
      <c r="F25" s="18"/>
    </row>
    <row r="26" spans="1:6" customFormat="1" hidden="1" x14ac:dyDescent="0.2">
      <c r="A26" s="40">
        <v>11000080</v>
      </c>
      <c r="B26" s="54" t="s">
        <v>632</v>
      </c>
      <c r="C26" s="65">
        <v>0</v>
      </c>
      <c r="D26" s="126" t="s">
        <v>997</v>
      </c>
      <c r="E26" s="18"/>
      <c r="F26" s="18"/>
    </row>
    <row r="27" spans="1:6" customFormat="1" hidden="1" x14ac:dyDescent="0.2">
      <c r="A27" s="40">
        <v>11000081</v>
      </c>
      <c r="B27" s="54" t="s">
        <v>633</v>
      </c>
      <c r="C27" s="65">
        <v>0</v>
      </c>
      <c r="D27" s="126" t="s">
        <v>997</v>
      </c>
      <c r="E27" s="18"/>
      <c r="F27" s="18"/>
    </row>
    <row r="28" spans="1:6" customFormat="1" hidden="1" x14ac:dyDescent="0.2">
      <c r="A28" s="40">
        <v>11000082</v>
      </c>
      <c r="B28" s="54" t="s">
        <v>634</v>
      </c>
      <c r="C28" s="65">
        <v>27</v>
      </c>
      <c r="D28" s="126" t="s">
        <v>1004</v>
      </c>
      <c r="E28" s="55"/>
      <c r="F28" s="18"/>
    </row>
    <row r="29" spans="1:6" customFormat="1" hidden="1" x14ac:dyDescent="0.2">
      <c r="A29" s="40">
        <v>11000083</v>
      </c>
      <c r="B29" s="54" t="s">
        <v>635</v>
      </c>
      <c r="C29" s="65">
        <v>21</v>
      </c>
      <c r="D29" s="126" t="s">
        <v>1004</v>
      </c>
      <c r="E29" s="55"/>
      <c r="F29" s="18"/>
    </row>
    <row r="30" spans="1:6" customFormat="1" hidden="1" x14ac:dyDescent="0.2">
      <c r="A30" s="40">
        <v>11000085</v>
      </c>
      <c r="B30" s="54" t="s">
        <v>636</v>
      </c>
      <c r="C30" s="65">
        <v>6</v>
      </c>
      <c r="D30" s="126" t="s">
        <v>1005</v>
      </c>
      <c r="E30" s="18"/>
      <c r="F30" s="18"/>
    </row>
    <row r="31" spans="1:6" customFormat="1" hidden="1" x14ac:dyDescent="0.2">
      <c r="A31" s="40">
        <v>11000086</v>
      </c>
      <c r="B31" s="54" t="s">
        <v>21</v>
      </c>
      <c r="C31" s="65">
        <v>0</v>
      </c>
      <c r="D31" s="126" t="s">
        <v>1006</v>
      </c>
      <c r="E31" s="18"/>
      <c r="F31" s="18"/>
    </row>
    <row r="32" spans="1:6" customFormat="1" hidden="1" x14ac:dyDescent="0.2">
      <c r="A32" s="40">
        <v>11000091</v>
      </c>
      <c r="B32" s="54" t="s">
        <v>22</v>
      </c>
      <c r="C32" s="65">
        <v>0</v>
      </c>
      <c r="D32" s="126" t="s">
        <v>1007</v>
      </c>
      <c r="E32" s="18"/>
      <c r="F32" s="18"/>
    </row>
    <row r="33" spans="1:7" hidden="1" x14ac:dyDescent="0.2">
      <c r="A33" s="40">
        <v>11000292</v>
      </c>
      <c r="B33" s="54" t="s">
        <v>1179</v>
      </c>
      <c r="C33" s="65">
        <v>2</v>
      </c>
      <c r="D33" s="126" t="s">
        <v>1036</v>
      </c>
    </row>
    <row r="34" spans="1:7" hidden="1" x14ac:dyDescent="0.2">
      <c r="A34" s="40">
        <v>11003171</v>
      </c>
      <c r="B34" s="54" t="s">
        <v>265</v>
      </c>
      <c r="C34" s="65">
        <v>1</v>
      </c>
      <c r="D34" s="126" t="s">
        <v>1036</v>
      </c>
    </row>
    <row r="35" spans="1:7" hidden="1" x14ac:dyDescent="0.2">
      <c r="A35" s="40">
        <v>11000102</v>
      </c>
      <c r="B35" s="54" t="s">
        <v>24</v>
      </c>
      <c r="C35" s="65">
        <v>8</v>
      </c>
      <c r="D35" s="126" t="s">
        <v>1010</v>
      </c>
      <c r="G35"/>
    </row>
    <row r="36" spans="1:7" hidden="1" x14ac:dyDescent="0.2">
      <c r="A36" s="40">
        <v>11000103</v>
      </c>
      <c r="B36" s="54" t="s">
        <v>638</v>
      </c>
      <c r="C36" s="65">
        <v>0</v>
      </c>
      <c r="D36" s="126" t="s">
        <v>997</v>
      </c>
      <c r="G36"/>
    </row>
    <row r="37" spans="1:7" hidden="1" x14ac:dyDescent="0.2">
      <c r="A37" s="40">
        <v>11000107</v>
      </c>
      <c r="B37" s="54" t="s">
        <v>639</v>
      </c>
      <c r="C37" s="65">
        <v>3</v>
      </c>
      <c r="D37" s="126" t="s">
        <v>998</v>
      </c>
      <c r="G37"/>
    </row>
    <row r="38" spans="1:7" hidden="1" x14ac:dyDescent="0.2">
      <c r="A38" s="40">
        <v>11000108</v>
      </c>
      <c r="B38" s="54" t="s">
        <v>25</v>
      </c>
      <c r="C38" s="65">
        <v>0</v>
      </c>
      <c r="D38" s="126" t="s">
        <v>1011</v>
      </c>
      <c r="F38" s="56"/>
      <c r="G38"/>
    </row>
    <row r="39" spans="1:7" hidden="1" x14ac:dyDescent="0.2">
      <c r="A39" s="40">
        <v>11000120</v>
      </c>
      <c r="B39" s="54" t="s">
        <v>26</v>
      </c>
      <c r="C39" s="65">
        <v>2</v>
      </c>
      <c r="D39" s="126" t="s">
        <v>1012</v>
      </c>
      <c r="E39" s="55"/>
      <c r="G39"/>
    </row>
    <row r="40" spans="1:7" hidden="1" x14ac:dyDescent="0.2">
      <c r="A40" s="40">
        <v>11000121</v>
      </c>
      <c r="B40" s="54" t="s">
        <v>27</v>
      </c>
      <c r="C40" s="65">
        <v>20</v>
      </c>
      <c r="D40" s="126" t="s">
        <v>1012</v>
      </c>
      <c r="E40" s="55"/>
      <c r="G40"/>
    </row>
    <row r="41" spans="1:7" hidden="1" x14ac:dyDescent="0.2">
      <c r="A41" s="40">
        <v>11000122</v>
      </c>
      <c r="B41" s="54" t="s">
        <v>28</v>
      </c>
      <c r="C41" s="65">
        <v>7</v>
      </c>
      <c r="D41" s="126" t="s">
        <v>1012</v>
      </c>
      <c r="E41" s="55"/>
      <c r="G41"/>
    </row>
    <row r="42" spans="1:7" hidden="1" x14ac:dyDescent="0.2">
      <c r="A42" s="40">
        <v>11000123</v>
      </c>
      <c r="B42" s="54" t="s">
        <v>29</v>
      </c>
      <c r="C42" s="65">
        <v>6</v>
      </c>
      <c r="D42" s="126" t="s">
        <v>1012</v>
      </c>
      <c r="E42" s="55"/>
      <c r="G42"/>
    </row>
    <row r="43" spans="1:7" hidden="1" x14ac:dyDescent="0.2">
      <c r="A43" s="40">
        <v>11000124</v>
      </c>
      <c r="B43" s="54" t="s">
        <v>30</v>
      </c>
      <c r="C43" s="65">
        <v>7</v>
      </c>
      <c r="D43" s="126" t="s">
        <v>1012</v>
      </c>
      <c r="E43" s="55"/>
      <c r="G43"/>
    </row>
    <row r="44" spans="1:7" hidden="1" x14ac:dyDescent="0.2">
      <c r="A44" s="40">
        <v>11000126</v>
      </c>
      <c r="B44" s="54" t="s">
        <v>31</v>
      </c>
      <c r="C44" s="65">
        <v>10</v>
      </c>
      <c r="D44" s="126" t="s">
        <v>1013</v>
      </c>
      <c r="E44" s="55"/>
      <c r="G44"/>
    </row>
    <row r="45" spans="1:7" hidden="1" x14ac:dyDescent="0.2">
      <c r="A45" s="40">
        <v>11000130</v>
      </c>
      <c r="B45" s="54" t="s">
        <v>32</v>
      </c>
      <c r="C45" s="65">
        <v>3</v>
      </c>
      <c r="D45" s="126" t="s">
        <v>1014</v>
      </c>
      <c r="F45" s="56"/>
      <c r="G45"/>
    </row>
    <row r="46" spans="1:7" hidden="1" x14ac:dyDescent="0.2">
      <c r="A46" s="40">
        <v>11000131</v>
      </c>
      <c r="B46" s="54" t="s">
        <v>640</v>
      </c>
      <c r="C46" s="65">
        <v>2</v>
      </c>
      <c r="D46" s="126" t="s">
        <v>1014</v>
      </c>
      <c r="F46" s="56"/>
      <c r="G46"/>
    </row>
    <row r="47" spans="1:7" hidden="1" x14ac:dyDescent="0.2">
      <c r="A47" s="40">
        <v>11000134</v>
      </c>
      <c r="B47" s="54" t="s">
        <v>33</v>
      </c>
      <c r="C47" s="65">
        <v>0</v>
      </c>
      <c r="D47" s="126" t="s">
        <v>998</v>
      </c>
      <c r="G47"/>
    </row>
    <row r="48" spans="1:7" hidden="1" x14ac:dyDescent="0.2">
      <c r="A48" s="40">
        <v>11000139</v>
      </c>
      <c r="B48" s="54" t="s">
        <v>34</v>
      </c>
      <c r="C48" s="65">
        <v>1</v>
      </c>
      <c r="D48" s="126" t="s">
        <v>1015</v>
      </c>
      <c r="G48"/>
    </row>
    <row r="49" spans="1:6" customFormat="1" hidden="1" x14ac:dyDescent="0.2">
      <c r="A49" s="40">
        <v>11000146</v>
      </c>
      <c r="B49" s="54" t="s">
        <v>641</v>
      </c>
      <c r="C49" s="65">
        <v>0</v>
      </c>
      <c r="D49" s="126" t="s">
        <v>1016</v>
      </c>
      <c r="E49" s="18"/>
      <c r="F49" s="56"/>
    </row>
    <row r="50" spans="1:6" customFormat="1" hidden="1" x14ac:dyDescent="0.2">
      <c r="A50" s="40">
        <v>11000147</v>
      </c>
      <c r="B50" s="54" t="s">
        <v>1196</v>
      </c>
      <c r="C50" s="65">
        <v>2</v>
      </c>
      <c r="D50" s="126" t="s">
        <v>1017</v>
      </c>
      <c r="E50" s="18"/>
      <c r="F50" s="56"/>
    </row>
    <row r="51" spans="1:6" customFormat="1" hidden="1" x14ac:dyDescent="0.2">
      <c r="A51" s="40">
        <v>11000148</v>
      </c>
      <c r="B51" s="54" t="s">
        <v>642</v>
      </c>
      <c r="C51" s="65">
        <v>1</v>
      </c>
      <c r="D51" s="126" t="s">
        <v>1018</v>
      </c>
      <c r="E51" s="18"/>
      <c r="F51" s="56"/>
    </row>
    <row r="52" spans="1:6" customFormat="1" hidden="1" x14ac:dyDescent="0.2">
      <c r="A52" s="40">
        <v>11000150</v>
      </c>
      <c r="B52" s="54" t="s">
        <v>35</v>
      </c>
      <c r="C52" s="65">
        <v>0</v>
      </c>
      <c r="D52" s="126" t="s">
        <v>613</v>
      </c>
      <c r="E52" s="55"/>
      <c r="F52" s="18"/>
    </row>
    <row r="53" spans="1:6" customFormat="1" hidden="1" x14ac:dyDescent="0.2">
      <c r="A53" s="40">
        <v>11000151</v>
      </c>
      <c r="B53" s="54" t="s">
        <v>643</v>
      </c>
      <c r="C53" s="65">
        <v>0</v>
      </c>
      <c r="D53" s="126" t="s">
        <v>1019</v>
      </c>
      <c r="E53" s="18"/>
      <c r="F53" s="56"/>
    </row>
    <row r="54" spans="1:6" customFormat="1" hidden="1" x14ac:dyDescent="0.2">
      <c r="A54" s="40">
        <v>11000152</v>
      </c>
      <c r="B54" s="54" t="s">
        <v>644</v>
      </c>
      <c r="C54" s="65">
        <v>0</v>
      </c>
      <c r="D54" s="126" t="s">
        <v>997</v>
      </c>
      <c r="E54" s="18"/>
      <c r="F54" s="18"/>
    </row>
    <row r="55" spans="1:6" customFormat="1" hidden="1" x14ac:dyDescent="0.2">
      <c r="A55" s="40">
        <v>11000153</v>
      </c>
      <c r="B55" s="54" t="s">
        <v>36</v>
      </c>
      <c r="C55" s="65">
        <v>4</v>
      </c>
      <c r="D55" s="126" t="s">
        <v>1014</v>
      </c>
      <c r="E55" s="18"/>
      <c r="F55" s="56"/>
    </row>
    <row r="56" spans="1:6" customFormat="1" hidden="1" x14ac:dyDescent="0.2">
      <c r="A56" s="40">
        <v>11000155</v>
      </c>
      <c r="B56" s="54" t="s">
        <v>645</v>
      </c>
      <c r="C56" s="65">
        <v>3</v>
      </c>
      <c r="D56" s="126" t="s">
        <v>1018</v>
      </c>
      <c r="E56" s="18"/>
      <c r="F56" s="56"/>
    </row>
    <row r="57" spans="1:6" customFormat="1" hidden="1" x14ac:dyDescent="0.2">
      <c r="A57" s="40">
        <v>11000156</v>
      </c>
      <c r="B57" s="54" t="s">
        <v>646</v>
      </c>
      <c r="C57" s="65">
        <v>3</v>
      </c>
      <c r="D57" s="126" t="s">
        <v>1016</v>
      </c>
      <c r="E57" s="18"/>
      <c r="F57" s="56"/>
    </row>
    <row r="58" spans="1:6" customFormat="1" hidden="1" x14ac:dyDescent="0.2">
      <c r="A58" s="40">
        <v>11000157</v>
      </c>
      <c r="B58" s="54" t="s">
        <v>647</v>
      </c>
      <c r="C58" s="65">
        <v>3</v>
      </c>
      <c r="D58" s="126" t="s">
        <v>1016</v>
      </c>
      <c r="E58" s="18"/>
      <c r="F58" s="56"/>
    </row>
    <row r="59" spans="1:6" customFormat="1" hidden="1" x14ac:dyDescent="0.2">
      <c r="A59" s="40">
        <v>11000158</v>
      </c>
      <c r="B59" s="54" t="s">
        <v>648</v>
      </c>
      <c r="C59" s="65">
        <v>3</v>
      </c>
      <c r="D59" s="126" t="s">
        <v>1016</v>
      </c>
      <c r="E59" s="18"/>
      <c r="F59" s="56"/>
    </row>
    <row r="60" spans="1:6" customFormat="1" hidden="1" x14ac:dyDescent="0.2">
      <c r="A60" s="40">
        <v>11000159</v>
      </c>
      <c r="B60" s="54" t="s">
        <v>649</v>
      </c>
      <c r="C60" s="65">
        <v>1</v>
      </c>
      <c r="D60" s="126" t="s">
        <v>1020</v>
      </c>
      <c r="E60" s="18"/>
      <c r="F60" s="56"/>
    </row>
    <row r="61" spans="1:6" customFormat="1" hidden="1" x14ac:dyDescent="0.2">
      <c r="A61" s="40">
        <v>11000160</v>
      </c>
      <c r="B61" s="54" t="s">
        <v>650</v>
      </c>
      <c r="C61" s="65">
        <v>5</v>
      </c>
      <c r="D61" s="126" t="s">
        <v>1017</v>
      </c>
      <c r="E61" s="18"/>
      <c r="F61" s="56"/>
    </row>
    <row r="62" spans="1:6" customFormat="1" hidden="1" x14ac:dyDescent="0.2">
      <c r="A62" s="40">
        <v>11000161</v>
      </c>
      <c r="B62" s="54" t="s">
        <v>651</v>
      </c>
      <c r="C62" s="65">
        <v>7</v>
      </c>
      <c r="D62" s="126" t="s">
        <v>1017</v>
      </c>
      <c r="E62" s="18"/>
      <c r="F62" s="56"/>
    </row>
    <row r="63" spans="1:6" customFormat="1" hidden="1" x14ac:dyDescent="0.2">
      <c r="A63" s="40">
        <v>11000162</v>
      </c>
      <c r="B63" s="54" t="s">
        <v>1174</v>
      </c>
      <c r="C63" s="65">
        <v>4</v>
      </c>
      <c r="D63" s="126" t="s">
        <v>1021</v>
      </c>
      <c r="E63" s="18"/>
      <c r="F63" s="56"/>
    </row>
    <row r="64" spans="1:6" customFormat="1" hidden="1" x14ac:dyDescent="0.2">
      <c r="A64" s="40">
        <v>11000163</v>
      </c>
      <c r="B64" s="54" t="s">
        <v>652</v>
      </c>
      <c r="C64" s="65">
        <v>20</v>
      </c>
      <c r="D64" s="126" t="s">
        <v>1017</v>
      </c>
      <c r="E64" s="18"/>
      <c r="F64" s="56"/>
    </row>
    <row r="65" spans="1:7" hidden="1" x14ac:dyDescent="0.2">
      <c r="A65" s="40">
        <v>11000165</v>
      </c>
      <c r="B65" s="54" t="s">
        <v>1175</v>
      </c>
      <c r="C65" s="65">
        <v>4</v>
      </c>
      <c r="D65" s="126" t="s">
        <v>1021</v>
      </c>
      <c r="F65" s="56"/>
      <c r="G65"/>
    </row>
    <row r="66" spans="1:7" hidden="1" x14ac:dyDescent="0.2">
      <c r="A66" s="40">
        <v>11000166</v>
      </c>
      <c r="B66" s="54" t="s">
        <v>1176</v>
      </c>
      <c r="C66" s="65">
        <v>4</v>
      </c>
      <c r="D66" s="126" t="s">
        <v>1017</v>
      </c>
      <c r="F66" s="56"/>
      <c r="G66"/>
    </row>
    <row r="67" spans="1:7" hidden="1" x14ac:dyDescent="0.2">
      <c r="A67" s="40">
        <v>11000167</v>
      </c>
      <c r="B67" s="54" t="s">
        <v>1177</v>
      </c>
      <c r="C67" s="65">
        <v>3</v>
      </c>
      <c r="D67" s="126" t="s">
        <v>1021</v>
      </c>
      <c r="F67" s="56"/>
      <c r="G67"/>
    </row>
    <row r="68" spans="1:7" hidden="1" x14ac:dyDescent="0.2">
      <c r="A68" s="40">
        <v>11000168</v>
      </c>
      <c r="B68" s="54" t="s">
        <v>37</v>
      </c>
      <c r="C68" s="65">
        <v>4</v>
      </c>
      <c r="D68" s="126" t="s">
        <v>994</v>
      </c>
      <c r="F68" s="56"/>
      <c r="G68"/>
    </row>
    <row r="69" spans="1:7" hidden="1" x14ac:dyDescent="0.2">
      <c r="A69" s="40">
        <v>11000175</v>
      </c>
      <c r="B69" s="54" t="s">
        <v>38</v>
      </c>
      <c r="C69" s="65">
        <v>2</v>
      </c>
      <c r="D69" s="126" t="s">
        <v>1012</v>
      </c>
      <c r="E69" s="55"/>
      <c r="G69"/>
    </row>
    <row r="70" spans="1:7" hidden="1" x14ac:dyDescent="0.2">
      <c r="A70" s="40">
        <v>11000176</v>
      </c>
      <c r="B70" s="54" t="s">
        <v>39</v>
      </c>
      <c r="C70" s="65">
        <v>4</v>
      </c>
      <c r="D70" s="126" t="s">
        <v>1012</v>
      </c>
      <c r="E70" s="55"/>
      <c r="G70"/>
    </row>
    <row r="71" spans="1:7" hidden="1" x14ac:dyDescent="0.2">
      <c r="A71" s="40">
        <v>11000177</v>
      </c>
      <c r="B71" s="54" t="s">
        <v>40</v>
      </c>
      <c r="C71" s="65">
        <v>1</v>
      </c>
      <c r="D71" s="126" t="s">
        <v>1012</v>
      </c>
      <c r="E71" s="55"/>
      <c r="G71"/>
    </row>
    <row r="72" spans="1:7" hidden="1" x14ac:dyDescent="0.2">
      <c r="A72" s="40">
        <v>11000178</v>
      </c>
      <c r="B72" s="54" t="s">
        <v>41</v>
      </c>
      <c r="C72" s="65">
        <v>10</v>
      </c>
      <c r="D72" s="126" t="s">
        <v>1012</v>
      </c>
      <c r="E72" s="55"/>
      <c r="G72"/>
    </row>
    <row r="73" spans="1:7" hidden="1" x14ac:dyDescent="0.2">
      <c r="A73" s="40">
        <v>11000182</v>
      </c>
      <c r="B73" s="54" t="s">
        <v>42</v>
      </c>
      <c r="C73" s="65">
        <v>16</v>
      </c>
      <c r="D73" s="126" t="s">
        <v>1022</v>
      </c>
      <c r="E73" s="55"/>
      <c r="G73"/>
    </row>
    <row r="74" spans="1:7" hidden="1" x14ac:dyDescent="0.2">
      <c r="A74" s="40">
        <v>11000183</v>
      </c>
      <c r="B74" s="54" t="s">
        <v>1131</v>
      </c>
      <c r="C74" s="65">
        <v>0</v>
      </c>
      <c r="D74" s="126" t="s">
        <v>1023</v>
      </c>
      <c r="G74"/>
    </row>
    <row r="75" spans="1:7" hidden="1" x14ac:dyDescent="0.2">
      <c r="A75" s="40">
        <v>11000185</v>
      </c>
      <c r="B75" s="54" t="s">
        <v>653</v>
      </c>
      <c r="C75" s="65">
        <v>0</v>
      </c>
      <c r="D75" s="126" t="s">
        <v>609</v>
      </c>
      <c r="E75" s="55"/>
      <c r="G75"/>
    </row>
    <row r="76" spans="1:7" hidden="1" x14ac:dyDescent="0.2">
      <c r="A76" s="40">
        <v>11000186</v>
      </c>
      <c r="B76" s="54" t="s">
        <v>654</v>
      </c>
      <c r="C76" s="65">
        <v>0</v>
      </c>
      <c r="D76" s="126" t="s">
        <v>609</v>
      </c>
      <c r="E76" s="55"/>
      <c r="G76"/>
    </row>
    <row r="77" spans="1:7" hidden="1" x14ac:dyDescent="0.2">
      <c r="A77" s="40">
        <v>11000193</v>
      </c>
      <c r="B77" s="54" t="s">
        <v>655</v>
      </c>
      <c r="C77" s="65">
        <v>0</v>
      </c>
      <c r="D77" s="126" t="s">
        <v>1004</v>
      </c>
      <c r="E77" s="55"/>
      <c r="G77"/>
    </row>
    <row r="78" spans="1:7" hidden="1" x14ac:dyDescent="0.2">
      <c r="A78" s="40">
        <v>11000194</v>
      </c>
      <c r="B78" s="54" t="s">
        <v>656</v>
      </c>
      <c r="C78" s="65">
        <v>12</v>
      </c>
      <c r="D78" s="126" t="s">
        <v>1004</v>
      </c>
      <c r="E78" s="55"/>
      <c r="G78"/>
    </row>
    <row r="79" spans="1:7" hidden="1" x14ac:dyDescent="0.2">
      <c r="A79" s="40">
        <v>11006292</v>
      </c>
      <c r="B79" s="54" t="s">
        <v>934</v>
      </c>
      <c r="C79" s="65">
        <v>0</v>
      </c>
      <c r="D79" s="126" t="s">
        <v>1036</v>
      </c>
    </row>
    <row r="80" spans="1:7" hidden="1" x14ac:dyDescent="0.2">
      <c r="A80" s="40">
        <v>11000200</v>
      </c>
      <c r="B80" s="54" t="s">
        <v>1132</v>
      </c>
      <c r="C80" s="65">
        <v>4</v>
      </c>
      <c r="D80" s="126" t="s">
        <v>1024</v>
      </c>
      <c r="F80" s="56"/>
      <c r="G80"/>
    </row>
    <row r="81" spans="1:7" hidden="1" x14ac:dyDescent="0.2">
      <c r="A81" s="40">
        <v>11006732</v>
      </c>
      <c r="B81" s="54" t="s">
        <v>942</v>
      </c>
      <c r="C81" s="65">
        <v>0</v>
      </c>
      <c r="D81" s="126" t="s">
        <v>1036</v>
      </c>
    </row>
    <row r="82" spans="1:7" hidden="1" x14ac:dyDescent="0.2">
      <c r="A82" s="40">
        <v>11000205</v>
      </c>
      <c r="B82" s="54" t="s">
        <v>658</v>
      </c>
      <c r="C82" s="65">
        <v>11</v>
      </c>
      <c r="D82" s="126" t="s">
        <v>1026</v>
      </c>
      <c r="G82"/>
    </row>
    <row r="83" spans="1:7" hidden="1" x14ac:dyDescent="0.2">
      <c r="A83" s="40">
        <v>11000207</v>
      </c>
      <c r="B83" s="54" t="s">
        <v>659</v>
      </c>
      <c r="C83" s="65">
        <v>5</v>
      </c>
      <c r="D83" s="126" t="s">
        <v>1027</v>
      </c>
      <c r="F83" s="56"/>
      <c r="G83"/>
    </row>
    <row r="84" spans="1:7" hidden="1" x14ac:dyDescent="0.2">
      <c r="A84" s="40">
        <v>11000208</v>
      </c>
      <c r="B84" s="54" t="s">
        <v>660</v>
      </c>
      <c r="C84" s="65">
        <v>10</v>
      </c>
      <c r="D84" s="126" t="s">
        <v>1004</v>
      </c>
      <c r="E84" s="55"/>
      <c r="G84"/>
    </row>
    <row r="85" spans="1:7" hidden="1" x14ac:dyDescent="0.2">
      <c r="A85" s="40">
        <v>11000209</v>
      </c>
      <c r="B85" s="54" t="s">
        <v>661</v>
      </c>
      <c r="C85" s="65">
        <v>16</v>
      </c>
      <c r="D85" s="126" t="s">
        <v>1004</v>
      </c>
      <c r="E85" s="55"/>
      <c r="G85"/>
    </row>
    <row r="86" spans="1:7" hidden="1" x14ac:dyDescent="0.2">
      <c r="A86" s="40">
        <v>11000216</v>
      </c>
      <c r="B86" s="54" t="s">
        <v>573</v>
      </c>
      <c r="C86" s="65">
        <v>27</v>
      </c>
      <c r="D86" s="126" t="s">
        <v>1028</v>
      </c>
      <c r="E86" s="55"/>
      <c r="G86"/>
    </row>
    <row r="87" spans="1:7" hidden="1" x14ac:dyDescent="0.2">
      <c r="A87" s="40">
        <v>11000217</v>
      </c>
      <c r="B87" s="54" t="s">
        <v>574</v>
      </c>
      <c r="C87" s="65">
        <v>13</v>
      </c>
      <c r="D87" s="126" t="s">
        <v>1028</v>
      </c>
      <c r="E87" s="55"/>
      <c r="G87"/>
    </row>
    <row r="88" spans="1:7" hidden="1" x14ac:dyDescent="0.2">
      <c r="A88" s="40">
        <v>11000218</v>
      </c>
      <c r="B88" s="54" t="s">
        <v>575</v>
      </c>
      <c r="C88" s="65">
        <v>5</v>
      </c>
      <c r="D88" s="126" t="s">
        <v>1028</v>
      </c>
      <c r="E88" s="55"/>
      <c r="G88"/>
    </row>
    <row r="89" spans="1:7" hidden="1" x14ac:dyDescent="0.2">
      <c r="A89" s="40">
        <v>11000220</v>
      </c>
      <c r="B89" s="54" t="s">
        <v>662</v>
      </c>
      <c r="C89" s="65">
        <v>16</v>
      </c>
      <c r="D89" s="126" t="s">
        <v>1029</v>
      </c>
      <c r="E89" s="55"/>
      <c r="G89"/>
    </row>
    <row r="90" spans="1:7" hidden="1" x14ac:dyDescent="0.2">
      <c r="A90" s="40">
        <v>11000221</v>
      </c>
      <c r="B90" s="54" t="s">
        <v>44</v>
      </c>
      <c r="C90" s="65">
        <v>2</v>
      </c>
      <c r="D90" s="126" t="s">
        <v>1024</v>
      </c>
      <c r="F90" s="56"/>
      <c r="G90"/>
    </row>
    <row r="91" spans="1:7" hidden="1" x14ac:dyDescent="0.2">
      <c r="A91" s="40">
        <v>11000222</v>
      </c>
      <c r="B91" s="54" t="s">
        <v>576</v>
      </c>
      <c r="C91" s="65">
        <v>12</v>
      </c>
      <c r="D91" s="126" t="s">
        <v>1029</v>
      </c>
      <c r="E91" s="55"/>
      <c r="G91"/>
    </row>
    <row r="92" spans="1:7" hidden="1" x14ac:dyDescent="0.2">
      <c r="A92" s="40">
        <v>11000223</v>
      </c>
      <c r="B92" s="54" t="s">
        <v>577</v>
      </c>
      <c r="C92" s="65">
        <v>29</v>
      </c>
      <c r="D92" s="126" t="s">
        <v>1029</v>
      </c>
      <c r="E92" s="55"/>
      <c r="G92"/>
    </row>
    <row r="93" spans="1:7" hidden="1" x14ac:dyDescent="0.2">
      <c r="A93" s="40">
        <v>11000224</v>
      </c>
      <c r="B93" s="54" t="s">
        <v>578</v>
      </c>
      <c r="C93" s="65">
        <v>19</v>
      </c>
      <c r="D93" s="126" t="s">
        <v>1029</v>
      </c>
      <c r="E93" s="55"/>
      <c r="G93"/>
    </row>
    <row r="94" spans="1:7" hidden="1" x14ac:dyDescent="0.2">
      <c r="A94" s="40">
        <v>11000235</v>
      </c>
      <c r="B94" s="54" t="s">
        <v>564</v>
      </c>
      <c r="C94" s="65">
        <v>10</v>
      </c>
      <c r="D94" s="126" t="s">
        <v>1030</v>
      </c>
      <c r="G94"/>
    </row>
    <row r="95" spans="1:7" hidden="1" x14ac:dyDescent="0.2">
      <c r="A95" s="40">
        <v>11000236</v>
      </c>
      <c r="B95" s="54" t="s">
        <v>579</v>
      </c>
      <c r="C95" s="65">
        <v>3</v>
      </c>
      <c r="D95" s="126" t="s">
        <v>1030</v>
      </c>
      <c r="G95"/>
    </row>
    <row r="96" spans="1:7" hidden="1" x14ac:dyDescent="0.2">
      <c r="A96" s="40">
        <v>11000237</v>
      </c>
      <c r="B96" s="54" t="s">
        <v>580</v>
      </c>
      <c r="C96" s="65">
        <v>4</v>
      </c>
      <c r="D96" s="126" t="s">
        <v>1030</v>
      </c>
      <c r="G96"/>
    </row>
    <row r="97" spans="1:7" hidden="1" x14ac:dyDescent="0.2">
      <c r="A97" s="40">
        <v>11000240</v>
      </c>
      <c r="B97" s="54" t="s">
        <v>45</v>
      </c>
      <c r="C97" s="65">
        <v>1</v>
      </c>
      <c r="D97" s="126" t="s">
        <v>1014</v>
      </c>
      <c r="F97" s="56"/>
      <c r="G97"/>
    </row>
    <row r="98" spans="1:7" hidden="1" x14ac:dyDescent="0.2">
      <c r="A98" s="40">
        <v>11000243</v>
      </c>
      <c r="B98" s="54" t="s">
        <v>663</v>
      </c>
      <c r="C98" s="65">
        <v>3</v>
      </c>
      <c r="D98" s="126" t="s">
        <v>1031</v>
      </c>
      <c r="E98" s="55"/>
      <c r="G98"/>
    </row>
    <row r="99" spans="1:7" hidden="1" x14ac:dyDescent="0.2">
      <c r="A99" s="40">
        <v>11006850</v>
      </c>
      <c r="B99" s="54" t="s">
        <v>510</v>
      </c>
      <c r="C99" s="65">
        <v>0</v>
      </c>
      <c r="D99" s="126" t="s">
        <v>1036</v>
      </c>
    </row>
    <row r="100" spans="1:7" hidden="1" x14ac:dyDescent="0.2">
      <c r="A100" s="40">
        <v>11000245</v>
      </c>
      <c r="B100" s="54" t="s">
        <v>1178</v>
      </c>
      <c r="C100" s="65">
        <v>1</v>
      </c>
      <c r="D100" s="126" t="s">
        <v>1033</v>
      </c>
      <c r="E100" s="55"/>
      <c r="G100"/>
    </row>
    <row r="101" spans="1:7" hidden="1" x14ac:dyDescent="0.2">
      <c r="A101" s="40">
        <v>11000248</v>
      </c>
      <c r="B101" s="54" t="s">
        <v>1208</v>
      </c>
      <c r="C101" s="65">
        <v>2</v>
      </c>
      <c r="D101" s="127" t="s">
        <v>1053</v>
      </c>
      <c r="E101" s="55"/>
      <c r="G101"/>
    </row>
    <row r="102" spans="1:7" x14ac:dyDescent="0.2">
      <c r="A102" s="40">
        <v>11000196</v>
      </c>
      <c r="B102" s="54" t="s">
        <v>43</v>
      </c>
      <c r="C102" s="65">
        <v>0</v>
      </c>
      <c r="D102" s="126" t="s">
        <v>608</v>
      </c>
      <c r="G102" s="132"/>
    </row>
    <row r="103" spans="1:7" hidden="1" x14ac:dyDescent="0.2">
      <c r="A103" s="40">
        <v>11000270</v>
      </c>
      <c r="B103" s="54" t="s">
        <v>46</v>
      </c>
      <c r="C103" s="65">
        <v>2</v>
      </c>
      <c r="D103" s="126" t="s">
        <v>1014</v>
      </c>
      <c r="F103" s="56"/>
      <c r="G103"/>
    </row>
    <row r="104" spans="1:7" hidden="1" x14ac:dyDescent="0.2">
      <c r="A104" s="40">
        <v>11000279</v>
      </c>
      <c r="B104" s="54" t="s">
        <v>665</v>
      </c>
      <c r="C104" s="65">
        <v>3</v>
      </c>
      <c r="D104" s="126" t="s">
        <v>1027</v>
      </c>
      <c r="F104" s="56"/>
      <c r="G104"/>
    </row>
    <row r="105" spans="1:7" hidden="1" x14ac:dyDescent="0.2">
      <c r="A105" s="40">
        <v>11000281</v>
      </c>
      <c r="B105" s="54" t="s">
        <v>47</v>
      </c>
      <c r="C105" s="65">
        <v>4</v>
      </c>
      <c r="D105" s="126" t="s">
        <v>1019</v>
      </c>
      <c r="F105" s="56"/>
      <c r="G105"/>
    </row>
    <row r="106" spans="1:7" hidden="1" x14ac:dyDescent="0.2">
      <c r="A106" s="40">
        <v>11000282</v>
      </c>
      <c r="B106" s="54" t="s">
        <v>666</v>
      </c>
      <c r="C106" s="65">
        <v>2</v>
      </c>
      <c r="D106" s="126" t="s">
        <v>1019</v>
      </c>
      <c r="F106" s="56"/>
      <c r="G106"/>
    </row>
    <row r="107" spans="1:7" hidden="1" x14ac:dyDescent="0.2">
      <c r="A107" s="40">
        <v>11000283</v>
      </c>
      <c r="B107" s="54" t="s">
        <v>667</v>
      </c>
      <c r="C107" s="65">
        <v>3</v>
      </c>
      <c r="D107" s="126" t="s">
        <v>1014</v>
      </c>
      <c r="F107" s="56"/>
      <c r="G107"/>
    </row>
    <row r="108" spans="1:7" hidden="1" x14ac:dyDescent="0.2">
      <c r="A108" s="40">
        <v>11000284</v>
      </c>
      <c r="B108" s="54" t="s">
        <v>668</v>
      </c>
      <c r="C108" s="65">
        <v>3</v>
      </c>
      <c r="D108" s="126" t="s">
        <v>1014</v>
      </c>
      <c r="F108" s="56"/>
      <c r="G108"/>
    </row>
    <row r="109" spans="1:7" hidden="1" x14ac:dyDescent="0.2">
      <c r="A109" s="40">
        <v>11000285</v>
      </c>
      <c r="B109" s="54" t="s">
        <v>669</v>
      </c>
      <c r="C109" s="65">
        <v>1</v>
      </c>
      <c r="D109" s="126" t="s">
        <v>1034</v>
      </c>
      <c r="F109" s="56"/>
      <c r="G109"/>
    </row>
    <row r="110" spans="1:7" hidden="1" x14ac:dyDescent="0.2">
      <c r="A110" s="40">
        <v>11000286</v>
      </c>
      <c r="B110" s="54" t="s">
        <v>48</v>
      </c>
      <c r="C110" s="65">
        <v>10</v>
      </c>
      <c r="D110" s="126" t="s">
        <v>1035</v>
      </c>
      <c r="F110" s="56"/>
      <c r="G110"/>
    </row>
    <row r="111" spans="1:7" x14ac:dyDescent="0.2">
      <c r="A111" s="40">
        <v>11000412</v>
      </c>
      <c r="B111" s="54" t="s">
        <v>55</v>
      </c>
      <c r="C111" s="65">
        <v>0</v>
      </c>
      <c r="D111" s="126" t="s">
        <v>608</v>
      </c>
      <c r="G111" s="132"/>
    </row>
    <row r="112" spans="1:7" hidden="1" x14ac:dyDescent="0.2">
      <c r="A112" s="40">
        <v>11000294</v>
      </c>
      <c r="B112" s="54" t="s">
        <v>670</v>
      </c>
      <c r="C112" s="65">
        <v>0</v>
      </c>
      <c r="D112" s="126" t="s">
        <v>997</v>
      </c>
      <c r="G112"/>
    </row>
    <row r="113" spans="1:7" hidden="1" x14ac:dyDescent="0.2">
      <c r="A113" s="40">
        <v>11000300</v>
      </c>
      <c r="B113" s="54" t="s">
        <v>49</v>
      </c>
      <c r="C113" s="65">
        <v>3</v>
      </c>
      <c r="D113" s="126" t="s">
        <v>1014</v>
      </c>
      <c r="F113" s="56"/>
      <c r="G113"/>
    </row>
    <row r="114" spans="1:7" hidden="1" x14ac:dyDescent="0.2">
      <c r="A114" s="40">
        <v>11000308</v>
      </c>
      <c r="B114" s="54" t="s">
        <v>671</v>
      </c>
      <c r="C114" s="65">
        <v>1</v>
      </c>
      <c r="D114" s="126" t="s">
        <v>1014</v>
      </c>
      <c r="F114" s="56"/>
      <c r="G114"/>
    </row>
    <row r="115" spans="1:7" hidden="1" x14ac:dyDescent="0.2">
      <c r="A115" s="40">
        <v>11000309</v>
      </c>
      <c r="B115" s="54" t="s">
        <v>672</v>
      </c>
      <c r="C115" s="65">
        <v>5</v>
      </c>
      <c r="D115" s="126" t="s">
        <v>1024</v>
      </c>
      <c r="F115" s="56"/>
      <c r="G115"/>
    </row>
    <row r="116" spans="1:7" hidden="1" x14ac:dyDescent="0.2">
      <c r="A116" s="40">
        <v>11000310</v>
      </c>
      <c r="B116" s="54" t="s">
        <v>673</v>
      </c>
      <c r="C116" s="65">
        <v>0</v>
      </c>
      <c r="D116" s="126" t="s">
        <v>610</v>
      </c>
      <c r="E116" s="55"/>
      <c r="G116"/>
    </row>
    <row r="117" spans="1:7" hidden="1" x14ac:dyDescent="0.2">
      <c r="A117" s="40">
        <v>11000332</v>
      </c>
      <c r="B117" s="54" t="s">
        <v>50</v>
      </c>
      <c r="C117" s="65">
        <v>0</v>
      </c>
      <c r="D117" s="126" t="s">
        <v>1014</v>
      </c>
      <c r="F117" s="56"/>
      <c r="G117"/>
    </row>
    <row r="118" spans="1:7" hidden="1" x14ac:dyDescent="0.2">
      <c r="A118" s="40">
        <v>11000368</v>
      </c>
      <c r="B118" s="54" t="s">
        <v>581</v>
      </c>
      <c r="C118" s="65">
        <v>15</v>
      </c>
      <c r="D118" s="126" t="s">
        <v>993</v>
      </c>
      <c r="E118" s="55"/>
      <c r="G118"/>
    </row>
    <row r="119" spans="1:7" hidden="1" x14ac:dyDescent="0.2">
      <c r="A119" s="40">
        <v>11000369</v>
      </c>
      <c r="B119" s="54" t="s">
        <v>674</v>
      </c>
      <c r="C119" s="65">
        <v>2</v>
      </c>
      <c r="D119" s="126" t="s">
        <v>1024</v>
      </c>
      <c r="F119" s="56"/>
      <c r="G119"/>
    </row>
    <row r="120" spans="1:7" hidden="1" x14ac:dyDescent="0.2">
      <c r="A120" s="40">
        <v>11000371</v>
      </c>
      <c r="B120" s="54" t="s">
        <v>675</v>
      </c>
      <c r="C120" s="65">
        <v>2</v>
      </c>
      <c r="D120" s="126" t="s">
        <v>1024</v>
      </c>
      <c r="F120" s="56"/>
      <c r="G120"/>
    </row>
    <row r="121" spans="1:7" hidden="1" x14ac:dyDescent="0.2">
      <c r="A121" s="40">
        <v>11000389</v>
      </c>
      <c r="B121" s="54" t="s">
        <v>676</v>
      </c>
      <c r="C121" s="65">
        <v>8</v>
      </c>
      <c r="D121" s="126" t="s">
        <v>998</v>
      </c>
      <c r="G121"/>
    </row>
    <row r="122" spans="1:7" hidden="1" x14ac:dyDescent="0.2">
      <c r="A122" s="40">
        <v>11000392</v>
      </c>
      <c r="B122" s="54" t="s">
        <v>51</v>
      </c>
      <c r="C122" s="65">
        <v>4</v>
      </c>
      <c r="D122" s="126" t="s">
        <v>992</v>
      </c>
      <c r="E122" s="55"/>
      <c r="G122"/>
    </row>
    <row r="123" spans="1:7" hidden="1" x14ac:dyDescent="0.2">
      <c r="A123" s="40">
        <v>11000397</v>
      </c>
      <c r="B123" s="54" t="s">
        <v>677</v>
      </c>
      <c r="C123" s="65">
        <v>0</v>
      </c>
      <c r="D123" s="126" t="s">
        <v>1037</v>
      </c>
      <c r="G123"/>
    </row>
    <row r="124" spans="1:7" hidden="1" x14ac:dyDescent="0.2">
      <c r="A124" s="40">
        <v>11000404</v>
      </c>
      <c r="B124" s="54" t="s">
        <v>678</v>
      </c>
      <c r="C124" s="65">
        <v>0</v>
      </c>
      <c r="D124" s="126" t="s">
        <v>1029</v>
      </c>
      <c r="E124" s="55"/>
      <c r="G124"/>
    </row>
    <row r="125" spans="1:7" hidden="1" x14ac:dyDescent="0.2">
      <c r="A125" s="40">
        <v>11000406</v>
      </c>
      <c r="B125" s="54" t="s">
        <v>52</v>
      </c>
      <c r="C125" s="65">
        <v>5</v>
      </c>
      <c r="D125" s="126" t="s">
        <v>1038</v>
      </c>
      <c r="E125" s="55"/>
      <c r="G125"/>
    </row>
    <row r="126" spans="1:7" hidden="1" x14ac:dyDescent="0.2">
      <c r="A126" s="40">
        <v>11000407</v>
      </c>
      <c r="B126" s="54" t="s">
        <v>53</v>
      </c>
      <c r="C126" s="65">
        <v>22</v>
      </c>
      <c r="D126" s="126" t="s">
        <v>1038</v>
      </c>
      <c r="E126" s="55"/>
      <c r="G126"/>
    </row>
    <row r="127" spans="1:7" hidden="1" x14ac:dyDescent="0.2">
      <c r="A127" s="40">
        <v>11000408</v>
      </c>
      <c r="B127" s="54" t="s">
        <v>54</v>
      </c>
      <c r="C127" s="65">
        <v>25</v>
      </c>
      <c r="D127" s="126" t="s">
        <v>1038</v>
      </c>
      <c r="E127" s="55"/>
      <c r="G127"/>
    </row>
    <row r="128" spans="1:7" x14ac:dyDescent="0.2">
      <c r="A128" s="40">
        <v>11001079</v>
      </c>
      <c r="B128" s="54" t="s">
        <v>161</v>
      </c>
      <c r="C128" s="65">
        <v>0</v>
      </c>
      <c r="D128" s="126" t="s">
        <v>608</v>
      </c>
      <c r="G128" s="132"/>
    </row>
    <row r="129" spans="1:7" x14ac:dyDescent="0.2">
      <c r="A129" s="40">
        <v>11001255</v>
      </c>
      <c r="B129" s="54" t="s">
        <v>738</v>
      </c>
      <c r="C129" s="65">
        <v>3</v>
      </c>
      <c r="D129" s="126" t="s">
        <v>1082</v>
      </c>
      <c r="G129" s="132"/>
    </row>
    <row r="130" spans="1:7" x14ac:dyDescent="0.2">
      <c r="A130" s="40">
        <v>11000427</v>
      </c>
      <c r="B130" s="54" t="s">
        <v>66</v>
      </c>
      <c r="C130" s="65">
        <v>22</v>
      </c>
      <c r="D130" s="126" t="s">
        <v>1040</v>
      </c>
      <c r="G130" s="132"/>
    </row>
    <row r="131" spans="1:7" x14ac:dyDescent="0.2">
      <c r="A131" s="40">
        <v>11000430</v>
      </c>
      <c r="B131" s="54" t="s">
        <v>69</v>
      </c>
      <c r="C131" s="65">
        <v>16</v>
      </c>
      <c r="D131" s="126" t="s">
        <v>1040</v>
      </c>
      <c r="G131" s="132"/>
    </row>
    <row r="132" spans="1:7" x14ac:dyDescent="0.2">
      <c r="A132" s="40">
        <v>11000431</v>
      </c>
      <c r="B132" s="54" t="s">
        <v>70</v>
      </c>
      <c r="C132" s="65">
        <v>10</v>
      </c>
      <c r="D132" s="126" t="s">
        <v>1040</v>
      </c>
      <c r="G132" s="132"/>
    </row>
    <row r="133" spans="1:7" x14ac:dyDescent="0.2">
      <c r="A133" s="40">
        <v>11000436</v>
      </c>
      <c r="B133" s="54" t="s">
        <v>73</v>
      </c>
      <c r="C133" s="65">
        <v>5</v>
      </c>
      <c r="D133" s="126" t="s">
        <v>1040</v>
      </c>
      <c r="G133" s="132"/>
    </row>
    <row r="134" spans="1:7" x14ac:dyDescent="0.2">
      <c r="A134" s="40">
        <v>11000930</v>
      </c>
      <c r="B134" s="54" t="s">
        <v>139</v>
      </c>
      <c r="C134" s="65">
        <v>0</v>
      </c>
      <c r="D134" s="126" t="s">
        <v>1040</v>
      </c>
      <c r="G134" s="132"/>
    </row>
    <row r="135" spans="1:7" x14ac:dyDescent="0.2">
      <c r="A135" s="40">
        <v>11004465</v>
      </c>
      <c r="B135" s="54" t="s">
        <v>381</v>
      </c>
      <c r="C135" s="65">
        <v>2</v>
      </c>
      <c r="D135" s="126" t="s">
        <v>1040</v>
      </c>
      <c r="G135" s="132"/>
    </row>
    <row r="136" spans="1:7" x14ac:dyDescent="0.2">
      <c r="A136" s="40">
        <v>11004564</v>
      </c>
      <c r="B136" s="54" t="s">
        <v>391</v>
      </c>
      <c r="C136" s="65">
        <v>10</v>
      </c>
      <c r="D136" s="126" t="s">
        <v>1040</v>
      </c>
      <c r="G136" s="132"/>
    </row>
    <row r="137" spans="1:7" x14ac:dyDescent="0.2">
      <c r="A137" s="40">
        <v>11004805</v>
      </c>
      <c r="B137" s="54" t="s">
        <v>426</v>
      </c>
      <c r="C137" s="65">
        <v>13</v>
      </c>
      <c r="D137" s="126" t="s">
        <v>1040</v>
      </c>
      <c r="G137" s="132"/>
    </row>
    <row r="138" spans="1:7" x14ac:dyDescent="0.2">
      <c r="A138" s="40">
        <v>11005514</v>
      </c>
      <c r="B138" s="54" t="s">
        <v>918</v>
      </c>
      <c r="C138" s="65">
        <v>4</v>
      </c>
      <c r="D138" s="126" t="s">
        <v>1040</v>
      </c>
      <c r="G138" s="132"/>
    </row>
    <row r="139" spans="1:7" x14ac:dyDescent="0.2">
      <c r="A139" s="40">
        <v>11005516</v>
      </c>
      <c r="B139" s="54" t="s">
        <v>920</v>
      </c>
      <c r="C139" s="65">
        <v>8</v>
      </c>
      <c r="D139" s="126" t="s">
        <v>1040</v>
      </c>
      <c r="G139" s="132"/>
    </row>
    <row r="140" spans="1:7" x14ac:dyDescent="0.2">
      <c r="A140" s="40">
        <v>11000419</v>
      </c>
      <c r="B140" s="54" t="s">
        <v>61</v>
      </c>
      <c r="C140" s="65">
        <v>2</v>
      </c>
      <c r="D140" s="126" t="s">
        <v>1039</v>
      </c>
      <c r="G140" s="132"/>
    </row>
    <row r="141" spans="1:7" x14ac:dyDescent="0.2">
      <c r="A141" s="40">
        <v>11000420</v>
      </c>
      <c r="B141" s="54" t="s">
        <v>679</v>
      </c>
      <c r="C141" s="65">
        <v>1</v>
      </c>
      <c r="D141" s="126" t="s">
        <v>1039</v>
      </c>
      <c r="G141" s="132"/>
    </row>
    <row r="142" spans="1:7" x14ac:dyDescent="0.2">
      <c r="A142" s="40">
        <v>11000432</v>
      </c>
      <c r="B142" s="54" t="s">
        <v>680</v>
      </c>
      <c r="C142" s="65">
        <v>1</v>
      </c>
      <c r="D142" s="126" t="s">
        <v>1039</v>
      </c>
      <c r="G142" s="132"/>
    </row>
    <row r="143" spans="1:7" x14ac:dyDescent="0.2">
      <c r="A143" s="40">
        <v>11000433</v>
      </c>
      <c r="B143" s="54" t="s">
        <v>681</v>
      </c>
      <c r="C143" s="65">
        <v>2</v>
      </c>
      <c r="D143" s="126" t="s">
        <v>1039</v>
      </c>
      <c r="G143" s="132"/>
    </row>
    <row r="144" spans="1:7" x14ac:dyDescent="0.2">
      <c r="A144" s="40">
        <v>11000751</v>
      </c>
      <c r="B144" s="54" t="s">
        <v>103</v>
      </c>
      <c r="C144" s="65">
        <v>1</v>
      </c>
      <c r="D144" s="126" t="s">
        <v>1039</v>
      </c>
      <c r="G144" s="132"/>
    </row>
    <row r="145" spans="1:7" x14ac:dyDescent="0.2">
      <c r="A145" s="40">
        <v>11000752</v>
      </c>
      <c r="B145" s="54" t="s">
        <v>104</v>
      </c>
      <c r="C145" s="65">
        <v>3</v>
      </c>
      <c r="D145" s="126" t="s">
        <v>1039</v>
      </c>
      <c r="G145" s="132"/>
    </row>
    <row r="146" spans="1:7" x14ac:dyDescent="0.2">
      <c r="A146" s="40">
        <v>11000844</v>
      </c>
      <c r="B146" s="54" t="s">
        <v>123</v>
      </c>
      <c r="C146" s="65">
        <v>3</v>
      </c>
      <c r="D146" s="126" t="s">
        <v>1039</v>
      </c>
      <c r="G146" s="132"/>
    </row>
    <row r="147" spans="1:7" x14ac:dyDescent="0.2">
      <c r="A147" s="40">
        <v>11001162</v>
      </c>
      <c r="B147" s="54" t="s">
        <v>168</v>
      </c>
      <c r="C147" s="65">
        <v>2</v>
      </c>
      <c r="D147" s="126" t="s">
        <v>1039</v>
      </c>
      <c r="G147" s="132"/>
    </row>
    <row r="148" spans="1:7" x14ac:dyDescent="0.2">
      <c r="A148" s="40">
        <v>11001169</v>
      </c>
      <c r="B148" s="54" t="s">
        <v>169</v>
      </c>
      <c r="C148" s="65">
        <v>2</v>
      </c>
      <c r="D148" s="126" t="s">
        <v>1039</v>
      </c>
      <c r="G148" s="132"/>
    </row>
    <row r="149" spans="1:7" x14ac:dyDescent="0.2">
      <c r="A149" s="40">
        <v>11001170</v>
      </c>
      <c r="B149" s="54" t="s">
        <v>555</v>
      </c>
      <c r="C149" s="65">
        <v>2</v>
      </c>
      <c r="D149" s="126" t="s">
        <v>1039</v>
      </c>
      <c r="G149" s="132"/>
    </row>
    <row r="150" spans="1:7" x14ac:dyDescent="0.2">
      <c r="A150" s="40">
        <v>11004122</v>
      </c>
      <c r="B150" s="54" t="s">
        <v>332</v>
      </c>
      <c r="C150" s="65">
        <v>11</v>
      </c>
      <c r="D150" s="126" t="s">
        <v>1109</v>
      </c>
      <c r="G150" s="132"/>
    </row>
    <row r="151" spans="1:7" x14ac:dyDescent="0.2">
      <c r="A151" s="40">
        <v>11004123</v>
      </c>
      <c r="B151" s="54" t="s">
        <v>333</v>
      </c>
      <c r="C151" s="65">
        <v>5</v>
      </c>
      <c r="D151" s="126" t="s">
        <v>1109</v>
      </c>
      <c r="G151" s="132"/>
    </row>
    <row r="152" spans="1:7" x14ac:dyDescent="0.2">
      <c r="A152" s="40">
        <v>11004124</v>
      </c>
      <c r="B152" s="54" t="s">
        <v>334</v>
      </c>
      <c r="C152" s="65">
        <v>7</v>
      </c>
      <c r="D152" s="126" t="s">
        <v>1109</v>
      </c>
      <c r="G152" s="132"/>
    </row>
    <row r="153" spans="1:7" x14ac:dyDescent="0.2">
      <c r="A153" s="40">
        <v>11000703</v>
      </c>
      <c r="B153" s="54" t="s">
        <v>706</v>
      </c>
      <c r="C153" s="65">
        <v>3</v>
      </c>
      <c r="D153" s="126" t="s">
        <v>1064</v>
      </c>
      <c r="G153" s="132"/>
    </row>
    <row r="154" spans="1:7" hidden="1" x14ac:dyDescent="0.2">
      <c r="A154" s="40">
        <v>11000444</v>
      </c>
      <c r="B154" s="54" t="s">
        <v>76</v>
      </c>
      <c r="C154" s="65">
        <v>18</v>
      </c>
      <c r="D154" s="126" t="s">
        <v>1043</v>
      </c>
      <c r="G154"/>
    </row>
    <row r="155" spans="1:7" hidden="1" x14ac:dyDescent="0.2">
      <c r="A155" s="40">
        <v>11000445</v>
      </c>
      <c r="B155" s="54" t="s">
        <v>77</v>
      </c>
      <c r="C155" s="65">
        <v>17</v>
      </c>
      <c r="D155" s="126" t="s">
        <v>1010</v>
      </c>
      <c r="G155"/>
    </row>
    <row r="156" spans="1:7" x14ac:dyDescent="0.2">
      <c r="A156" s="40">
        <v>11001110</v>
      </c>
      <c r="B156" s="54" t="s">
        <v>165</v>
      </c>
      <c r="C156" s="65">
        <v>2</v>
      </c>
      <c r="D156" s="126" t="s">
        <v>1064</v>
      </c>
      <c r="G156" s="132"/>
    </row>
    <row r="157" spans="1:7" hidden="1" x14ac:dyDescent="0.2">
      <c r="A157" s="40">
        <v>11000450</v>
      </c>
      <c r="B157" s="54" t="s">
        <v>78</v>
      </c>
      <c r="C157" s="65">
        <v>4</v>
      </c>
      <c r="D157" s="126" t="s">
        <v>1026</v>
      </c>
      <c r="G157"/>
    </row>
    <row r="158" spans="1:7" hidden="1" x14ac:dyDescent="0.2">
      <c r="A158" s="40">
        <v>11000451</v>
      </c>
      <c r="B158" s="54" t="s">
        <v>582</v>
      </c>
      <c r="C158" s="65">
        <v>1</v>
      </c>
      <c r="D158" s="126" t="s">
        <v>1013</v>
      </c>
      <c r="E158" s="55"/>
      <c r="G158"/>
    </row>
    <row r="159" spans="1:7" hidden="1" x14ac:dyDescent="0.2">
      <c r="A159" s="40">
        <v>11000465</v>
      </c>
      <c r="B159" s="54" t="s">
        <v>79</v>
      </c>
      <c r="C159" s="65">
        <v>3</v>
      </c>
      <c r="D159" s="126" t="s">
        <v>1044</v>
      </c>
      <c r="E159" s="55"/>
      <c r="G159"/>
    </row>
    <row r="160" spans="1:7" hidden="1" x14ac:dyDescent="0.2">
      <c r="A160" s="40">
        <v>11000470</v>
      </c>
      <c r="B160" s="54" t="s">
        <v>80</v>
      </c>
      <c r="C160" s="65">
        <v>11</v>
      </c>
      <c r="D160" s="126" t="s">
        <v>1012</v>
      </c>
      <c r="E160" s="55"/>
      <c r="G160"/>
    </row>
    <row r="161" spans="1:6" customFormat="1" hidden="1" x14ac:dyDescent="0.2">
      <c r="A161" s="40">
        <v>11000473</v>
      </c>
      <c r="B161" s="54" t="s">
        <v>684</v>
      </c>
      <c r="C161" s="65">
        <v>16</v>
      </c>
      <c r="D161" s="126" t="s">
        <v>1045</v>
      </c>
      <c r="E161" s="18"/>
      <c r="F161" s="56"/>
    </row>
    <row r="162" spans="1:6" customFormat="1" hidden="1" x14ac:dyDescent="0.2">
      <c r="A162" s="40">
        <v>11000486</v>
      </c>
      <c r="B162" s="54" t="s">
        <v>685</v>
      </c>
      <c r="C162" s="65">
        <v>8</v>
      </c>
      <c r="D162" s="126" t="s">
        <v>1046</v>
      </c>
      <c r="E162" s="55"/>
      <c r="F162" s="18"/>
    </row>
    <row r="163" spans="1:6" customFormat="1" hidden="1" x14ac:dyDescent="0.2">
      <c r="A163" s="40">
        <v>11000487</v>
      </c>
      <c r="B163" s="54" t="s">
        <v>81</v>
      </c>
      <c r="C163" s="65">
        <v>1</v>
      </c>
      <c r="D163" s="126" t="s">
        <v>992</v>
      </c>
      <c r="E163" s="55"/>
      <c r="F163" s="18"/>
    </row>
    <row r="164" spans="1:6" customFormat="1" hidden="1" x14ac:dyDescent="0.2">
      <c r="A164" s="40">
        <v>11000488</v>
      </c>
      <c r="B164" s="54" t="s">
        <v>686</v>
      </c>
      <c r="C164" s="65">
        <v>8</v>
      </c>
      <c r="D164" s="126" t="s">
        <v>1046</v>
      </c>
      <c r="E164" s="55"/>
      <c r="F164" s="18"/>
    </row>
    <row r="165" spans="1:6" customFormat="1" hidden="1" x14ac:dyDescent="0.2">
      <c r="A165" s="40">
        <v>11000495</v>
      </c>
      <c r="B165" s="54" t="s">
        <v>687</v>
      </c>
      <c r="C165" s="65">
        <v>2</v>
      </c>
      <c r="D165" s="126" t="s">
        <v>1047</v>
      </c>
      <c r="E165" s="18"/>
      <c r="F165" s="56"/>
    </row>
    <row r="166" spans="1:6" customFormat="1" hidden="1" x14ac:dyDescent="0.2">
      <c r="A166" s="40">
        <v>11000496</v>
      </c>
      <c r="B166" s="54" t="s">
        <v>688</v>
      </c>
      <c r="C166" s="65">
        <v>5</v>
      </c>
      <c r="D166" s="126" t="s">
        <v>1001</v>
      </c>
      <c r="E166" s="18"/>
      <c r="F166" s="56"/>
    </row>
    <row r="167" spans="1:6" customFormat="1" hidden="1" x14ac:dyDescent="0.2">
      <c r="A167" s="40">
        <v>11000498</v>
      </c>
      <c r="B167" s="54" t="s">
        <v>689</v>
      </c>
      <c r="C167" s="65">
        <v>6</v>
      </c>
      <c r="D167" s="126" t="s">
        <v>1048</v>
      </c>
      <c r="E167" s="18"/>
      <c r="F167" s="18"/>
    </row>
    <row r="168" spans="1:6" customFormat="1" hidden="1" x14ac:dyDescent="0.2">
      <c r="A168" s="40">
        <v>11000499</v>
      </c>
      <c r="B168" s="54" t="s">
        <v>690</v>
      </c>
      <c r="C168" s="65">
        <v>6</v>
      </c>
      <c r="D168" s="126" t="s">
        <v>995</v>
      </c>
      <c r="E168" s="18"/>
      <c r="F168" s="18"/>
    </row>
    <row r="169" spans="1:6" customFormat="1" hidden="1" x14ac:dyDescent="0.2">
      <c r="A169" s="40">
        <v>11000508</v>
      </c>
      <c r="B169" s="54" t="s">
        <v>691</v>
      </c>
      <c r="C169" s="65">
        <v>1</v>
      </c>
      <c r="D169" s="126" t="s">
        <v>992</v>
      </c>
      <c r="E169" s="55"/>
      <c r="F169" s="18"/>
    </row>
    <row r="170" spans="1:6" customFormat="1" hidden="1" x14ac:dyDescent="0.2">
      <c r="A170" s="40">
        <v>11000516</v>
      </c>
      <c r="B170" s="54" t="s">
        <v>568</v>
      </c>
      <c r="C170" s="65">
        <v>6</v>
      </c>
      <c r="D170" s="126" t="s">
        <v>1049</v>
      </c>
      <c r="E170" s="18"/>
      <c r="F170" s="56"/>
    </row>
    <row r="171" spans="1:6" customFormat="1" hidden="1" x14ac:dyDescent="0.2">
      <c r="A171" s="40">
        <v>11000519</v>
      </c>
      <c r="B171" s="54" t="s">
        <v>692</v>
      </c>
      <c r="C171" s="65">
        <v>1</v>
      </c>
      <c r="D171" s="126" t="s">
        <v>992</v>
      </c>
      <c r="E171" s="55"/>
      <c r="F171" s="18"/>
    </row>
    <row r="172" spans="1:6" customFormat="1" hidden="1" x14ac:dyDescent="0.2">
      <c r="A172" s="40">
        <v>11000559</v>
      </c>
      <c r="B172" s="54" t="s">
        <v>82</v>
      </c>
      <c r="C172" s="65">
        <v>0</v>
      </c>
      <c r="D172" s="126" t="s">
        <v>1029</v>
      </c>
      <c r="E172" s="55"/>
      <c r="F172" s="18"/>
    </row>
    <row r="173" spans="1:6" customFormat="1" hidden="1" x14ac:dyDescent="0.2">
      <c r="A173" s="40">
        <v>11000575</v>
      </c>
      <c r="B173" s="54" t="s">
        <v>693</v>
      </c>
      <c r="C173" s="65">
        <v>2</v>
      </c>
      <c r="D173" s="126" t="s">
        <v>996</v>
      </c>
      <c r="E173" s="18"/>
      <c r="F173" s="18"/>
    </row>
    <row r="174" spans="1:6" customFormat="1" hidden="1" x14ac:dyDescent="0.2">
      <c r="A174" s="40">
        <v>11000576</v>
      </c>
      <c r="B174" s="54" t="s">
        <v>694</v>
      </c>
      <c r="C174" s="65">
        <v>0</v>
      </c>
      <c r="D174" s="126" t="s">
        <v>1050</v>
      </c>
      <c r="E174" s="18"/>
      <c r="F174" s="18"/>
    </row>
    <row r="175" spans="1:6" customFormat="1" hidden="1" x14ac:dyDescent="0.2">
      <c r="A175" s="40">
        <v>11000578</v>
      </c>
      <c r="B175" s="54" t="s">
        <v>83</v>
      </c>
      <c r="C175" s="65">
        <v>1</v>
      </c>
      <c r="D175" s="126" t="s">
        <v>1051</v>
      </c>
      <c r="E175" s="18"/>
      <c r="F175" s="18"/>
    </row>
    <row r="176" spans="1:6" customFormat="1" hidden="1" x14ac:dyDescent="0.2">
      <c r="A176" s="40">
        <v>11000628</v>
      </c>
      <c r="B176" s="54" t="s">
        <v>695</v>
      </c>
      <c r="C176" s="65">
        <v>3</v>
      </c>
      <c r="D176" s="126" t="s">
        <v>1052</v>
      </c>
      <c r="E176" s="18"/>
      <c r="F176" s="18"/>
    </row>
    <row r="177" spans="1:6" customFormat="1" hidden="1" x14ac:dyDescent="0.2">
      <c r="A177" s="40">
        <v>11000629</v>
      </c>
      <c r="B177" s="54" t="s">
        <v>696</v>
      </c>
      <c r="C177" s="65">
        <v>0</v>
      </c>
      <c r="D177" s="126" t="s">
        <v>1053</v>
      </c>
      <c r="E177" s="55"/>
      <c r="F177" s="18"/>
    </row>
    <row r="178" spans="1:6" customFormat="1" hidden="1" x14ac:dyDescent="0.2">
      <c r="A178" s="40">
        <v>11000631</v>
      </c>
      <c r="B178" s="54" t="s">
        <v>84</v>
      </c>
      <c r="C178" s="65">
        <v>6</v>
      </c>
      <c r="D178" s="126" t="s">
        <v>1054</v>
      </c>
      <c r="E178" s="55"/>
      <c r="F178" s="18"/>
    </row>
    <row r="179" spans="1:6" customFormat="1" hidden="1" x14ac:dyDescent="0.2">
      <c r="A179" s="40">
        <v>11000632</v>
      </c>
      <c r="B179" s="54" t="s">
        <v>85</v>
      </c>
      <c r="C179" s="65">
        <v>7</v>
      </c>
      <c r="D179" s="126" t="s">
        <v>1054</v>
      </c>
      <c r="E179" s="55"/>
      <c r="F179" s="18"/>
    </row>
    <row r="180" spans="1:6" customFormat="1" hidden="1" x14ac:dyDescent="0.2">
      <c r="A180" s="40">
        <v>11000633</v>
      </c>
      <c r="B180" s="54" t="s">
        <v>86</v>
      </c>
      <c r="C180" s="65">
        <v>7</v>
      </c>
      <c r="D180" s="126" t="s">
        <v>1054</v>
      </c>
      <c r="E180" s="55"/>
      <c r="F180" s="18"/>
    </row>
    <row r="181" spans="1:6" customFormat="1" hidden="1" x14ac:dyDescent="0.2">
      <c r="A181" s="40">
        <v>11000634</v>
      </c>
      <c r="B181" s="54" t="s">
        <v>87</v>
      </c>
      <c r="C181" s="65">
        <v>7</v>
      </c>
      <c r="D181" s="126" t="s">
        <v>1054</v>
      </c>
      <c r="E181" s="55"/>
      <c r="F181" s="18"/>
    </row>
    <row r="182" spans="1:6" customFormat="1" hidden="1" x14ac:dyDescent="0.2">
      <c r="A182" s="40">
        <v>11000638</v>
      </c>
      <c r="B182" s="54" t="s">
        <v>697</v>
      </c>
      <c r="C182" s="65">
        <v>0</v>
      </c>
      <c r="D182" s="126" t="s">
        <v>996</v>
      </c>
      <c r="E182" s="18"/>
      <c r="F182" s="18"/>
    </row>
    <row r="183" spans="1:6" customFormat="1" hidden="1" x14ac:dyDescent="0.2">
      <c r="A183" s="40">
        <v>11000650</v>
      </c>
      <c r="B183" s="54" t="s">
        <v>88</v>
      </c>
      <c r="C183" s="65">
        <v>0</v>
      </c>
      <c r="D183" s="126" t="s">
        <v>1050</v>
      </c>
      <c r="E183" s="18"/>
      <c r="F183" s="18"/>
    </row>
    <row r="184" spans="1:6" customFormat="1" hidden="1" x14ac:dyDescent="0.2">
      <c r="A184" s="40">
        <v>11000651</v>
      </c>
      <c r="B184" s="54" t="s">
        <v>698</v>
      </c>
      <c r="C184" s="65">
        <v>0</v>
      </c>
      <c r="D184" s="126" t="s">
        <v>997</v>
      </c>
      <c r="E184" s="18"/>
      <c r="F184" s="18"/>
    </row>
    <row r="185" spans="1:6" customFormat="1" hidden="1" x14ac:dyDescent="0.2">
      <c r="A185" s="40">
        <v>11000665</v>
      </c>
      <c r="B185" s="54" t="s">
        <v>699</v>
      </c>
      <c r="C185" s="65">
        <v>10</v>
      </c>
      <c r="D185" s="126" t="s">
        <v>1055</v>
      </c>
      <c r="E185" s="55"/>
      <c r="F185" s="18"/>
    </row>
    <row r="186" spans="1:6" customFormat="1" hidden="1" x14ac:dyDescent="0.2">
      <c r="A186" s="40">
        <v>11000668</v>
      </c>
      <c r="B186" s="54" t="s">
        <v>89</v>
      </c>
      <c r="C186" s="65">
        <v>0</v>
      </c>
      <c r="D186" s="126" t="s">
        <v>1037</v>
      </c>
      <c r="E186" s="18"/>
      <c r="F186" s="18"/>
    </row>
    <row r="187" spans="1:6" customFormat="1" hidden="1" x14ac:dyDescent="0.2">
      <c r="A187" s="40">
        <v>11000672</v>
      </c>
      <c r="B187" s="54" t="s">
        <v>90</v>
      </c>
      <c r="C187" s="65">
        <v>10</v>
      </c>
      <c r="D187" s="126" t="s">
        <v>1038</v>
      </c>
      <c r="E187" s="55"/>
      <c r="F187" s="18"/>
    </row>
    <row r="188" spans="1:6" customFormat="1" hidden="1" x14ac:dyDescent="0.2">
      <c r="A188" s="40">
        <v>11000678</v>
      </c>
      <c r="B188" s="54" t="s">
        <v>700</v>
      </c>
      <c r="C188" s="65">
        <v>0</v>
      </c>
      <c r="D188" s="126" t="s">
        <v>1044</v>
      </c>
      <c r="E188" s="55"/>
      <c r="F188" s="18"/>
    </row>
    <row r="189" spans="1:6" customFormat="1" hidden="1" x14ac:dyDescent="0.2">
      <c r="A189" s="40">
        <v>11000679</v>
      </c>
      <c r="B189" s="54" t="s">
        <v>701</v>
      </c>
      <c r="C189" s="65">
        <v>0</v>
      </c>
      <c r="D189" s="126" t="s">
        <v>1044</v>
      </c>
      <c r="E189" s="55"/>
      <c r="F189" s="18"/>
    </row>
    <row r="190" spans="1:6" customFormat="1" hidden="1" x14ac:dyDescent="0.2">
      <c r="A190" s="40">
        <v>11000680</v>
      </c>
      <c r="B190" s="54" t="s">
        <v>702</v>
      </c>
      <c r="C190" s="65">
        <v>0</v>
      </c>
      <c r="D190" s="126" t="s">
        <v>1044</v>
      </c>
      <c r="E190" s="55"/>
      <c r="F190" s="18"/>
    </row>
    <row r="191" spans="1:6" customFormat="1" hidden="1" x14ac:dyDescent="0.2">
      <c r="A191" s="40">
        <v>11000681</v>
      </c>
      <c r="B191" s="54" t="s">
        <v>91</v>
      </c>
      <c r="C191" s="65">
        <v>0</v>
      </c>
      <c r="D191" s="126" t="s">
        <v>1044</v>
      </c>
      <c r="E191" s="55"/>
      <c r="F191" s="18"/>
    </row>
    <row r="192" spans="1:6" customFormat="1" hidden="1" x14ac:dyDescent="0.2">
      <c r="A192" s="40">
        <v>11000683</v>
      </c>
      <c r="B192" s="54" t="s">
        <v>703</v>
      </c>
      <c r="C192" s="65">
        <v>0</v>
      </c>
      <c r="D192" s="126" t="s">
        <v>1056</v>
      </c>
      <c r="E192" s="18"/>
      <c r="F192" s="18"/>
    </row>
    <row r="193" spans="1:7" hidden="1" x14ac:dyDescent="0.2">
      <c r="A193" s="40">
        <v>11000685</v>
      </c>
      <c r="B193" s="54" t="s">
        <v>92</v>
      </c>
      <c r="C193" s="65">
        <v>2</v>
      </c>
      <c r="D193" s="126" t="s">
        <v>1011</v>
      </c>
      <c r="F193" s="56"/>
      <c r="G193"/>
    </row>
    <row r="194" spans="1:7" hidden="1" x14ac:dyDescent="0.2">
      <c r="A194" s="40">
        <v>11000686</v>
      </c>
      <c r="B194" s="54" t="s">
        <v>93</v>
      </c>
      <c r="C194" s="65">
        <v>3</v>
      </c>
      <c r="D194" s="126" t="s">
        <v>1057</v>
      </c>
      <c r="F194" s="56"/>
      <c r="G194"/>
    </row>
    <row r="195" spans="1:7" hidden="1" x14ac:dyDescent="0.2">
      <c r="A195" s="40">
        <v>11000687</v>
      </c>
      <c r="B195" s="54" t="s">
        <v>94</v>
      </c>
      <c r="C195" s="65">
        <v>10</v>
      </c>
      <c r="D195" s="126" t="s">
        <v>1058</v>
      </c>
      <c r="F195" s="56"/>
      <c r="G195"/>
    </row>
    <row r="196" spans="1:7" hidden="1" x14ac:dyDescent="0.2">
      <c r="A196" s="40">
        <v>11000691</v>
      </c>
      <c r="B196" s="54" t="s">
        <v>95</v>
      </c>
      <c r="C196" s="65">
        <v>19</v>
      </c>
      <c r="D196" s="126" t="s">
        <v>1057</v>
      </c>
      <c r="E196" s="61"/>
      <c r="F196" s="56"/>
      <c r="G196"/>
    </row>
    <row r="197" spans="1:7" hidden="1" x14ac:dyDescent="0.2">
      <c r="A197" s="40">
        <v>11000694</v>
      </c>
      <c r="B197" s="54" t="s">
        <v>704</v>
      </c>
      <c r="C197" s="65">
        <v>2</v>
      </c>
      <c r="D197" s="126" t="s">
        <v>1020</v>
      </c>
      <c r="F197" s="56"/>
      <c r="G197"/>
    </row>
    <row r="198" spans="1:7" hidden="1" x14ac:dyDescent="0.2">
      <c r="A198" s="40">
        <v>11000695</v>
      </c>
      <c r="B198" s="54" t="s">
        <v>96</v>
      </c>
      <c r="C198" s="65">
        <v>3</v>
      </c>
      <c r="D198" s="126" t="s">
        <v>1018</v>
      </c>
      <c r="F198" s="56"/>
      <c r="G198"/>
    </row>
    <row r="199" spans="1:7" hidden="1" x14ac:dyDescent="0.2">
      <c r="A199" s="40">
        <v>11000696</v>
      </c>
      <c r="B199" s="54" t="s">
        <v>97</v>
      </c>
      <c r="C199" s="65">
        <v>0</v>
      </c>
      <c r="D199" s="126" t="s">
        <v>1059</v>
      </c>
      <c r="F199" s="56"/>
      <c r="G199"/>
    </row>
    <row r="200" spans="1:7" hidden="1" x14ac:dyDescent="0.2">
      <c r="A200" s="40">
        <v>11000697</v>
      </c>
      <c r="B200" s="54" t="s">
        <v>1134</v>
      </c>
      <c r="C200" s="65">
        <v>30</v>
      </c>
      <c r="D200" s="126" t="s">
        <v>1060</v>
      </c>
      <c r="E200" s="55"/>
      <c r="G200"/>
    </row>
    <row r="201" spans="1:7" hidden="1" x14ac:dyDescent="0.2">
      <c r="A201" s="40">
        <v>11000700</v>
      </c>
      <c r="B201" s="54" t="s">
        <v>98</v>
      </c>
      <c r="C201" s="65">
        <v>2</v>
      </c>
      <c r="D201" s="126" t="s">
        <v>1061</v>
      </c>
      <c r="F201" s="56"/>
      <c r="G201"/>
    </row>
    <row r="202" spans="1:7" x14ac:dyDescent="0.2">
      <c r="A202" s="40">
        <v>11001111</v>
      </c>
      <c r="B202" s="54" t="s">
        <v>731</v>
      </c>
      <c r="C202" s="65">
        <v>2</v>
      </c>
      <c r="D202" s="126" t="s">
        <v>1064</v>
      </c>
      <c r="G202" s="132"/>
    </row>
    <row r="203" spans="1:7" hidden="1" x14ac:dyDescent="0.2">
      <c r="A203" s="40">
        <v>11000702</v>
      </c>
      <c r="B203" s="54" t="s">
        <v>705</v>
      </c>
      <c r="C203" s="65">
        <v>0</v>
      </c>
      <c r="D203" s="126" t="s">
        <v>1063</v>
      </c>
      <c r="F203" s="56"/>
      <c r="G203"/>
    </row>
    <row r="204" spans="1:7" x14ac:dyDescent="0.2">
      <c r="A204" s="40">
        <v>11000204</v>
      </c>
      <c r="B204" s="54" t="s">
        <v>657</v>
      </c>
      <c r="C204" s="65">
        <v>34</v>
      </c>
      <c r="D204" s="126" t="s">
        <v>1025</v>
      </c>
      <c r="G204" s="132"/>
    </row>
    <row r="205" spans="1:7" hidden="1" x14ac:dyDescent="0.2">
      <c r="A205" s="40">
        <v>11000707</v>
      </c>
      <c r="B205" s="54" t="s">
        <v>100</v>
      </c>
      <c r="C205" s="65">
        <v>1</v>
      </c>
      <c r="D205" s="126" t="s">
        <v>1065</v>
      </c>
      <c r="E205" s="55"/>
      <c r="G205"/>
    </row>
    <row r="206" spans="1:7" hidden="1" x14ac:dyDescent="0.2">
      <c r="A206" s="40">
        <v>11000708</v>
      </c>
      <c r="B206" s="54" t="s">
        <v>101</v>
      </c>
      <c r="C206" s="65">
        <v>6</v>
      </c>
      <c r="D206" s="126" t="s">
        <v>1065</v>
      </c>
      <c r="E206" s="55"/>
      <c r="G206"/>
    </row>
    <row r="207" spans="1:7" hidden="1" x14ac:dyDescent="0.2">
      <c r="A207" s="40">
        <v>11000709</v>
      </c>
      <c r="B207" s="54" t="s">
        <v>707</v>
      </c>
      <c r="C207" s="65">
        <v>1</v>
      </c>
      <c r="D207" s="126" t="s">
        <v>1065</v>
      </c>
      <c r="E207" s="55"/>
      <c r="G207"/>
    </row>
    <row r="208" spans="1:7" hidden="1" x14ac:dyDescent="0.2">
      <c r="A208" s="40">
        <v>11000710</v>
      </c>
      <c r="B208" s="54" t="s">
        <v>1209</v>
      </c>
      <c r="C208" s="65">
        <v>3</v>
      </c>
      <c r="D208" s="126" t="s">
        <v>1066</v>
      </c>
      <c r="G208"/>
    </row>
    <row r="209" spans="1:7" hidden="1" x14ac:dyDescent="0.2">
      <c r="A209" s="40">
        <v>11000724</v>
      </c>
      <c r="B209" s="54" t="s">
        <v>102</v>
      </c>
      <c r="C209" s="65">
        <v>0</v>
      </c>
      <c r="D209" s="126" t="s">
        <v>1050</v>
      </c>
      <c r="G209"/>
    </row>
    <row r="210" spans="1:7" hidden="1" x14ac:dyDescent="0.2">
      <c r="A210" s="40">
        <v>11000730</v>
      </c>
      <c r="B210" s="54" t="s">
        <v>708</v>
      </c>
      <c r="C210" s="65">
        <v>0</v>
      </c>
      <c r="D210" s="126" t="s">
        <v>1002</v>
      </c>
      <c r="G210"/>
    </row>
    <row r="211" spans="1:7" hidden="1" x14ac:dyDescent="0.2">
      <c r="A211" s="40">
        <v>11000736</v>
      </c>
      <c r="B211" s="54" t="s">
        <v>709</v>
      </c>
      <c r="C211" s="65">
        <v>0</v>
      </c>
      <c r="D211" s="126" t="s">
        <v>1050</v>
      </c>
      <c r="G211"/>
    </row>
    <row r="212" spans="1:7" hidden="1" x14ac:dyDescent="0.2">
      <c r="A212" s="40">
        <v>11000739</v>
      </c>
      <c r="B212" s="54" t="s">
        <v>710</v>
      </c>
      <c r="C212" s="65">
        <v>50</v>
      </c>
      <c r="D212" s="126" t="s">
        <v>1055</v>
      </c>
      <c r="E212" s="55"/>
      <c r="G212"/>
    </row>
    <row r="213" spans="1:7" x14ac:dyDescent="0.2">
      <c r="A213" s="40">
        <v>11000414</v>
      </c>
      <c r="B213" s="54" t="s">
        <v>57</v>
      </c>
      <c r="C213" s="65">
        <v>40</v>
      </c>
      <c r="D213" s="126" t="s">
        <v>1025</v>
      </c>
      <c r="G213" s="132"/>
    </row>
    <row r="214" spans="1:7" x14ac:dyDescent="0.2">
      <c r="A214" s="40">
        <v>11000415</v>
      </c>
      <c r="B214" s="54" t="s">
        <v>58</v>
      </c>
      <c r="C214" s="65">
        <v>23</v>
      </c>
      <c r="D214" s="126" t="s">
        <v>1025</v>
      </c>
      <c r="G214" s="132"/>
    </row>
    <row r="215" spans="1:7" hidden="1" x14ac:dyDescent="0.2">
      <c r="A215" s="40">
        <v>11000753</v>
      </c>
      <c r="B215" s="54" t="s">
        <v>105</v>
      </c>
      <c r="C215" s="65">
        <v>11</v>
      </c>
      <c r="D215" s="126" t="s">
        <v>1007</v>
      </c>
      <c r="G215"/>
    </row>
    <row r="216" spans="1:7" hidden="1" x14ac:dyDescent="0.2">
      <c r="A216" s="40">
        <v>11000754</v>
      </c>
      <c r="B216" s="54" t="s">
        <v>1180</v>
      </c>
      <c r="C216" s="65">
        <v>2</v>
      </c>
      <c r="D216" s="126" t="s">
        <v>1059</v>
      </c>
      <c r="F216" s="56"/>
      <c r="G216"/>
    </row>
    <row r="217" spans="1:7" hidden="1" x14ac:dyDescent="0.2">
      <c r="A217" s="40">
        <v>11000755</v>
      </c>
      <c r="B217" s="54" t="s">
        <v>106</v>
      </c>
      <c r="C217" s="65">
        <v>4</v>
      </c>
      <c r="D217" s="126" t="s">
        <v>1018</v>
      </c>
      <c r="F217" s="56"/>
      <c r="G217"/>
    </row>
    <row r="218" spans="1:7" hidden="1" x14ac:dyDescent="0.2">
      <c r="A218" s="40">
        <v>11000756</v>
      </c>
      <c r="B218" s="54" t="s">
        <v>107</v>
      </c>
      <c r="C218" s="65">
        <v>2</v>
      </c>
      <c r="D218" s="126" t="s">
        <v>1059</v>
      </c>
      <c r="F218" s="56"/>
      <c r="G218"/>
    </row>
    <row r="219" spans="1:7" hidden="1" x14ac:dyDescent="0.2">
      <c r="A219" s="40">
        <v>11000757</v>
      </c>
      <c r="B219" s="54" t="s">
        <v>108</v>
      </c>
      <c r="C219" s="65">
        <v>5</v>
      </c>
      <c r="D219" s="126" t="s">
        <v>1018</v>
      </c>
      <c r="F219" s="56"/>
      <c r="G219"/>
    </row>
    <row r="220" spans="1:7" hidden="1" x14ac:dyDescent="0.2">
      <c r="A220" s="40">
        <v>11000760</v>
      </c>
      <c r="B220" s="54" t="s">
        <v>109</v>
      </c>
      <c r="C220" s="65">
        <v>25</v>
      </c>
      <c r="D220" s="126" t="s">
        <v>1057</v>
      </c>
      <c r="F220" s="56"/>
      <c r="G220"/>
    </row>
    <row r="221" spans="1:7" hidden="1" x14ac:dyDescent="0.2">
      <c r="A221" s="40">
        <v>11000761</v>
      </c>
      <c r="B221" s="54" t="s">
        <v>110</v>
      </c>
      <c r="C221" s="65">
        <v>5</v>
      </c>
      <c r="D221" s="126" t="s">
        <v>1001</v>
      </c>
      <c r="F221" s="56"/>
      <c r="G221"/>
    </row>
    <row r="222" spans="1:7" hidden="1" x14ac:dyDescent="0.2">
      <c r="A222" s="40">
        <v>11000762</v>
      </c>
      <c r="B222" s="54" t="s">
        <v>111</v>
      </c>
      <c r="C222" s="65">
        <v>0</v>
      </c>
      <c r="D222" s="126" t="s">
        <v>1023</v>
      </c>
      <c r="G222"/>
    </row>
    <row r="223" spans="1:7" x14ac:dyDescent="0.2">
      <c r="A223" s="40">
        <v>11000416</v>
      </c>
      <c r="B223" s="54" t="s">
        <v>59</v>
      </c>
      <c r="C223" s="65">
        <v>47</v>
      </c>
      <c r="D223" s="126" t="s">
        <v>1025</v>
      </c>
      <c r="G223" s="132"/>
    </row>
    <row r="224" spans="1:7" hidden="1" x14ac:dyDescent="0.2">
      <c r="A224" s="40">
        <v>11000780</v>
      </c>
      <c r="B224" s="54" t="s">
        <v>1135</v>
      </c>
      <c r="C224" s="65">
        <v>0</v>
      </c>
      <c r="D224" s="126" t="s">
        <v>1060</v>
      </c>
      <c r="E224" s="55"/>
      <c r="G224"/>
    </row>
    <row r="225" spans="1:7" hidden="1" x14ac:dyDescent="0.2">
      <c r="A225" s="40">
        <v>11000790</v>
      </c>
      <c r="B225" s="54" t="s">
        <v>712</v>
      </c>
      <c r="C225" s="65">
        <v>0</v>
      </c>
      <c r="D225" s="126" t="s">
        <v>1067</v>
      </c>
      <c r="G225"/>
    </row>
    <row r="226" spans="1:7" hidden="1" x14ac:dyDescent="0.2">
      <c r="A226" s="40">
        <v>11000791</v>
      </c>
      <c r="B226" s="54" t="s">
        <v>112</v>
      </c>
      <c r="C226" s="65">
        <v>2</v>
      </c>
      <c r="D226" s="126" t="s">
        <v>1068</v>
      </c>
      <c r="F226" s="56"/>
      <c r="G226"/>
    </row>
    <row r="227" spans="1:7" hidden="1" x14ac:dyDescent="0.2">
      <c r="A227" s="40">
        <v>11000792</v>
      </c>
      <c r="B227" s="54" t="s">
        <v>713</v>
      </c>
      <c r="C227" s="65">
        <v>1</v>
      </c>
      <c r="D227" s="126" t="s">
        <v>1057</v>
      </c>
      <c r="F227" s="56"/>
      <c r="G227"/>
    </row>
    <row r="228" spans="1:7" hidden="1" x14ac:dyDescent="0.2">
      <c r="A228" s="40">
        <v>11000794</v>
      </c>
      <c r="B228" s="54" t="s">
        <v>113</v>
      </c>
      <c r="C228" s="65">
        <v>15</v>
      </c>
      <c r="D228" s="126" t="s">
        <v>1058</v>
      </c>
      <c r="F228" s="56"/>
      <c r="G228"/>
    </row>
    <row r="229" spans="1:7" hidden="1" x14ac:dyDescent="0.2">
      <c r="A229" s="40">
        <v>11000795</v>
      </c>
      <c r="B229" s="54" t="s">
        <v>714</v>
      </c>
      <c r="C229" s="65">
        <v>0</v>
      </c>
      <c r="D229" s="126" t="s">
        <v>1050</v>
      </c>
      <c r="G229"/>
    </row>
    <row r="230" spans="1:7" x14ac:dyDescent="0.2">
      <c r="A230" s="40">
        <v>11000417</v>
      </c>
      <c r="B230" s="54" t="s">
        <v>60</v>
      </c>
      <c r="C230" s="65">
        <v>44</v>
      </c>
      <c r="D230" s="126" t="s">
        <v>1025</v>
      </c>
      <c r="G230" s="132"/>
    </row>
    <row r="231" spans="1:7" hidden="1" x14ac:dyDescent="0.2">
      <c r="A231" s="40">
        <v>11000807</v>
      </c>
      <c r="B231" s="54" t="s">
        <v>115</v>
      </c>
      <c r="C231" s="65">
        <v>2</v>
      </c>
      <c r="D231" s="126" t="s">
        <v>1031</v>
      </c>
      <c r="E231" s="55"/>
      <c r="G231"/>
    </row>
    <row r="232" spans="1:7" x14ac:dyDescent="0.2">
      <c r="A232" s="40">
        <v>11004736</v>
      </c>
      <c r="B232" s="54" t="s">
        <v>420</v>
      </c>
      <c r="C232" s="65">
        <v>25</v>
      </c>
      <c r="D232" s="126" t="s">
        <v>1025</v>
      </c>
      <c r="G232" s="132"/>
    </row>
    <row r="233" spans="1:7" x14ac:dyDescent="0.2">
      <c r="A233" s="40">
        <v>11004905</v>
      </c>
      <c r="B233" s="54" t="s">
        <v>436</v>
      </c>
      <c r="C233" s="65">
        <v>20</v>
      </c>
      <c r="D233" s="126" t="s">
        <v>1025</v>
      </c>
      <c r="G233" s="132"/>
    </row>
    <row r="234" spans="1:7" x14ac:dyDescent="0.2">
      <c r="A234" s="40">
        <v>11004910</v>
      </c>
      <c r="B234" s="54" t="s">
        <v>437</v>
      </c>
      <c r="C234" s="65">
        <v>10</v>
      </c>
      <c r="D234" s="126" t="s">
        <v>1124</v>
      </c>
      <c r="G234" s="132"/>
    </row>
    <row r="235" spans="1:7" hidden="1" x14ac:dyDescent="0.2">
      <c r="A235" s="40">
        <v>11000824</v>
      </c>
      <c r="B235" s="54" t="s">
        <v>119</v>
      </c>
      <c r="C235" s="65">
        <v>2</v>
      </c>
      <c r="D235" s="126" t="s">
        <v>1070</v>
      </c>
      <c r="G235"/>
    </row>
    <row r="236" spans="1:7" hidden="1" x14ac:dyDescent="0.2">
      <c r="A236" s="40">
        <v>11000840</v>
      </c>
      <c r="B236" s="54" t="s">
        <v>120</v>
      </c>
      <c r="C236" s="65">
        <v>2</v>
      </c>
      <c r="D236" s="126" t="s">
        <v>1051</v>
      </c>
      <c r="G236"/>
    </row>
    <row r="237" spans="1:7" hidden="1" x14ac:dyDescent="0.2">
      <c r="A237" s="40">
        <v>11000841</v>
      </c>
      <c r="B237" s="54" t="s">
        <v>121</v>
      </c>
      <c r="C237" s="65">
        <v>10</v>
      </c>
      <c r="D237" s="126" t="s">
        <v>1071</v>
      </c>
      <c r="E237" s="55"/>
      <c r="G237"/>
    </row>
    <row r="238" spans="1:7" hidden="1" x14ac:dyDescent="0.2">
      <c r="A238" s="40">
        <v>11000842</v>
      </c>
      <c r="B238" s="54" t="s">
        <v>122</v>
      </c>
      <c r="C238" s="65">
        <v>12</v>
      </c>
      <c r="D238" s="126" t="s">
        <v>1071</v>
      </c>
      <c r="E238" s="55"/>
      <c r="G238"/>
    </row>
    <row r="239" spans="1:7" x14ac:dyDescent="0.2">
      <c r="A239" s="40">
        <v>11004914</v>
      </c>
      <c r="B239" s="54" t="s">
        <v>439</v>
      </c>
      <c r="C239" s="65">
        <v>8</v>
      </c>
      <c r="D239" s="126" t="s">
        <v>1124</v>
      </c>
      <c r="G239" s="132"/>
    </row>
    <row r="240" spans="1:7" hidden="1" x14ac:dyDescent="0.2">
      <c r="A240" s="40">
        <v>11000845</v>
      </c>
      <c r="B240" s="54" t="s">
        <v>715</v>
      </c>
      <c r="C240" s="65">
        <v>5</v>
      </c>
      <c r="D240" s="126" t="s">
        <v>992</v>
      </c>
      <c r="E240" s="55"/>
      <c r="G240"/>
    </row>
    <row r="241" spans="1:7" hidden="1" x14ac:dyDescent="0.2">
      <c r="A241" s="40">
        <v>11000846</v>
      </c>
      <c r="B241" s="54" t="s">
        <v>716</v>
      </c>
      <c r="C241" s="65">
        <v>3</v>
      </c>
      <c r="D241" s="126" t="s">
        <v>992</v>
      </c>
      <c r="E241" s="55"/>
      <c r="G241"/>
    </row>
    <row r="242" spans="1:7" hidden="1" x14ac:dyDescent="0.2">
      <c r="A242" s="40">
        <v>11000849</v>
      </c>
      <c r="B242" s="54" t="s">
        <v>124</v>
      </c>
      <c r="C242" s="65">
        <v>1</v>
      </c>
      <c r="D242" s="126" t="s">
        <v>1072</v>
      </c>
      <c r="G242"/>
    </row>
    <row r="243" spans="1:7" hidden="1" x14ac:dyDescent="0.2">
      <c r="A243" s="40">
        <v>11000852</v>
      </c>
      <c r="B243" s="54" t="s">
        <v>583</v>
      </c>
      <c r="C243" s="65">
        <v>2</v>
      </c>
      <c r="D243" s="126" t="s">
        <v>1013</v>
      </c>
      <c r="E243" s="55"/>
      <c r="G243"/>
    </row>
    <row r="244" spans="1:7" hidden="1" x14ac:dyDescent="0.2">
      <c r="A244" s="40">
        <v>11000857</v>
      </c>
      <c r="B244" s="54" t="s">
        <v>125</v>
      </c>
      <c r="C244" s="65">
        <v>0</v>
      </c>
      <c r="D244" s="126" t="s">
        <v>1023</v>
      </c>
      <c r="G244"/>
    </row>
    <row r="245" spans="1:7" hidden="1" x14ac:dyDescent="0.2">
      <c r="A245" s="40">
        <v>11000861</v>
      </c>
      <c r="B245" s="54" t="s">
        <v>717</v>
      </c>
      <c r="C245" s="65">
        <v>3</v>
      </c>
      <c r="D245" s="126" t="s">
        <v>1068</v>
      </c>
      <c r="F245" s="56"/>
      <c r="G245"/>
    </row>
    <row r="246" spans="1:7" hidden="1" x14ac:dyDescent="0.2">
      <c r="A246" s="40">
        <v>11000862</v>
      </c>
      <c r="B246" s="54" t="s">
        <v>718</v>
      </c>
      <c r="C246" s="65">
        <v>0</v>
      </c>
      <c r="D246" s="126" t="s">
        <v>1054</v>
      </c>
      <c r="E246" s="55"/>
      <c r="G246"/>
    </row>
    <row r="247" spans="1:7" hidden="1" x14ac:dyDescent="0.2">
      <c r="A247" s="40">
        <v>11000865</v>
      </c>
      <c r="B247" s="54" t="s">
        <v>1136</v>
      </c>
      <c r="C247" s="65">
        <v>0</v>
      </c>
      <c r="D247" s="126" t="s">
        <v>1060</v>
      </c>
      <c r="E247" s="55"/>
      <c r="G247"/>
    </row>
    <row r="248" spans="1:7" hidden="1" x14ac:dyDescent="0.2">
      <c r="A248" s="40">
        <v>11000866</v>
      </c>
      <c r="B248" s="54" t="s">
        <v>719</v>
      </c>
      <c r="C248" s="65">
        <v>42</v>
      </c>
      <c r="D248" s="126" t="s">
        <v>1073</v>
      </c>
      <c r="E248" s="55"/>
      <c r="G248"/>
    </row>
    <row r="249" spans="1:7" hidden="1" x14ac:dyDescent="0.2">
      <c r="A249" s="40">
        <v>11000867</v>
      </c>
      <c r="B249" s="54" t="s">
        <v>720</v>
      </c>
      <c r="C249" s="65">
        <v>0</v>
      </c>
      <c r="D249" s="126" t="s">
        <v>1073</v>
      </c>
      <c r="E249" s="55"/>
      <c r="G249"/>
    </row>
    <row r="250" spans="1:7" hidden="1" x14ac:dyDescent="0.2">
      <c r="A250" s="40">
        <v>11000870</v>
      </c>
      <c r="B250" s="54" t="s">
        <v>126</v>
      </c>
      <c r="C250" s="65">
        <v>4</v>
      </c>
      <c r="D250" s="126" t="s">
        <v>1074</v>
      </c>
      <c r="G250"/>
    </row>
    <row r="251" spans="1:7" x14ac:dyDescent="0.2">
      <c r="A251" s="40">
        <v>11004964</v>
      </c>
      <c r="B251" s="54" t="s">
        <v>1169</v>
      </c>
      <c r="C251" s="65">
        <v>13</v>
      </c>
      <c r="D251" s="126" t="s">
        <v>1124</v>
      </c>
      <c r="G251" s="132"/>
    </row>
    <row r="252" spans="1:7" hidden="1" x14ac:dyDescent="0.2">
      <c r="A252" s="40">
        <v>11000874</v>
      </c>
      <c r="B252" s="54" t="s">
        <v>127</v>
      </c>
      <c r="C252" s="65">
        <v>0</v>
      </c>
      <c r="D252" s="126" t="s">
        <v>1074</v>
      </c>
      <c r="G252"/>
    </row>
    <row r="253" spans="1:7" hidden="1" x14ac:dyDescent="0.2">
      <c r="A253" s="40">
        <v>11000875</v>
      </c>
      <c r="B253" s="54" t="s">
        <v>722</v>
      </c>
      <c r="C253" s="65">
        <v>2</v>
      </c>
      <c r="D253" s="126" t="s">
        <v>1007</v>
      </c>
      <c r="G253"/>
    </row>
    <row r="254" spans="1:7" hidden="1" x14ac:dyDescent="0.2">
      <c r="A254" s="40">
        <v>11000876</v>
      </c>
      <c r="B254" s="54" t="s">
        <v>723</v>
      </c>
      <c r="C254" s="65">
        <v>2</v>
      </c>
      <c r="D254" s="126" t="s">
        <v>1007</v>
      </c>
      <c r="G254"/>
    </row>
    <row r="255" spans="1:7" hidden="1" x14ac:dyDescent="0.2">
      <c r="A255" s="40">
        <v>11000877</v>
      </c>
      <c r="B255" s="54" t="s">
        <v>724</v>
      </c>
      <c r="C255" s="65">
        <v>0</v>
      </c>
      <c r="D255" s="126" t="s">
        <v>1007</v>
      </c>
      <c r="G255"/>
    </row>
    <row r="256" spans="1:7" hidden="1" x14ac:dyDescent="0.2">
      <c r="A256" s="40">
        <v>11000879</v>
      </c>
      <c r="B256" s="54" t="s">
        <v>128</v>
      </c>
      <c r="C256" s="65">
        <v>4</v>
      </c>
      <c r="D256" s="126" t="s">
        <v>994</v>
      </c>
      <c r="F256" s="56"/>
      <c r="G256"/>
    </row>
    <row r="257" spans="1:7" hidden="1" x14ac:dyDescent="0.2">
      <c r="A257" s="40">
        <v>11000881</v>
      </c>
      <c r="B257" s="54" t="s">
        <v>129</v>
      </c>
      <c r="C257" s="65">
        <v>0</v>
      </c>
      <c r="D257" s="126" t="s">
        <v>1065</v>
      </c>
      <c r="E257" s="55"/>
      <c r="G257"/>
    </row>
    <row r="258" spans="1:7" hidden="1" x14ac:dyDescent="0.2">
      <c r="A258" s="40">
        <v>11000887</v>
      </c>
      <c r="B258" s="54" t="s">
        <v>130</v>
      </c>
      <c r="C258" s="65">
        <v>18</v>
      </c>
      <c r="D258" s="126" t="s">
        <v>1033</v>
      </c>
      <c r="E258" s="55"/>
      <c r="G258"/>
    </row>
    <row r="259" spans="1:7" hidden="1" x14ac:dyDescent="0.2">
      <c r="A259" s="40">
        <v>11000892</v>
      </c>
      <c r="B259" s="54" t="s">
        <v>131</v>
      </c>
      <c r="C259" s="65">
        <v>3</v>
      </c>
      <c r="D259" s="126" t="s">
        <v>1051</v>
      </c>
      <c r="G259"/>
    </row>
    <row r="260" spans="1:7" hidden="1" x14ac:dyDescent="0.2">
      <c r="A260" s="40">
        <v>11000894</v>
      </c>
      <c r="B260" s="54" t="s">
        <v>132</v>
      </c>
      <c r="C260" s="65">
        <v>0</v>
      </c>
      <c r="D260" s="126" t="s">
        <v>999</v>
      </c>
      <c r="G260"/>
    </row>
    <row r="261" spans="1:7" x14ac:dyDescent="0.2">
      <c r="A261" s="40">
        <v>11005196</v>
      </c>
      <c r="B261" s="54" t="s">
        <v>452</v>
      </c>
      <c r="C261" s="65">
        <v>11</v>
      </c>
      <c r="D261" s="126" t="s">
        <v>1124</v>
      </c>
      <c r="G261" s="132"/>
    </row>
    <row r="262" spans="1:7" hidden="1" x14ac:dyDescent="0.2">
      <c r="A262" s="40">
        <v>11000900</v>
      </c>
      <c r="B262" s="54" t="s">
        <v>725</v>
      </c>
      <c r="C262" s="65">
        <v>5</v>
      </c>
      <c r="D262" s="126" t="s">
        <v>998</v>
      </c>
      <c r="G262"/>
    </row>
    <row r="263" spans="1:7" hidden="1" x14ac:dyDescent="0.2">
      <c r="A263" s="40">
        <v>11000901</v>
      </c>
      <c r="B263" s="54" t="s">
        <v>134</v>
      </c>
      <c r="C263" s="65">
        <v>7</v>
      </c>
      <c r="D263" s="126" t="s">
        <v>998</v>
      </c>
      <c r="G263"/>
    </row>
    <row r="264" spans="1:7" hidden="1" x14ac:dyDescent="0.2">
      <c r="A264" s="40">
        <v>11000902</v>
      </c>
      <c r="B264" s="54" t="s">
        <v>135</v>
      </c>
      <c r="C264" s="65">
        <v>12</v>
      </c>
      <c r="D264" s="126" t="s">
        <v>998</v>
      </c>
      <c r="G264"/>
    </row>
    <row r="265" spans="1:7" hidden="1" x14ac:dyDescent="0.2">
      <c r="A265" s="40">
        <v>11000906</v>
      </c>
      <c r="B265" s="54" t="s">
        <v>136</v>
      </c>
      <c r="C265" s="65">
        <v>3</v>
      </c>
      <c r="D265" s="126" t="s">
        <v>998</v>
      </c>
      <c r="G265"/>
    </row>
    <row r="266" spans="1:7" x14ac:dyDescent="0.2">
      <c r="A266" s="40">
        <v>11005328</v>
      </c>
      <c r="B266" s="54" t="s">
        <v>456</v>
      </c>
      <c r="C266" s="65">
        <v>10</v>
      </c>
      <c r="D266" s="126" t="s">
        <v>1124</v>
      </c>
      <c r="G266" s="132"/>
    </row>
    <row r="267" spans="1:7" hidden="1" x14ac:dyDescent="0.2">
      <c r="A267" s="40">
        <v>11000920</v>
      </c>
      <c r="B267" s="54" t="s">
        <v>137</v>
      </c>
      <c r="C267" s="65">
        <v>5</v>
      </c>
      <c r="D267" s="126" t="s">
        <v>996</v>
      </c>
      <c r="G267"/>
    </row>
    <row r="268" spans="1:7" hidden="1" x14ac:dyDescent="0.2">
      <c r="A268" s="40">
        <v>11000921</v>
      </c>
      <c r="B268" s="54" t="s">
        <v>138</v>
      </c>
      <c r="C268" s="65">
        <v>4</v>
      </c>
      <c r="D268" s="126" t="s">
        <v>1003</v>
      </c>
      <c r="E268" s="55"/>
      <c r="G268"/>
    </row>
    <row r="269" spans="1:7" x14ac:dyDescent="0.2">
      <c r="A269" s="40">
        <v>11005329</v>
      </c>
      <c r="B269" s="54" t="s">
        <v>902</v>
      </c>
      <c r="C269" s="65">
        <v>20</v>
      </c>
      <c r="D269" s="126" t="s">
        <v>1124</v>
      </c>
      <c r="G269" s="132"/>
    </row>
    <row r="270" spans="1:7" hidden="1" x14ac:dyDescent="0.2">
      <c r="A270" s="40">
        <v>11000952</v>
      </c>
      <c r="B270" s="54" t="s">
        <v>140</v>
      </c>
      <c r="C270" s="65">
        <v>1</v>
      </c>
      <c r="D270" s="126" t="s">
        <v>1066</v>
      </c>
      <c r="G270"/>
    </row>
    <row r="271" spans="1:7" hidden="1" x14ac:dyDescent="0.2">
      <c r="A271" s="40">
        <v>11000954</v>
      </c>
      <c r="B271" s="54" t="s">
        <v>141</v>
      </c>
      <c r="C271" s="65">
        <v>0</v>
      </c>
      <c r="D271" s="126" t="s">
        <v>610</v>
      </c>
      <c r="E271" s="55"/>
      <c r="G271"/>
    </row>
    <row r="272" spans="1:7" hidden="1" x14ac:dyDescent="0.2">
      <c r="A272" s="40">
        <v>11000956</v>
      </c>
      <c r="B272" s="54" t="s">
        <v>142</v>
      </c>
      <c r="C272" s="65">
        <v>4</v>
      </c>
      <c r="D272" s="126" t="s">
        <v>1007</v>
      </c>
      <c r="G272"/>
    </row>
    <row r="273" spans="1:7" x14ac:dyDescent="0.2">
      <c r="A273" s="40">
        <v>11005536</v>
      </c>
      <c r="B273" s="54" t="s">
        <v>921</v>
      </c>
      <c r="C273" s="65">
        <v>8</v>
      </c>
      <c r="D273" s="126" t="s">
        <v>1124</v>
      </c>
      <c r="G273" s="132"/>
    </row>
    <row r="274" spans="1:7" hidden="1" x14ac:dyDescent="0.2">
      <c r="A274" s="40">
        <v>11000976</v>
      </c>
      <c r="B274" s="54" t="s">
        <v>144</v>
      </c>
      <c r="C274" s="65">
        <v>1</v>
      </c>
      <c r="D274" s="126" t="s">
        <v>1074</v>
      </c>
      <c r="G274"/>
    </row>
    <row r="275" spans="1:7" hidden="1" x14ac:dyDescent="0.2">
      <c r="A275" s="40">
        <v>11000990</v>
      </c>
      <c r="B275" s="54" t="s">
        <v>1137</v>
      </c>
      <c r="C275" s="65">
        <v>0</v>
      </c>
      <c r="D275" s="126" t="s">
        <v>1060</v>
      </c>
      <c r="E275" s="55"/>
      <c r="G275"/>
    </row>
    <row r="276" spans="1:7" hidden="1" x14ac:dyDescent="0.2">
      <c r="A276" s="40">
        <v>11001003</v>
      </c>
      <c r="B276" s="54" t="s">
        <v>727</v>
      </c>
      <c r="C276" s="65">
        <v>1</v>
      </c>
      <c r="D276" s="126" t="s">
        <v>1031</v>
      </c>
      <c r="E276" s="55"/>
      <c r="G276"/>
    </row>
    <row r="277" spans="1:7" hidden="1" x14ac:dyDescent="0.2">
      <c r="A277" s="40">
        <v>11001005</v>
      </c>
      <c r="B277" s="54" t="s">
        <v>145</v>
      </c>
      <c r="C277" s="65">
        <v>75</v>
      </c>
      <c r="D277" s="126" t="s">
        <v>1077</v>
      </c>
      <c r="E277" s="55"/>
      <c r="G277"/>
    </row>
    <row r="278" spans="1:7" hidden="1" x14ac:dyDescent="0.2">
      <c r="A278" s="40">
        <v>11001008</v>
      </c>
      <c r="B278" s="54" t="s">
        <v>146</v>
      </c>
      <c r="C278" s="65">
        <v>16</v>
      </c>
      <c r="D278" s="126" t="s">
        <v>1033</v>
      </c>
      <c r="E278" s="55"/>
      <c r="G278"/>
    </row>
    <row r="279" spans="1:7" hidden="1" x14ac:dyDescent="0.2">
      <c r="A279" s="40">
        <v>11001009</v>
      </c>
      <c r="B279" s="54" t="s">
        <v>147</v>
      </c>
      <c r="C279" s="65">
        <v>6</v>
      </c>
      <c r="D279" s="126" t="s">
        <v>1053</v>
      </c>
      <c r="E279" s="55"/>
      <c r="G279"/>
    </row>
    <row r="280" spans="1:7" hidden="1" x14ac:dyDescent="0.2">
      <c r="A280" s="40">
        <v>11001011</v>
      </c>
      <c r="B280" s="54" t="s">
        <v>148</v>
      </c>
      <c r="C280" s="65">
        <v>0</v>
      </c>
      <c r="D280" s="126" t="s">
        <v>1078</v>
      </c>
      <c r="E280" s="55"/>
      <c r="G280"/>
    </row>
    <row r="281" spans="1:7" hidden="1" x14ac:dyDescent="0.2">
      <c r="A281" s="40">
        <v>11001012</v>
      </c>
      <c r="B281" s="54" t="s">
        <v>149</v>
      </c>
      <c r="C281" s="65">
        <v>0</v>
      </c>
      <c r="D281" s="126" t="s">
        <v>1078</v>
      </c>
      <c r="E281" s="55"/>
      <c r="G281"/>
    </row>
    <row r="282" spans="1:7" hidden="1" x14ac:dyDescent="0.2">
      <c r="A282" s="40">
        <v>11001013</v>
      </c>
      <c r="B282" s="54" t="s">
        <v>150</v>
      </c>
      <c r="C282" s="65">
        <v>0</v>
      </c>
      <c r="D282" s="126" t="s">
        <v>1078</v>
      </c>
      <c r="E282" s="55"/>
      <c r="G282"/>
    </row>
    <row r="283" spans="1:7" hidden="1" x14ac:dyDescent="0.2">
      <c r="A283" s="40">
        <v>11001014</v>
      </c>
      <c r="B283" s="54" t="s">
        <v>151</v>
      </c>
      <c r="C283" s="65">
        <v>0</v>
      </c>
      <c r="D283" s="126" t="s">
        <v>1078</v>
      </c>
      <c r="E283" s="55"/>
      <c r="G283"/>
    </row>
    <row r="284" spans="1:7" hidden="1" x14ac:dyDescent="0.2">
      <c r="A284" s="40">
        <v>11001015</v>
      </c>
      <c r="B284" s="54" t="s">
        <v>152</v>
      </c>
      <c r="C284" s="65">
        <v>0</v>
      </c>
      <c r="D284" s="126" t="s">
        <v>1078</v>
      </c>
      <c r="E284" s="55"/>
      <c r="G284"/>
    </row>
    <row r="285" spans="1:7" hidden="1" x14ac:dyDescent="0.2">
      <c r="A285" s="40">
        <v>11001016</v>
      </c>
      <c r="B285" s="54" t="s">
        <v>153</v>
      </c>
      <c r="C285" s="65">
        <v>0</v>
      </c>
      <c r="D285" s="126" t="s">
        <v>1078</v>
      </c>
      <c r="E285" s="55"/>
      <c r="G285"/>
    </row>
    <row r="286" spans="1:7" hidden="1" x14ac:dyDescent="0.2">
      <c r="A286" s="40">
        <v>11001017</v>
      </c>
      <c r="B286" s="54" t="s">
        <v>154</v>
      </c>
      <c r="C286" s="65">
        <v>0</v>
      </c>
      <c r="D286" s="126" t="s">
        <v>1078</v>
      </c>
      <c r="E286" s="55"/>
      <c r="G286"/>
    </row>
    <row r="287" spans="1:7" hidden="1" x14ac:dyDescent="0.2">
      <c r="A287" s="40">
        <v>11001018</v>
      </c>
      <c r="B287" s="54" t="s">
        <v>155</v>
      </c>
      <c r="C287" s="65">
        <v>0</v>
      </c>
      <c r="D287" s="126" t="s">
        <v>1078</v>
      </c>
      <c r="E287" s="55"/>
      <c r="G287"/>
    </row>
    <row r="288" spans="1:7" hidden="1" x14ac:dyDescent="0.2">
      <c r="A288" s="40">
        <v>11001019</v>
      </c>
      <c r="B288" s="54" t="s">
        <v>156</v>
      </c>
      <c r="C288" s="65">
        <v>0</v>
      </c>
      <c r="D288" s="126" t="s">
        <v>1078</v>
      </c>
      <c r="E288" s="55"/>
      <c r="G288"/>
    </row>
    <row r="289" spans="1:7" hidden="1" x14ac:dyDescent="0.2">
      <c r="A289" s="40">
        <v>11001020</v>
      </c>
      <c r="B289" s="54" t="s">
        <v>157</v>
      </c>
      <c r="C289" s="65">
        <v>0</v>
      </c>
      <c r="D289" s="126" t="s">
        <v>1078</v>
      </c>
      <c r="E289" s="55"/>
      <c r="G289"/>
    </row>
    <row r="290" spans="1:7" hidden="1" x14ac:dyDescent="0.2">
      <c r="A290" s="40">
        <v>11001022</v>
      </c>
      <c r="B290" s="54" t="s">
        <v>728</v>
      </c>
      <c r="C290" s="65">
        <v>0</v>
      </c>
      <c r="D290" s="126" t="s">
        <v>1001</v>
      </c>
      <c r="F290" s="56"/>
      <c r="G290"/>
    </row>
    <row r="291" spans="1:7" hidden="1" x14ac:dyDescent="0.2">
      <c r="A291" s="40">
        <v>11001042</v>
      </c>
      <c r="B291" s="54" t="s">
        <v>158</v>
      </c>
      <c r="C291" s="65">
        <v>3</v>
      </c>
      <c r="D291" s="126" t="s">
        <v>1029</v>
      </c>
      <c r="E291" s="55"/>
      <c r="G291"/>
    </row>
    <row r="292" spans="1:7" hidden="1" x14ac:dyDescent="0.2">
      <c r="A292" s="40">
        <v>11001043</v>
      </c>
      <c r="B292" s="54" t="s">
        <v>159</v>
      </c>
      <c r="C292" s="65">
        <v>4</v>
      </c>
      <c r="D292" s="126" t="s">
        <v>1029</v>
      </c>
      <c r="E292" s="55"/>
      <c r="G292"/>
    </row>
    <row r="293" spans="1:7" hidden="1" x14ac:dyDescent="0.2">
      <c r="A293" s="40">
        <v>11001055</v>
      </c>
      <c r="B293" s="54" t="s">
        <v>160</v>
      </c>
      <c r="C293" s="65">
        <v>3</v>
      </c>
      <c r="D293" s="126" t="s">
        <v>1026</v>
      </c>
      <c r="G293"/>
    </row>
    <row r="294" spans="1:7" x14ac:dyDescent="0.2">
      <c r="A294" s="40">
        <v>11005538</v>
      </c>
      <c r="B294" s="54" t="s">
        <v>923</v>
      </c>
      <c r="C294" s="65">
        <v>11</v>
      </c>
      <c r="D294" s="126" t="s">
        <v>1124</v>
      </c>
      <c r="G294" s="132"/>
    </row>
    <row r="295" spans="1:7" hidden="1" x14ac:dyDescent="0.2">
      <c r="A295" s="40">
        <v>11001086</v>
      </c>
      <c r="B295" s="54" t="s">
        <v>1210</v>
      </c>
      <c r="C295" s="65">
        <v>0</v>
      </c>
      <c r="D295" s="126" t="s">
        <v>1079</v>
      </c>
      <c r="G295"/>
    </row>
    <row r="296" spans="1:7" hidden="1" x14ac:dyDescent="0.2">
      <c r="A296" s="40">
        <v>11001091</v>
      </c>
      <c r="B296" s="54" t="s">
        <v>729</v>
      </c>
      <c r="C296" s="65">
        <v>0</v>
      </c>
      <c r="D296" s="126" t="s">
        <v>1050</v>
      </c>
      <c r="G296"/>
    </row>
    <row r="297" spans="1:7" x14ac:dyDescent="0.2">
      <c r="A297" s="40">
        <v>11007950</v>
      </c>
      <c r="B297" s="54" t="s">
        <v>516</v>
      </c>
      <c r="C297" s="65">
        <v>10</v>
      </c>
      <c r="D297" s="126" t="s">
        <v>1124</v>
      </c>
      <c r="G297" s="132"/>
    </row>
    <row r="298" spans="1:7" hidden="1" x14ac:dyDescent="0.2">
      <c r="A298" s="40">
        <v>11001106</v>
      </c>
      <c r="B298" s="54" t="s">
        <v>162</v>
      </c>
      <c r="C298" s="65">
        <v>25</v>
      </c>
      <c r="D298" s="126" t="s">
        <v>1044</v>
      </c>
      <c r="E298" s="55"/>
      <c r="G298"/>
    </row>
    <row r="299" spans="1:7" hidden="1" x14ac:dyDescent="0.2">
      <c r="A299" s="40">
        <v>11001109</v>
      </c>
      <c r="B299" s="54" t="s">
        <v>164</v>
      </c>
      <c r="C299" s="65">
        <v>1</v>
      </c>
      <c r="D299" s="126" t="s">
        <v>1063</v>
      </c>
      <c r="F299" s="56"/>
      <c r="G299"/>
    </row>
    <row r="300" spans="1:7" x14ac:dyDescent="0.2">
      <c r="A300" s="40">
        <v>11007951</v>
      </c>
      <c r="B300" s="54" t="s">
        <v>970</v>
      </c>
      <c r="C300" s="65">
        <v>9</v>
      </c>
      <c r="D300" s="126" t="s">
        <v>1124</v>
      </c>
      <c r="G300" s="132"/>
    </row>
    <row r="301" spans="1:7" x14ac:dyDescent="0.2">
      <c r="A301" s="40">
        <v>11007952</v>
      </c>
      <c r="B301" s="54" t="s">
        <v>971</v>
      </c>
      <c r="C301" s="65">
        <v>9</v>
      </c>
      <c r="D301" s="126" t="s">
        <v>1124</v>
      </c>
      <c r="G301" s="132"/>
    </row>
    <row r="302" spans="1:7" hidden="1" x14ac:dyDescent="0.2">
      <c r="A302" s="40">
        <v>11001112</v>
      </c>
      <c r="B302" s="54" t="s">
        <v>717</v>
      </c>
      <c r="C302" s="65">
        <v>2</v>
      </c>
      <c r="D302" s="126" t="s">
        <v>1068</v>
      </c>
      <c r="F302" s="56"/>
      <c r="G302"/>
    </row>
    <row r="303" spans="1:7" hidden="1" x14ac:dyDescent="0.2">
      <c r="A303" s="40">
        <v>11001113</v>
      </c>
      <c r="B303" s="54" t="s">
        <v>732</v>
      </c>
      <c r="C303" s="65">
        <v>0</v>
      </c>
      <c r="D303" s="126" t="s">
        <v>1067</v>
      </c>
      <c r="G303"/>
    </row>
    <row r="304" spans="1:7" hidden="1" x14ac:dyDescent="0.2">
      <c r="A304" s="40">
        <v>11001116</v>
      </c>
      <c r="B304" s="54" t="s">
        <v>166</v>
      </c>
      <c r="C304" s="65">
        <v>2</v>
      </c>
      <c r="D304" s="126" t="s">
        <v>1028</v>
      </c>
      <c r="E304" s="55"/>
      <c r="G304"/>
    </row>
    <row r="305" spans="1:7" hidden="1" x14ac:dyDescent="0.2">
      <c r="A305" s="40">
        <v>11001126</v>
      </c>
      <c r="B305" s="54" t="s">
        <v>733</v>
      </c>
      <c r="C305" s="65">
        <v>3</v>
      </c>
      <c r="D305" s="126" t="s">
        <v>1020</v>
      </c>
      <c r="F305" s="56"/>
      <c r="G305"/>
    </row>
    <row r="306" spans="1:7" hidden="1" x14ac:dyDescent="0.2">
      <c r="A306" s="40">
        <v>11001142</v>
      </c>
      <c r="B306" s="54" t="s">
        <v>572</v>
      </c>
      <c r="C306" s="65">
        <v>14</v>
      </c>
      <c r="D306" s="126" t="s">
        <v>1012</v>
      </c>
      <c r="E306" s="55"/>
      <c r="G306"/>
    </row>
    <row r="307" spans="1:7" hidden="1" x14ac:dyDescent="0.2">
      <c r="A307" s="40">
        <v>11001143</v>
      </c>
      <c r="B307" s="54" t="s">
        <v>167</v>
      </c>
      <c r="C307" s="65">
        <v>3</v>
      </c>
      <c r="D307" s="126" t="s">
        <v>1061</v>
      </c>
      <c r="F307" s="56"/>
      <c r="G307"/>
    </row>
    <row r="308" spans="1:7" hidden="1" x14ac:dyDescent="0.2">
      <c r="A308" s="40">
        <v>11001144</v>
      </c>
      <c r="B308" s="54" t="s">
        <v>734</v>
      </c>
      <c r="C308" s="65">
        <v>0</v>
      </c>
      <c r="D308" s="126" t="s">
        <v>609</v>
      </c>
      <c r="E308" s="55"/>
      <c r="G308"/>
    </row>
    <row r="309" spans="1:7" hidden="1" x14ac:dyDescent="0.2">
      <c r="A309" s="40">
        <v>11001147</v>
      </c>
      <c r="B309" s="54" t="s">
        <v>1211</v>
      </c>
      <c r="C309" s="65">
        <v>0</v>
      </c>
      <c r="D309" s="126" t="s">
        <v>1066</v>
      </c>
      <c r="G309"/>
    </row>
    <row r="310" spans="1:7" hidden="1" x14ac:dyDescent="0.2">
      <c r="A310" s="40">
        <v>11001161</v>
      </c>
      <c r="B310" s="54" t="s">
        <v>735</v>
      </c>
      <c r="C310" s="65">
        <v>4</v>
      </c>
      <c r="D310" s="126" t="s">
        <v>1051</v>
      </c>
      <c r="G310"/>
    </row>
    <row r="311" spans="1:7" x14ac:dyDescent="0.2">
      <c r="A311" s="40">
        <v>11007954</v>
      </c>
      <c r="B311" s="54" t="s">
        <v>973</v>
      </c>
      <c r="C311" s="65">
        <v>10</v>
      </c>
      <c r="D311" s="126" t="s">
        <v>1124</v>
      </c>
      <c r="G311" s="132"/>
    </row>
    <row r="312" spans="1:7" hidden="1" x14ac:dyDescent="0.2">
      <c r="A312" s="40">
        <v>11001163</v>
      </c>
      <c r="B312" s="54" t="s">
        <v>736</v>
      </c>
      <c r="C312" s="65">
        <v>0</v>
      </c>
      <c r="D312" s="126" t="s">
        <v>1080</v>
      </c>
      <c r="G312"/>
    </row>
    <row r="313" spans="1:7" x14ac:dyDescent="0.2">
      <c r="A313" s="40">
        <v>11008480</v>
      </c>
      <c r="B313" s="54" t="s">
        <v>520</v>
      </c>
      <c r="C313" s="65">
        <v>9</v>
      </c>
      <c r="D313" s="126" t="s">
        <v>1124</v>
      </c>
      <c r="G313" s="132"/>
    </row>
    <row r="314" spans="1:7" x14ac:dyDescent="0.2">
      <c r="A314" s="40">
        <v>11008602</v>
      </c>
      <c r="B314" s="54" t="s">
        <v>984</v>
      </c>
      <c r="C314" s="65">
        <v>8</v>
      </c>
      <c r="D314" s="126" t="s">
        <v>1124</v>
      </c>
      <c r="G314" s="132"/>
    </row>
    <row r="315" spans="1:7" hidden="1" x14ac:dyDescent="0.2">
      <c r="A315" s="40">
        <v>11001247</v>
      </c>
      <c r="B315" s="54" t="s">
        <v>1138</v>
      </c>
      <c r="C315" s="65">
        <v>30</v>
      </c>
      <c r="D315" s="126" t="s">
        <v>1022</v>
      </c>
      <c r="E315" s="55"/>
      <c r="G315"/>
    </row>
    <row r="316" spans="1:7" hidden="1" x14ac:dyDescent="0.2">
      <c r="A316" s="40">
        <v>11001248</v>
      </c>
      <c r="B316" s="54" t="s">
        <v>1139</v>
      </c>
      <c r="C316" s="65">
        <v>80</v>
      </c>
      <c r="D316" s="126" t="s">
        <v>1022</v>
      </c>
      <c r="E316" s="55"/>
      <c r="G316"/>
    </row>
    <row r="317" spans="1:7" hidden="1" x14ac:dyDescent="0.2">
      <c r="A317" s="40">
        <v>11001249</v>
      </c>
      <c r="B317" s="54" t="s">
        <v>1140</v>
      </c>
      <c r="C317" s="65">
        <v>37</v>
      </c>
      <c r="D317" s="126" t="s">
        <v>1081</v>
      </c>
      <c r="E317" s="55"/>
      <c r="G317"/>
    </row>
    <row r="318" spans="1:7" hidden="1" x14ac:dyDescent="0.2">
      <c r="A318" s="40">
        <v>11001250</v>
      </c>
      <c r="B318" s="54" t="s">
        <v>737</v>
      </c>
      <c r="C318" s="65">
        <v>116</v>
      </c>
      <c r="D318" s="126" t="s">
        <v>1081</v>
      </c>
      <c r="E318" s="55"/>
      <c r="G318"/>
    </row>
    <row r="319" spans="1:7" hidden="1" x14ac:dyDescent="0.2">
      <c r="A319" s="40">
        <v>11001251</v>
      </c>
      <c r="B319" s="54" t="s">
        <v>1141</v>
      </c>
      <c r="C319" s="65">
        <v>106</v>
      </c>
      <c r="D319" s="126" t="s">
        <v>1081</v>
      </c>
      <c r="E319" s="55"/>
      <c r="G319"/>
    </row>
    <row r="320" spans="1:7" hidden="1" x14ac:dyDescent="0.2">
      <c r="A320" s="40">
        <v>11001253</v>
      </c>
      <c r="B320" s="54" t="s">
        <v>1142</v>
      </c>
      <c r="C320" s="65">
        <v>0</v>
      </c>
      <c r="D320" s="126" t="s">
        <v>1060</v>
      </c>
      <c r="E320" s="55"/>
      <c r="G320"/>
    </row>
    <row r="321" spans="1:7" x14ac:dyDescent="0.2">
      <c r="A321" s="40">
        <v>11000428</v>
      </c>
      <c r="B321" s="54" t="s">
        <v>67</v>
      </c>
      <c r="C321" s="65">
        <v>10</v>
      </c>
      <c r="D321" s="126" t="s">
        <v>1041</v>
      </c>
      <c r="G321" s="132"/>
    </row>
    <row r="322" spans="1:7" hidden="1" x14ac:dyDescent="0.2">
      <c r="A322" s="40">
        <v>11001263</v>
      </c>
      <c r="B322" s="54" t="s">
        <v>739</v>
      </c>
      <c r="C322" s="65">
        <v>0</v>
      </c>
      <c r="D322" s="126" t="s">
        <v>1022</v>
      </c>
      <c r="E322" s="55"/>
      <c r="G322"/>
    </row>
    <row r="323" spans="1:7" hidden="1" x14ac:dyDescent="0.2">
      <c r="A323" s="40">
        <v>11001264</v>
      </c>
      <c r="B323" s="54" t="s">
        <v>740</v>
      </c>
      <c r="C323" s="65">
        <v>16</v>
      </c>
      <c r="D323" s="126" t="s">
        <v>1022</v>
      </c>
      <c r="E323" s="55"/>
      <c r="G323"/>
    </row>
    <row r="324" spans="1:7" hidden="1" x14ac:dyDescent="0.2">
      <c r="A324" s="40">
        <v>11001266</v>
      </c>
      <c r="B324" s="54" t="s">
        <v>1143</v>
      </c>
      <c r="C324" s="65">
        <v>0</v>
      </c>
      <c r="D324" s="126" t="s">
        <v>1060</v>
      </c>
      <c r="E324" s="55"/>
      <c r="G324"/>
    </row>
    <row r="325" spans="1:7" hidden="1" x14ac:dyDescent="0.2">
      <c r="A325" s="40">
        <v>11001267</v>
      </c>
      <c r="B325" s="54" t="s">
        <v>741</v>
      </c>
      <c r="C325" s="65">
        <v>116</v>
      </c>
      <c r="D325" s="126" t="s">
        <v>1022</v>
      </c>
      <c r="E325" s="55"/>
      <c r="G325"/>
    </row>
    <row r="326" spans="1:7" hidden="1" x14ac:dyDescent="0.2">
      <c r="A326" s="40">
        <v>11001268</v>
      </c>
      <c r="B326" s="54" t="s">
        <v>1144</v>
      </c>
      <c r="C326" s="65">
        <v>65</v>
      </c>
      <c r="D326" s="126" t="s">
        <v>1022</v>
      </c>
      <c r="E326" s="55"/>
      <c r="G326"/>
    </row>
    <row r="327" spans="1:7" hidden="1" x14ac:dyDescent="0.2">
      <c r="A327" s="40">
        <v>11001269</v>
      </c>
      <c r="B327" s="54" t="s">
        <v>1145</v>
      </c>
      <c r="C327" s="65">
        <v>28</v>
      </c>
      <c r="D327" s="126" t="s">
        <v>1081</v>
      </c>
      <c r="E327" s="55"/>
      <c r="G327"/>
    </row>
    <row r="328" spans="1:7" hidden="1" x14ac:dyDescent="0.2">
      <c r="A328" s="40">
        <v>11001270</v>
      </c>
      <c r="B328" s="54" t="s">
        <v>742</v>
      </c>
      <c r="C328" s="65">
        <v>70</v>
      </c>
      <c r="D328" s="126" t="s">
        <v>1081</v>
      </c>
      <c r="E328" s="55"/>
      <c r="G328"/>
    </row>
    <row r="329" spans="1:7" hidden="1" x14ac:dyDescent="0.2">
      <c r="A329" s="40">
        <v>11001271</v>
      </c>
      <c r="B329" s="54" t="s">
        <v>170</v>
      </c>
      <c r="C329" s="65">
        <v>10</v>
      </c>
      <c r="D329" s="126" t="s">
        <v>996</v>
      </c>
      <c r="G329"/>
    </row>
    <row r="330" spans="1:7" hidden="1" x14ac:dyDescent="0.2">
      <c r="A330" s="40">
        <v>11001272</v>
      </c>
      <c r="B330" s="54" t="s">
        <v>171</v>
      </c>
      <c r="C330" s="65">
        <v>18</v>
      </c>
      <c r="D330" s="126" t="s">
        <v>996</v>
      </c>
      <c r="G330"/>
    </row>
    <row r="331" spans="1:7" hidden="1" x14ac:dyDescent="0.2">
      <c r="A331" s="40">
        <v>11001278</v>
      </c>
      <c r="B331" s="54" t="s">
        <v>584</v>
      </c>
      <c r="C331" s="65">
        <v>0</v>
      </c>
      <c r="D331" s="126" t="s">
        <v>1083</v>
      </c>
      <c r="G331"/>
    </row>
    <row r="332" spans="1:7" hidden="1" x14ac:dyDescent="0.2">
      <c r="A332" s="40">
        <v>11001280</v>
      </c>
      <c r="B332" s="54" t="s">
        <v>743</v>
      </c>
      <c r="C332" s="65">
        <v>76</v>
      </c>
      <c r="D332" s="126" t="s">
        <v>1084</v>
      </c>
      <c r="E332" s="55"/>
      <c r="G332"/>
    </row>
    <row r="333" spans="1:7" x14ac:dyDescent="0.2">
      <c r="A333" s="40">
        <v>11000429</v>
      </c>
      <c r="B333" s="54" t="s">
        <v>68</v>
      </c>
      <c r="C333" s="65">
        <v>38</v>
      </c>
      <c r="D333" s="126" t="s">
        <v>1041</v>
      </c>
      <c r="G333" s="132"/>
    </row>
    <row r="334" spans="1:7" hidden="1" x14ac:dyDescent="0.2">
      <c r="A334" s="40">
        <v>11001300</v>
      </c>
      <c r="B334" s="54" t="s">
        <v>173</v>
      </c>
      <c r="C334" s="65">
        <v>34</v>
      </c>
      <c r="D334" s="126" t="s">
        <v>1085</v>
      </c>
      <c r="E334" s="55"/>
      <c r="G334"/>
    </row>
    <row r="335" spans="1:7" hidden="1" x14ac:dyDescent="0.2">
      <c r="A335" s="40">
        <v>11001304</v>
      </c>
      <c r="B335" s="54" t="s">
        <v>174</v>
      </c>
      <c r="C335" s="65">
        <v>15</v>
      </c>
      <c r="D335" s="126" t="s">
        <v>1085</v>
      </c>
      <c r="E335" s="55"/>
      <c r="G335"/>
    </row>
    <row r="336" spans="1:7" hidden="1" x14ac:dyDescent="0.2">
      <c r="A336" s="40">
        <v>11001309</v>
      </c>
      <c r="B336" s="54" t="s">
        <v>1146</v>
      </c>
      <c r="C336" s="65">
        <v>0</v>
      </c>
      <c r="D336" s="126" t="s">
        <v>1060</v>
      </c>
      <c r="E336" s="55"/>
      <c r="G336"/>
    </row>
    <row r="337" spans="1:6" customFormat="1" hidden="1" x14ac:dyDescent="0.2">
      <c r="A337" s="40">
        <v>11001311</v>
      </c>
      <c r="B337" s="54" t="s">
        <v>175</v>
      </c>
      <c r="C337" s="65">
        <v>8</v>
      </c>
      <c r="D337" s="126" t="s">
        <v>1085</v>
      </c>
      <c r="E337" s="55"/>
      <c r="F337" s="18"/>
    </row>
    <row r="338" spans="1:6" customFormat="1" hidden="1" x14ac:dyDescent="0.2">
      <c r="A338" s="40">
        <v>11001315</v>
      </c>
      <c r="B338" s="54" t="s">
        <v>176</v>
      </c>
      <c r="C338" s="65">
        <v>7</v>
      </c>
      <c r="D338" s="126" t="s">
        <v>1085</v>
      </c>
      <c r="E338" s="55"/>
      <c r="F338" s="18"/>
    </row>
    <row r="339" spans="1:6" customFormat="1" hidden="1" x14ac:dyDescent="0.2">
      <c r="A339" s="40">
        <v>11001320</v>
      </c>
      <c r="B339" s="54" t="s">
        <v>744</v>
      </c>
      <c r="C339" s="65">
        <v>7</v>
      </c>
      <c r="D339" s="126" t="s">
        <v>1085</v>
      </c>
      <c r="E339" s="55"/>
      <c r="F339" s="18"/>
    </row>
    <row r="340" spans="1:6" customFormat="1" hidden="1" x14ac:dyDescent="0.2">
      <c r="A340" s="40">
        <v>11001321</v>
      </c>
      <c r="B340" s="54" t="s">
        <v>1212</v>
      </c>
      <c r="C340" s="65">
        <v>0</v>
      </c>
      <c r="D340" s="126" t="s">
        <v>1079</v>
      </c>
      <c r="E340" s="18"/>
      <c r="F340" s="18"/>
    </row>
    <row r="341" spans="1:6" customFormat="1" hidden="1" x14ac:dyDescent="0.2">
      <c r="A341" s="40">
        <v>11001323</v>
      </c>
      <c r="B341" s="54" t="s">
        <v>585</v>
      </c>
      <c r="C341" s="65">
        <v>28</v>
      </c>
      <c r="D341" s="126" t="s">
        <v>1085</v>
      </c>
      <c r="E341" s="55"/>
      <c r="F341" s="18"/>
    </row>
    <row r="342" spans="1:6" customFormat="1" hidden="1" x14ac:dyDescent="0.2">
      <c r="A342" s="40">
        <v>11001331</v>
      </c>
      <c r="B342" s="54" t="s">
        <v>586</v>
      </c>
      <c r="C342" s="65">
        <v>10</v>
      </c>
      <c r="D342" s="126" t="s">
        <v>1085</v>
      </c>
      <c r="E342" s="55"/>
      <c r="F342" s="18"/>
    </row>
    <row r="343" spans="1:6" customFormat="1" hidden="1" x14ac:dyDescent="0.2">
      <c r="A343" s="40">
        <v>11001337</v>
      </c>
      <c r="B343" s="54" t="s">
        <v>587</v>
      </c>
      <c r="C343" s="65">
        <v>20</v>
      </c>
      <c r="D343" s="126" t="s">
        <v>1085</v>
      </c>
      <c r="E343" s="55"/>
      <c r="F343" s="18"/>
    </row>
    <row r="344" spans="1:6" customFormat="1" hidden="1" x14ac:dyDescent="0.2">
      <c r="A344" s="40">
        <v>11001338</v>
      </c>
      <c r="B344" s="54" t="s">
        <v>1147</v>
      </c>
      <c r="C344" s="65">
        <v>0</v>
      </c>
      <c r="D344" s="126" t="s">
        <v>1060</v>
      </c>
      <c r="E344" s="55"/>
      <c r="F344" s="18"/>
    </row>
    <row r="345" spans="1:6" customFormat="1" hidden="1" x14ac:dyDescent="0.2">
      <c r="A345" s="40">
        <v>11001339</v>
      </c>
      <c r="B345" s="54" t="s">
        <v>745</v>
      </c>
      <c r="C345" s="65">
        <v>0</v>
      </c>
      <c r="D345" s="126" t="s">
        <v>1060</v>
      </c>
      <c r="E345" s="55"/>
      <c r="F345" s="18"/>
    </row>
    <row r="346" spans="1:6" customFormat="1" hidden="1" x14ac:dyDescent="0.2">
      <c r="A346" s="40">
        <v>11001342</v>
      </c>
      <c r="B346" s="54" t="s">
        <v>588</v>
      </c>
      <c r="C346" s="65">
        <v>2</v>
      </c>
      <c r="D346" s="126" t="s">
        <v>1085</v>
      </c>
      <c r="E346" s="55"/>
      <c r="F346" s="18"/>
    </row>
    <row r="347" spans="1:6" customFormat="1" hidden="1" x14ac:dyDescent="0.2">
      <c r="A347" s="40">
        <v>11001343</v>
      </c>
      <c r="B347" s="54" t="s">
        <v>746</v>
      </c>
      <c r="C347" s="65">
        <v>0</v>
      </c>
      <c r="D347" s="126" t="s">
        <v>1060</v>
      </c>
      <c r="E347" s="55"/>
      <c r="F347" s="18"/>
    </row>
    <row r="348" spans="1:6" customFormat="1" hidden="1" x14ac:dyDescent="0.2">
      <c r="A348" s="40">
        <v>11001344</v>
      </c>
      <c r="B348" s="54" t="s">
        <v>1148</v>
      </c>
      <c r="C348" s="65">
        <v>0</v>
      </c>
      <c r="D348" s="126" t="s">
        <v>1060</v>
      </c>
      <c r="E348" s="55"/>
      <c r="F348" s="18"/>
    </row>
    <row r="349" spans="1:6" customFormat="1" hidden="1" x14ac:dyDescent="0.2">
      <c r="A349" s="40">
        <v>11001345</v>
      </c>
      <c r="B349" s="54" t="s">
        <v>1149</v>
      </c>
      <c r="C349" s="65">
        <v>0</v>
      </c>
      <c r="D349" s="126" t="s">
        <v>1060</v>
      </c>
      <c r="E349" s="55"/>
      <c r="F349" s="18"/>
    </row>
    <row r="350" spans="1:6" customFormat="1" hidden="1" x14ac:dyDescent="0.2">
      <c r="A350" s="40">
        <v>11001346</v>
      </c>
      <c r="B350" s="54" t="s">
        <v>1150</v>
      </c>
      <c r="C350" s="65">
        <v>0</v>
      </c>
      <c r="D350" s="126" t="s">
        <v>1060</v>
      </c>
      <c r="E350" s="55"/>
      <c r="F350" s="18"/>
    </row>
    <row r="351" spans="1:6" customFormat="1" hidden="1" x14ac:dyDescent="0.2">
      <c r="A351" s="40">
        <v>11001347</v>
      </c>
      <c r="B351" s="54" t="s">
        <v>1151</v>
      </c>
      <c r="C351" s="65">
        <v>0</v>
      </c>
      <c r="D351" s="126" t="s">
        <v>1060</v>
      </c>
      <c r="E351" s="55"/>
      <c r="F351" s="18"/>
    </row>
    <row r="352" spans="1:6" customFormat="1" hidden="1" x14ac:dyDescent="0.2">
      <c r="A352" s="40">
        <v>11001348</v>
      </c>
      <c r="B352" s="54" t="s">
        <v>1152</v>
      </c>
      <c r="C352" s="65">
        <v>0</v>
      </c>
      <c r="D352" s="126" t="s">
        <v>1060</v>
      </c>
      <c r="E352" s="55"/>
      <c r="F352" s="18"/>
    </row>
    <row r="353" spans="1:6" customFormat="1" hidden="1" x14ac:dyDescent="0.2">
      <c r="A353" s="40">
        <v>11001349</v>
      </c>
      <c r="B353" s="54" t="s">
        <v>1153</v>
      </c>
      <c r="C353" s="65">
        <v>0</v>
      </c>
      <c r="D353" s="126" t="s">
        <v>1060</v>
      </c>
      <c r="E353" s="55"/>
      <c r="F353" s="18"/>
    </row>
    <row r="354" spans="1:6" customFormat="1" hidden="1" x14ac:dyDescent="0.2">
      <c r="A354" s="40">
        <v>11001350</v>
      </c>
      <c r="B354" s="54" t="s">
        <v>177</v>
      </c>
      <c r="C354" s="65">
        <v>22</v>
      </c>
      <c r="D354" s="126" t="s">
        <v>1086</v>
      </c>
      <c r="E354" s="55"/>
      <c r="F354" s="18"/>
    </row>
    <row r="355" spans="1:6" customFormat="1" hidden="1" x14ac:dyDescent="0.2">
      <c r="A355" s="40">
        <v>11001359</v>
      </c>
      <c r="B355" s="54" t="s">
        <v>178</v>
      </c>
      <c r="C355" s="65">
        <v>14</v>
      </c>
      <c r="D355" s="126" t="s">
        <v>1086</v>
      </c>
      <c r="E355" s="55"/>
      <c r="F355" s="18"/>
    </row>
    <row r="356" spans="1:6" customFormat="1" hidden="1" x14ac:dyDescent="0.2">
      <c r="A356" s="40">
        <v>11001370</v>
      </c>
      <c r="B356" s="54" t="s">
        <v>179</v>
      </c>
      <c r="C356" s="65">
        <v>13</v>
      </c>
      <c r="D356" s="126" t="s">
        <v>1086</v>
      </c>
      <c r="E356" s="55"/>
      <c r="F356" s="18"/>
    </row>
    <row r="357" spans="1:6" customFormat="1" hidden="1" x14ac:dyDescent="0.2">
      <c r="A357" s="40">
        <v>11001381</v>
      </c>
      <c r="B357" s="54" t="s">
        <v>180</v>
      </c>
      <c r="C357" s="65">
        <v>6</v>
      </c>
      <c r="D357" s="126" t="s">
        <v>1086</v>
      </c>
      <c r="E357" s="55"/>
      <c r="F357" s="18"/>
    </row>
    <row r="358" spans="1:6" customFormat="1" hidden="1" x14ac:dyDescent="0.2">
      <c r="A358" s="40">
        <v>11001392</v>
      </c>
      <c r="B358" s="54" t="s">
        <v>181</v>
      </c>
      <c r="C358" s="65">
        <v>13</v>
      </c>
      <c r="D358" s="126" t="s">
        <v>1086</v>
      </c>
      <c r="E358" s="55"/>
      <c r="F358" s="18"/>
    </row>
    <row r="359" spans="1:6" customFormat="1" hidden="1" x14ac:dyDescent="0.2">
      <c r="A359" s="40">
        <v>11001402</v>
      </c>
      <c r="B359" s="54" t="s">
        <v>182</v>
      </c>
      <c r="C359" s="65">
        <v>27</v>
      </c>
      <c r="D359" s="126" t="s">
        <v>1086</v>
      </c>
      <c r="E359" s="55"/>
      <c r="F359" s="18"/>
    </row>
    <row r="360" spans="1:6" customFormat="1" hidden="1" x14ac:dyDescent="0.2">
      <c r="A360" s="40">
        <v>11001413</v>
      </c>
      <c r="B360" s="54" t="s">
        <v>183</v>
      </c>
      <c r="C360" s="65">
        <v>14</v>
      </c>
      <c r="D360" s="126" t="s">
        <v>1086</v>
      </c>
      <c r="E360" s="55"/>
      <c r="F360" s="18"/>
    </row>
    <row r="361" spans="1:6" customFormat="1" hidden="1" x14ac:dyDescent="0.2">
      <c r="A361" s="40">
        <v>11001424</v>
      </c>
      <c r="B361" s="54" t="s">
        <v>184</v>
      </c>
      <c r="C361" s="65">
        <v>13</v>
      </c>
      <c r="D361" s="126" t="s">
        <v>1086</v>
      </c>
      <c r="E361" s="55"/>
      <c r="F361" s="18"/>
    </row>
    <row r="362" spans="1:6" customFormat="1" hidden="1" x14ac:dyDescent="0.2">
      <c r="A362" s="40">
        <v>11001435</v>
      </c>
      <c r="B362" s="54" t="s">
        <v>185</v>
      </c>
      <c r="C362" s="65">
        <v>34</v>
      </c>
      <c r="D362" s="126" t="s">
        <v>1087</v>
      </c>
      <c r="E362" s="55"/>
      <c r="F362" s="18"/>
    </row>
    <row r="363" spans="1:6" customFormat="1" hidden="1" x14ac:dyDescent="0.2">
      <c r="A363" s="40">
        <v>11001446</v>
      </c>
      <c r="B363" s="54" t="s">
        <v>186</v>
      </c>
      <c r="C363" s="65">
        <v>8</v>
      </c>
      <c r="D363" s="126" t="s">
        <v>1087</v>
      </c>
      <c r="E363" s="55"/>
      <c r="F363" s="18"/>
    </row>
    <row r="364" spans="1:6" customFormat="1" hidden="1" x14ac:dyDescent="0.2">
      <c r="A364" s="40">
        <v>11001457</v>
      </c>
      <c r="B364" s="54" t="s">
        <v>187</v>
      </c>
      <c r="C364" s="65">
        <v>16</v>
      </c>
      <c r="D364" s="126" t="s">
        <v>1087</v>
      </c>
      <c r="E364" s="55"/>
      <c r="F364" s="18"/>
    </row>
    <row r="365" spans="1:6" customFormat="1" hidden="1" x14ac:dyDescent="0.2">
      <c r="A365" s="40">
        <v>11001467</v>
      </c>
      <c r="B365" s="54" t="s">
        <v>188</v>
      </c>
      <c r="C365" s="65">
        <v>13</v>
      </c>
      <c r="D365" s="126" t="s">
        <v>1087</v>
      </c>
      <c r="E365" s="55"/>
      <c r="F365" s="18"/>
    </row>
    <row r="366" spans="1:6" customFormat="1" hidden="1" x14ac:dyDescent="0.2">
      <c r="A366" s="40">
        <v>11001478</v>
      </c>
      <c r="B366" s="54" t="s">
        <v>747</v>
      </c>
      <c r="C366" s="65">
        <v>9</v>
      </c>
      <c r="D366" s="126" t="s">
        <v>1085</v>
      </c>
      <c r="E366" s="55"/>
      <c r="F366" s="18"/>
    </row>
    <row r="367" spans="1:6" customFormat="1" hidden="1" x14ac:dyDescent="0.2">
      <c r="A367" s="40">
        <v>11001490</v>
      </c>
      <c r="B367" s="54" t="s">
        <v>748</v>
      </c>
      <c r="C367" s="65">
        <v>9</v>
      </c>
      <c r="D367" s="126" t="s">
        <v>1085</v>
      </c>
      <c r="E367" s="55"/>
      <c r="F367" s="18"/>
    </row>
    <row r="368" spans="1:6" customFormat="1" hidden="1" x14ac:dyDescent="0.2">
      <c r="A368" s="40">
        <v>11001501</v>
      </c>
      <c r="B368" s="54" t="s">
        <v>749</v>
      </c>
      <c r="C368" s="65">
        <v>0</v>
      </c>
      <c r="D368" s="126" t="s">
        <v>1085</v>
      </c>
      <c r="E368" s="55"/>
      <c r="F368" s="18"/>
    </row>
    <row r="369" spans="1:6" customFormat="1" hidden="1" x14ac:dyDescent="0.2">
      <c r="A369" s="40">
        <v>11001512</v>
      </c>
      <c r="B369" s="54" t="s">
        <v>750</v>
      </c>
      <c r="C369" s="65">
        <v>2</v>
      </c>
      <c r="D369" s="126" t="s">
        <v>1085</v>
      </c>
      <c r="E369" s="55"/>
      <c r="F369" s="18"/>
    </row>
    <row r="370" spans="1:6" customFormat="1" hidden="1" x14ac:dyDescent="0.2">
      <c r="A370" s="40">
        <v>11001521</v>
      </c>
      <c r="B370" s="54" t="s">
        <v>751</v>
      </c>
      <c r="C370" s="65">
        <v>13</v>
      </c>
      <c r="D370" s="126" t="s">
        <v>1087</v>
      </c>
      <c r="E370" s="55"/>
      <c r="F370" s="18"/>
    </row>
    <row r="371" spans="1:6" customFormat="1" hidden="1" x14ac:dyDescent="0.2">
      <c r="A371" s="40">
        <v>11001532</v>
      </c>
      <c r="B371" s="54" t="s">
        <v>752</v>
      </c>
      <c r="C371" s="65">
        <v>0</v>
      </c>
      <c r="D371" s="126" t="s">
        <v>997</v>
      </c>
      <c r="E371" s="18"/>
      <c r="F371" s="18"/>
    </row>
    <row r="372" spans="1:6" customFormat="1" hidden="1" x14ac:dyDescent="0.2">
      <c r="A372" s="40">
        <v>11001541</v>
      </c>
      <c r="B372" s="54" t="s">
        <v>753</v>
      </c>
      <c r="C372" s="65">
        <v>0</v>
      </c>
      <c r="D372" s="126" t="s">
        <v>1085</v>
      </c>
      <c r="E372" s="55"/>
      <c r="F372" s="18"/>
    </row>
    <row r="373" spans="1:6" customFormat="1" hidden="1" x14ac:dyDescent="0.2">
      <c r="A373" s="40">
        <v>11001550</v>
      </c>
      <c r="B373" s="54" t="s">
        <v>754</v>
      </c>
      <c r="C373" s="65">
        <v>2</v>
      </c>
      <c r="D373" s="126" t="s">
        <v>1085</v>
      </c>
      <c r="E373" s="55"/>
      <c r="F373" s="18"/>
    </row>
    <row r="374" spans="1:6" customFormat="1" hidden="1" x14ac:dyDescent="0.2">
      <c r="A374" s="40">
        <v>11001561</v>
      </c>
      <c r="B374" s="54" t="s">
        <v>755</v>
      </c>
      <c r="C374" s="65">
        <v>9</v>
      </c>
      <c r="D374" s="126" t="s">
        <v>1085</v>
      </c>
      <c r="E374" s="55"/>
      <c r="F374" s="18"/>
    </row>
    <row r="375" spans="1:6" customFormat="1" hidden="1" x14ac:dyDescent="0.2">
      <c r="A375" s="40">
        <v>11001572</v>
      </c>
      <c r="B375" s="54" t="s">
        <v>756</v>
      </c>
      <c r="C375" s="65">
        <v>3</v>
      </c>
      <c r="D375" s="126" t="s">
        <v>1085</v>
      </c>
      <c r="E375" s="55"/>
      <c r="F375" s="18"/>
    </row>
    <row r="376" spans="1:6" customFormat="1" hidden="1" x14ac:dyDescent="0.2">
      <c r="A376" s="40">
        <v>11001583</v>
      </c>
      <c r="B376" s="54" t="s">
        <v>189</v>
      </c>
      <c r="C376" s="65">
        <v>1</v>
      </c>
      <c r="D376" s="126" t="s">
        <v>1085</v>
      </c>
      <c r="E376" s="55"/>
      <c r="F376" s="18"/>
    </row>
    <row r="377" spans="1:6" customFormat="1" hidden="1" x14ac:dyDescent="0.2">
      <c r="A377" s="40">
        <v>11001592</v>
      </c>
      <c r="B377" s="54" t="s">
        <v>190</v>
      </c>
      <c r="C377" s="65">
        <v>5</v>
      </c>
      <c r="D377" s="126" t="s">
        <v>1085</v>
      </c>
      <c r="E377" s="55"/>
      <c r="F377" s="18"/>
    </row>
    <row r="378" spans="1:6" customFormat="1" hidden="1" x14ac:dyDescent="0.2">
      <c r="A378" s="40">
        <v>11001602</v>
      </c>
      <c r="B378" s="54" t="s">
        <v>191</v>
      </c>
      <c r="C378" s="65">
        <v>5</v>
      </c>
      <c r="D378" s="126" t="s">
        <v>1087</v>
      </c>
      <c r="E378" s="55"/>
      <c r="F378" s="18"/>
    </row>
    <row r="379" spans="1:6" customFormat="1" hidden="1" x14ac:dyDescent="0.2">
      <c r="A379" s="40">
        <v>11001612</v>
      </c>
      <c r="B379" s="54" t="s">
        <v>192</v>
      </c>
      <c r="C379" s="65">
        <v>0</v>
      </c>
      <c r="D379" s="126" t="s">
        <v>1071</v>
      </c>
      <c r="E379" s="55"/>
      <c r="F379" s="18"/>
    </row>
    <row r="380" spans="1:6" customFormat="1" hidden="1" x14ac:dyDescent="0.2">
      <c r="A380" s="40">
        <v>11001618</v>
      </c>
      <c r="B380" s="54" t="s">
        <v>193</v>
      </c>
      <c r="C380" s="65">
        <v>18</v>
      </c>
      <c r="D380" s="126" t="s">
        <v>1087</v>
      </c>
      <c r="E380" s="55"/>
      <c r="F380" s="18"/>
    </row>
    <row r="381" spans="1:6" customFormat="1" hidden="1" x14ac:dyDescent="0.2">
      <c r="A381" s="40">
        <v>11001624</v>
      </c>
      <c r="B381" s="54" t="s">
        <v>194</v>
      </c>
      <c r="C381" s="65">
        <v>33</v>
      </c>
      <c r="D381" s="126" t="s">
        <v>1085</v>
      </c>
      <c r="E381" s="55"/>
      <c r="F381" s="18"/>
    </row>
    <row r="382" spans="1:6" customFormat="1" hidden="1" x14ac:dyDescent="0.2">
      <c r="A382" s="40">
        <v>11001634</v>
      </c>
      <c r="B382" s="54" t="s">
        <v>195</v>
      </c>
      <c r="C382" s="65">
        <v>10</v>
      </c>
      <c r="D382" s="126" t="s">
        <v>1071</v>
      </c>
      <c r="E382" s="55"/>
      <c r="F382" s="18"/>
    </row>
    <row r="383" spans="1:6" customFormat="1" hidden="1" x14ac:dyDescent="0.2">
      <c r="A383" s="40">
        <v>11001635</v>
      </c>
      <c r="B383" s="54" t="s">
        <v>196</v>
      </c>
      <c r="C383" s="65">
        <v>8</v>
      </c>
      <c r="D383" s="126" t="s">
        <v>1087</v>
      </c>
      <c r="E383" s="55"/>
      <c r="F383" s="18"/>
    </row>
    <row r="384" spans="1:6" customFormat="1" hidden="1" x14ac:dyDescent="0.2">
      <c r="A384" s="40">
        <v>11001636</v>
      </c>
      <c r="B384" s="54" t="s">
        <v>197</v>
      </c>
      <c r="C384" s="65">
        <v>4</v>
      </c>
      <c r="D384" s="126" t="s">
        <v>1085</v>
      </c>
      <c r="E384" s="55"/>
      <c r="F384" s="18"/>
    </row>
    <row r="385" spans="1:6" customFormat="1" hidden="1" x14ac:dyDescent="0.2">
      <c r="A385" s="40">
        <v>11001637</v>
      </c>
      <c r="B385" s="54" t="s">
        <v>757</v>
      </c>
      <c r="C385" s="65">
        <v>12</v>
      </c>
      <c r="D385" s="126" t="s">
        <v>1087</v>
      </c>
      <c r="E385" s="55"/>
      <c r="F385" s="18"/>
    </row>
    <row r="386" spans="1:6" customFormat="1" hidden="1" x14ac:dyDescent="0.2">
      <c r="A386" s="40">
        <v>11001638</v>
      </c>
      <c r="B386" s="54" t="s">
        <v>198</v>
      </c>
      <c r="C386" s="65">
        <v>16</v>
      </c>
      <c r="D386" s="126" t="s">
        <v>1071</v>
      </c>
      <c r="E386" s="55"/>
      <c r="F386" s="18"/>
    </row>
    <row r="387" spans="1:6" customFormat="1" hidden="1" x14ac:dyDescent="0.2">
      <c r="A387" s="40">
        <v>11001640</v>
      </c>
      <c r="B387" s="54" t="s">
        <v>199</v>
      </c>
      <c r="C387" s="65">
        <v>6</v>
      </c>
      <c r="D387" s="126" t="s">
        <v>1087</v>
      </c>
      <c r="E387" s="55"/>
      <c r="F387" s="18"/>
    </row>
    <row r="388" spans="1:6" customFormat="1" hidden="1" x14ac:dyDescent="0.2">
      <c r="A388" s="40">
        <v>11001645</v>
      </c>
      <c r="B388" s="54" t="s">
        <v>200</v>
      </c>
      <c r="C388" s="65">
        <v>9</v>
      </c>
      <c r="D388" s="126" t="s">
        <v>1087</v>
      </c>
      <c r="E388" s="55"/>
      <c r="F388" s="18"/>
    </row>
    <row r="389" spans="1:6" customFormat="1" hidden="1" x14ac:dyDescent="0.2">
      <c r="A389" s="40">
        <v>11001655</v>
      </c>
      <c r="B389" s="54" t="s">
        <v>201</v>
      </c>
      <c r="C389" s="65">
        <v>0</v>
      </c>
      <c r="D389" s="126" t="s">
        <v>1085</v>
      </c>
      <c r="E389" s="55"/>
      <c r="F389" s="18"/>
    </row>
    <row r="390" spans="1:6" customFormat="1" hidden="1" x14ac:dyDescent="0.2">
      <c r="A390" s="40">
        <v>11001656</v>
      </c>
      <c r="B390" s="54" t="s">
        <v>202</v>
      </c>
      <c r="C390" s="65">
        <v>8</v>
      </c>
      <c r="D390" s="126" t="s">
        <v>1087</v>
      </c>
      <c r="E390" s="55"/>
      <c r="F390" s="18"/>
    </row>
    <row r="391" spans="1:6" customFormat="1" hidden="1" x14ac:dyDescent="0.2">
      <c r="A391" s="40">
        <v>11001663</v>
      </c>
      <c r="B391" s="54" t="s">
        <v>203</v>
      </c>
      <c r="C391" s="65">
        <v>1</v>
      </c>
      <c r="D391" s="126" t="s">
        <v>1085</v>
      </c>
      <c r="E391" s="55"/>
      <c r="F391" s="18"/>
    </row>
    <row r="392" spans="1:6" customFormat="1" hidden="1" x14ac:dyDescent="0.2">
      <c r="A392" s="40">
        <v>11001674</v>
      </c>
      <c r="B392" s="54" t="s">
        <v>204</v>
      </c>
      <c r="C392" s="65">
        <v>4</v>
      </c>
      <c r="D392" s="126" t="s">
        <v>1087</v>
      </c>
      <c r="E392" s="55"/>
      <c r="F392" s="18"/>
    </row>
    <row r="393" spans="1:6" customFormat="1" hidden="1" x14ac:dyDescent="0.2">
      <c r="A393" s="40">
        <v>11001685</v>
      </c>
      <c r="B393" s="54" t="s">
        <v>205</v>
      </c>
      <c r="C393" s="65">
        <v>2</v>
      </c>
      <c r="D393" s="126" t="s">
        <v>1087</v>
      </c>
      <c r="E393" s="55"/>
      <c r="F393" s="18"/>
    </row>
    <row r="394" spans="1:6" customFormat="1" hidden="1" x14ac:dyDescent="0.2">
      <c r="A394" s="40">
        <v>11001696</v>
      </c>
      <c r="B394" s="54" t="s">
        <v>206</v>
      </c>
      <c r="C394" s="65">
        <v>8</v>
      </c>
      <c r="D394" s="126" t="s">
        <v>1071</v>
      </c>
      <c r="E394" s="55"/>
      <c r="F394" s="18"/>
    </row>
    <row r="395" spans="1:6" customFormat="1" hidden="1" x14ac:dyDescent="0.2">
      <c r="A395" s="40">
        <v>11001718</v>
      </c>
      <c r="B395" s="54" t="s">
        <v>207</v>
      </c>
      <c r="C395" s="65">
        <v>5</v>
      </c>
      <c r="D395" s="126" t="s">
        <v>1071</v>
      </c>
      <c r="E395" s="55"/>
      <c r="F395" s="18"/>
    </row>
    <row r="396" spans="1:6" customFormat="1" hidden="1" x14ac:dyDescent="0.2">
      <c r="A396" s="40">
        <v>11001729</v>
      </c>
      <c r="B396" s="54" t="s">
        <v>208</v>
      </c>
      <c r="C396" s="65">
        <v>2</v>
      </c>
      <c r="D396" s="126" t="s">
        <v>1071</v>
      </c>
      <c r="E396" s="55"/>
      <c r="F396" s="18"/>
    </row>
    <row r="397" spans="1:6" customFormat="1" hidden="1" x14ac:dyDescent="0.2">
      <c r="A397" s="40">
        <v>11001740</v>
      </c>
      <c r="B397" s="54" t="s">
        <v>758</v>
      </c>
      <c r="C397" s="65">
        <v>0</v>
      </c>
      <c r="D397" s="126" t="s">
        <v>1071</v>
      </c>
      <c r="E397" s="55" t="s">
        <v>1243</v>
      </c>
      <c r="F397" s="18"/>
    </row>
    <row r="398" spans="1:6" customFormat="1" hidden="1" x14ac:dyDescent="0.2">
      <c r="A398" s="40">
        <v>11001781</v>
      </c>
      <c r="B398" s="54" t="s">
        <v>209</v>
      </c>
      <c r="C398" s="65">
        <v>7</v>
      </c>
      <c r="D398" s="126" t="s">
        <v>1012</v>
      </c>
      <c r="E398" s="55"/>
      <c r="F398" s="18"/>
    </row>
    <row r="399" spans="1:6" customFormat="1" hidden="1" x14ac:dyDescent="0.2">
      <c r="A399" s="40">
        <v>11001792</v>
      </c>
      <c r="B399" s="54" t="s">
        <v>210</v>
      </c>
      <c r="C399" s="65">
        <v>41</v>
      </c>
      <c r="D399" s="126" t="s">
        <v>1012</v>
      </c>
      <c r="E399" s="55"/>
      <c r="F399" s="18"/>
    </row>
    <row r="400" spans="1:6" customFormat="1" hidden="1" x14ac:dyDescent="0.2">
      <c r="A400" s="40">
        <v>11001794</v>
      </c>
      <c r="B400" s="54" t="s">
        <v>211</v>
      </c>
      <c r="C400" s="65">
        <v>31</v>
      </c>
      <c r="D400" s="126" t="s">
        <v>1012</v>
      </c>
      <c r="E400" s="55"/>
      <c r="F400" s="18"/>
    </row>
    <row r="401" spans="1:6" customFormat="1" hidden="1" x14ac:dyDescent="0.2">
      <c r="A401" s="40">
        <v>11001798</v>
      </c>
      <c r="B401" s="54" t="s">
        <v>212</v>
      </c>
      <c r="C401" s="65">
        <v>0</v>
      </c>
      <c r="D401" s="126" t="s">
        <v>1012</v>
      </c>
      <c r="E401" s="55"/>
      <c r="F401" s="18"/>
    </row>
    <row r="402" spans="1:6" customFormat="1" hidden="1" x14ac:dyDescent="0.2">
      <c r="A402" s="40">
        <v>11001806</v>
      </c>
      <c r="B402" s="54" t="s">
        <v>213</v>
      </c>
      <c r="C402" s="65">
        <v>0</v>
      </c>
      <c r="D402" s="126" t="s">
        <v>1038</v>
      </c>
      <c r="E402" s="55"/>
      <c r="F402" s="18"/>
    </row>
    <row r="403" spans="1:6" customFormat="1" hidden="1" x14ac:dyDescent="0.2">
      <c r="A403" s="40">
        <v>11001809</v>
      </c>
      <c r="B403" s="54" t="s">
        <v>214</v>
      </c>
      <c r="C403" s="65">
        <v>0</v>
      </c>
      <c r="D403" s="126" t="s">
        <v>1038</v>
      </c>
      <c r="E403" s="55"/>
      <c r="F403" s="18"/>
    </row>
    <row r="404" spans="1:6" customFormat="1" hidden="1" x14ac:dyDescent="0.2">
      <c r="A404" s="40">
        <v>11001854</v>
      </c>
      <c r="B404" s="54" t="s">
        <v>215</v>
      </c>
      <c r="C404" s="65">
        <v>0</v>
      </c>
      <c r="D404" s="126" t="s">
        <v>1038</v>
      </c>
      <c r="E404" s="55"/>
      <c r="F404" s="18"/>
    </row>
    <row r="405" spans="1:6" customFormat="1" hidden="1" x14ac:dyDescent="0.2">
      <c r="A405" s="40">
        <v>11001861</v>
      </c>
      <c r="B405" s="54" t="s">
        <v>759</v>
      </c>
      <c r="C405" s="65">
        <v>0</v>
      </c>
      <c r="D405" s="126" t="s">
        <v>1038</v>
      </c>
      <c r="E405" s="55"/>
      <c r="F405" s="18"/>
    </row>
    <row r="406" spans="1:6" customFormat="1" hidden="1" x14ac:dyDescent="0.2">
      <c r="A406" s="40">
        <v>11001916</v>
      </c>
      <c r="B406" s="54" t="s">
        <v>216</v>
      </c>
      <c r="C406" s="65">
        <v>0</v>
      </c>
      <c r="D406" s="126" t="s">
        <v>1038</v>
      </c>
      <c r="E406" s="55"/>
      <c r="F406" s="18"/>
    </row>
    <row r="407" spans="1:6" customFormat="1" hidden="1" x14ac:dyDescent="0.2">
      <c r="A407" s="40">
        <v>11001927</v>
      </c>
      <c r="B407" s="54" t="s">
        <v>217</v>
      </c>
      <c r="C407" s="65">
        <v>0</v>
      </c>
      <c r="D407" s="126" t="s">
        <v>1038</v>
      </c>
      <c r="E407" s="55"/>
      <c r="F407" s="18"/>
    </row>
    <row r="408" spans="1:6" customFormat="1" hidden="1" x14ac:dyDescent="0.2">
      <c r="A408" s="40">
        <v>11001937</v>
      </c>
      <c r="B408" s="54" t="s">
        <v>218</v>
      </c>
      <c r="C408" s="65">
        <v>0</v>
      </c>
      <c r="D408" s="126" t="s">
        <v>1038</v>
      </c>
      <c r="E408" s="55"/>
      <c r="F408" s="18"/>
    </row>
    <row r="409" spans="1:6" customFormat="1" hidden="1" x14ac:dyDescent="0.2">
      <c r="A409" s="40">
        <v>11001941</v>
      </c>
      <c r="B409" s="54" t="s">
        <v>760</v>
      </c>
      <c r="C409" s="65">
        <v>9</v>
      </c>
      <c r="D409" s="126" t="s">
        <v>1073</v>
      </c>
      <c r="E409" s="55"/>
      <c r="F409" s="18"/>
    </row>
    <row r="410" spans="1:6" customFormat="1" hidden="1" x14ac:dyDescent="0.2">
      <c r="A410" s="40">
        <v>11001942</v>
      </c>
      <c r="B410" s="54" t="s">
        <v>761</v>
      </c>
      <c r="C410" s="65">
        <v>4</v>
      </c>
      <c r="D410" s="126" t="s">
        <v>1088</v>
      </c>
      <c r="E410" s="55"/>
      <c r="F410" s="18"/>
    </row>
    <row r="411" spans="1:6" customFormat="1" hidden="1" x14ac:dyDescent="0.2">
      <c r="A411" s="40">
        <v>11001944</v>
      </c>
      <c r="B411" s="54" t="s">
        <v>762</v>
      </c>
      <c r="C411" s="65">
        <v>37</v>
      </c>
      <c r="D411" s="126" t="s">
        <v>1073</v>
      </c>
      <c r="E411" s="55"/>
      <c r="F411" s="18"/>
    </row>
    <row r="412" spans="1:6" customFormat="1" hidden="1" x14ac:dyDescent="0.2">
      <c r="A412" s="40">
        <v>11001946</v>
      </c>
      <c r="B412" s="54" t="s">
        <v>763</v>
      </c>
      <c r="C412" s="65">
        <v>53</v>
      </c>
      <c r="D412" s="126" t="s">
        <v>1084</v>
      </c>
      <c r="E412" s="55"/>
      <c r="F412" s="18"/>
    </row>
    <row r="413" spans="1:6" customFormat="1" hidden="1" x14ac:dyDescent="0.2">
      <c r="A413" s="40">
        <v>11001954</v>
      </c>
      <c r="B413" s="54" t="s">
        <v>764</v>
      </c>
      <c r="C413" s="65">
        <v>45</v>
      </c>
      <c r="D413" s="126" t="s">
        <v>1073</v>
      </c>
      <c r="E413" s="55"/>
      <c r="F413" s="18"/>
    </row>
    <row r="414" spans="1:6" customFormat="1" hidden="1" x14ac:dyDescent="0.2">
      <c r="A414" s="40">
        <v>11001965</v>
      </c>
      <c r="B414" s="54" t="s">
        <v>765</v>
      </c>
      <c r="C414" s="65">
        <v>46</v>
      </c>
      <c r="D414" s="126" t="s">
        <v>1055</v>
      </c>
      <c r="E414" s="55"/>
      <c r="F414" s="18"/>
    </row>
    <row r="415" spans="1:6" customFormat="1" hidden="1" x14ac:dyDescent="0.2">
      <c r="A415" s="40">
        <v>11001976</v>
      </c>
      <c r="B415" s="54" t="s">
        <v>766</v>
      </c>
      <c r="C415" s="65">
        <v>17</v>
      </c>
      <c r="D415" s="126" t="s">
        <v>1084</v>
      </c>
      <c r="E415" s="55"/>
      <c r="F415" s="18"/>
    </row>
    <row r="416" spans="1:6" customFormat="1" hidden="1" x14ac:dyDescent="0.2">
      <c r="A416" s="40">
        <v>11001987</v>
      </c>
      <c r="B416" s="54" t="s">
        <v>219</v>
      </c>
      <c r="C416" s="65">
        <v>7</v>
      </c>
      <c r="D416" s="126" t="s">
        <v>1088</v>
      </c>
      <c r="E416" s="55"/>
      <c r="F416" s="18"/>
    </row>
    <row r="417" spans="1:6" customFormat="1" hidden="1" x14ac:dyDescent="0.2">
      <c r="A417" s="40">
        <v>11002007</v>
      </c>
      <c r="B417" s="54" t="s">
        <v>220</v>
      </c>
      <c r="C417" s="65">
        <v>5</v>
      </c>
      <c r="D417" s="126" t="s">
        <v>1089</v>
      </c>
      <c r="E417" s="55"/>
      <c r="F417" s="18"/>
    </row>
    <row r="418" spans="1:6" customFormat="1" hidden="1" x14ac:dyDescent="0.2">
      <c r="A418" s="40">
        <v>11002016</v>
      </c>
      <c r="B418" s="54" t="s">
        <v>221</v>
      </c>
      <c r="C418" s="65">
        <v>6</v>
      </c>
      <c r="D418" s="126" t="s">
        <v>1090</v>
      </c>
      <c r="E418" s="55"/>
      <c r="F418" s="18"/>
    </row>
    <row r="419" spans="1:6" customFormat="1" hidden="1" x14ac:dyDescent="0.2">
      <c r="A419" s="40">
        <v>11002025</v>
      </c>
      <c r="B419" s="54" t="s">
        <v>222</v>
      </c>
      <c r="C419" s="65">
        <v>13</v>
      </c>
      <c r="D419" s="126" t="s">
        <v>1090</v>
      </c>
      <c r="E419" s="55"/>
      <c r="F419" s="18"/>
    </row>
    <row r="420" spans="1:6" customFormat="1" hidden="1" x14ac:dyDescent="0.2">
      <c r="A420" s="40">
        <v>11002034</v>
      </c>
      <c r="B420" s="54" t="s">
        <v>1154</v>
      </c>
      <c r="C420" s="65">
        <v>0</v>
      </c>
      <c r="D420" s="126" t="s">
        <v>1023</v>
      </c>
      <c r="E420" s="18"/>
      <c r="F420" s="18"/>
    </row>
    <row r="421" spans="1:6" customFormat="1" hidden="1" x14ac:dyDescent="0.2">
      <c r="A421" s="40">
        <v>11002035</v>
      </c>
      <c r="B421" s="54" t="s">
        <v>767</v>
      </c>
      <c r="C421" s="65">
        <v>0</v>
      </c>
      <c r="D421" s="126" t="s">
        <v>1056</v>
      </c>
      <c r="E421" s="18"/>
      <c r="F421" s="18"/>
    </row>
    <row r="422" spans="1:6" customFormat="1" hidden="1" x14ac:dyDescent="0.2">
      <c r="A422" s="40">
        <v>11002046</v>
      </c>
      <c r="B422" s="54" t="s">
        <v>223</v>
      </c>
      <c r="C422" s="65">
        <v>10</v>
      </c>
      <c r="D422" s="126" t="s">
        <v>1091</v>
      </c>
      <c r="E422" s="55"/>
      <c r="F422" s="18"/>
    </row>
    <row r="423" spans="1:6" customFormat="1" hidden="1" x14ac:dyDescent="0.2">
      <c r="A423" s="40">
        <v>11002057</v>
      </c>
      <c r="B423" s="54" t="s">
        <v>224</v>
      </c>
      <c r="C423" s="65">
        <v>21</v>
      </c>
      <c r="D423" s="126" t="s">
        <v>1092</v>
      </c>
      <c r="E423" s="55"/>
      <c r="F423" s="18"/>
    </row>
    <row r="424" spans="1:6" customFormat="1" hidden="1" x14ac:dyDescent="0.2">
      <c r="A424" s="40">
        <v>11002068</v>
      </c>
      <c r="B424" s="54" t="s">
        <v>225</v>
      </c>
      <c r="C424" s="65">
        <v>16</v>
      </c>
      <c r="D424" s="126" t="s">
        <v>1093</v>
      </c>
      <c r="E424" s="55"/>
      <c r="F424" s="18"/>
    </row>
    <row r="425" spans="1:6" customFormat="1" hidden="1" x14ac:dyDescent="0.2">
      <c r="A425" s="40">
        <v>11002079</v>
      </c>
      <c r="B425" s="54" t="s">
        <v>226</v>
      </c>
      <c r="C425" s="65">
        <v>10</v>
      </c>
      <c r="D425" s="126" t="s">
        <v>1093</v>
      </c>
      <c r="E425" s="55"/>
      <c r="F425" s="18"/>
    </row>
    <row r="426" spans="1:6" customFormat="1" hidden="1" x14ac:dyDescent="0.2">
      <c r="A426" s="40">
        <v>11002129</v>
      </c>
      <c r="B426" s="54" t="s">
        <v>768</v>
      </c>
      <c r="C426" s="65">
        <v>1</v>
      </c>
      <c r="D426" s="126" t="s">
        <v>992</v>
      </c>
      <c r="E426" s="55"/>
      <c r="F426" s="18"/>
    </row>
    <row r="427" spans="1:6" customFormat="1" hidden="1" x14ac:dyDescent="0.2">
      <c r="A427" s="40">
        <v>11002140</v>
      </c>
      <c r="B427" s="54" t="s">
        <v>1155</v>
      </c>
      <c r="C427" s="65">
        <v>0</v>
      </c>
      <c r="D427" s="126" t="s">
        <v>1023</v>
      </c>
      <c r="E427" s="18"/>
      <c r="F427" s="18"/>
    </row>
    <row r="428" spans="1:6" customFormat="1" hidden="1" x14ac:dyDescent="0.2">
      <c r="A428" s="40">
        <v>11002196</v>
      </c>
      <c r="B428" s="54" t="s">
        <v>227</v>
      </c>
      <c r="C428" s="65">
        <v>2</v>
      </c>
      <c r="D428" s="126" t="s">
        <v>992</v>
      </c>
      <c r="E428" s="55"/>
      <c r="F428" s="18"/>
    </row>
    <row r="429" spans="1:6" customFormat="1" hidden="1" x14ac:dyDescent="0.2">
      <c r="A429" s="40">
        <v>11002227</v>
      </c>
      <c r="B429" s="54" t="s">
        <v>228</v>
      </c>
      <c r="C429" s="65">
        <v>0</v>
      </c>
      <c r="D429" s="126" t="s">
        <v>992</v>
      </c>
      <c r="E429" s="55"/>
      <c r="F429" s="18"/>
    </row>
    <row r="430" spans="1:6" customFormat="1" hidden="1" x14ac:dyDescent="0.2">
      <c r="A430" s="40">
        <v>11002245</v>
      </c>
      <c r="B430" s="54" t="s">
        <v>1156</v>
      </c>
      <c r="C430" s="65">
        <v>0</v>
      </c>
      <c r="D430" s="126" t="s">
        <v>1023</v>
      </c>
      <c r="E430" s="18"/>
      <c r="F430" s="18"/>
    </row>
    <row r="431" spans="1:6" customFormat="1" hidden="1" x14ac:dyDescent="0.2">
      <c r="A431" s="40">
        <v>11002253</v>
      </c>
      <c r="B431" s="54" t="s">
        <v>769</v>
      </c>
      <c r="C431" s="65">
        <v>0</v>
      </c>
      <c r="D431" s="126" t="s">
        <v>992</v>
      </c>
      <c r="E431" s="55"/>
      <c r="F431" s="18"/>
    </row>
    <row r="432" spans="1:6" customFormat="1" hidden="1" x14ac:dyDescent="0.2">
      <c r="A432" s="40">
        <v>11002258</v>
      </c>
      <c r="B432" s="54" t="s">
        <v>229</v>
      </c>
      <c r="C432" s="65">
        <v>0</v>
      </c>
      <c r="D432" s="126" t="s">
        <v>992</v>
      </c>
      <c r="E432" s="55"/>
      <c r="F432" s="18"/>
    </row>
    <row r="433" spans="1:6" customFormat="1" hidden="1" x14ac:dyDescent="0.2">
      <c r="A433" s="40">
        <v>11002291</v>
      </c>
      <c r="B433" s="54" t="s">
        <v>770</v>
      </c>
      <c r="C433" s="65">
        <v>0</v>
      </c>
      <c r="D433" s="126" t="s">
        <v>992</v>
      </c>
      <c r="E433" s="55"/>
      <c r="F433" s="18"/>
    </row>
    <row r="434" spans="1:6" customFormat="1" hidden="1" x14ac:dyDescent="0.2">
      <c r="A434" s="40">
        <v>11002346</v>
      </c>
      <c r="B434" s="54" t="s">
        <v>1213</v>
      </c>
      <c r="C434" s="65">
        <v>0</v>
      </c>
      <c r="D434" s="126" t="s">
        <v>1079</v>
      </c>
      <c r="E434" s="18"/>
      <c r="F434" s="18"/>
    </row>
    <row r="435" spans="1:6" customFormat="1" hidden="1" x14ac:dyDescent="0.2">
      <c r="A435" s="40">
        <v>11002394</v>
      </c>
      <c r="B435" s="54" t="s">
        <v>1157</v>
      </c>
      <c r="C435" s="65">
        <v>5</v>
      </c>
      <c r="D435" s="126" t="s">
        <v>1022</v>
      </c>
      <c r="E435" s="55"/>
      <c r="F435" s="18"/>
    </row>
    <row r="436" spans="1:6" customFormat="1" hidden="1" x14ac:dyDescent="0.2">
      <c r="A436" s="40">
        <v>11002437</v>
      </c>
      <c r="B436" s="54" t="s">
        <v>230</v>
      </c>
      <c r="C436" s="65">
        <v>0</v>
      </c>
      <c r="D436" s="126" t="s">
        <v>607</v>
      </c>
      <c r="E436" s="18"/>
      <c r="F436" s="18"/>
    </row>
    <row r="437" spans="1:6" customFormat="1" hidden="1" x14ac:dyDescent="0.2">
      <c r="A437" s="40">
        <v>11002448</v>
      </c>
      <c r="B437" s="54" t="s">
        <v>1158</v>
      </c>
      <c r="C437" s="65">
        <v>0</v>
      </c>
      <c r="D437" s="126" t="s">
        <v>1023</v>
      </c>
      <c r="E437" s="18"/>
      <c r="F437" s="18"/>
    </row>
    <row r="438" spans="1:6" customFormat="1" hidden="1" x14ac:dyDescent="0.2">
      <c r="A438" s="40">
        <v>11002466</v>
      </c>
      <c r="B438" s="54" t="s">
        <v>231</v>
      </c>
      <c r="C438" s="65">
        <v>0</v>
      </c>
      <c r="D438" s="126" t="s">
        <v>607</v>
      </c>
      <c r="E438" s="18"/>
      <c r="F438" s="18"/>
    </row>
    <row r="439" spans="1:6" customFormat="1" hidden="1" x14ac:dyDescent="0.2">
      <c r="A439" s="40">
        <v>11002474</v>
      </c>
      <c r="B439" s="54" t="s">
        <v>232</v>
      </c>
      <c r="C439" s="65">
        <v>0</v>
      </c>
      <c r="D439" s="126" t="s">
        <v>607</v>
      </c>
      <c r="E439" s="18"/>
      <c r="F439" s="18"/>
    </row>
    <row r="440" spans="1:6" customFormat="1" hidden="1" x14ac:dyDescent="0.2">
      <c r="A440" s="40">
        <v>11002482</v>
      </c>
      <c r="B440" s="54" t="s">
        <v>233</v>
      </c>
      <c r="C440" s="65">
        <v>0</v>
      </c>
      <c r="D440" s="126" t="s">
        <v>607</v>
      </c>
      <c r="E440" s="18"/>
      <c r="F440" s="18"/>
    </row>
    <row r="441" spans="1:6" customFormat="1" hidden="1" x14ac:dyDescent="0.2">
      <c r="A441" s="40">
        <v>11002539</v>
      </c>
      <c r="B441" s="54" t="s">
        <v>771</v>
      </c>
      <c r="C441" s="65">
        <v>6</v>
      </c>
      <c r="D441" s="126" t="s">
        <v>1023</v>
      </c>
      <c r="E441" s="18"/>
      <c r="F441" s="18"/>
    </row>
    <row r="442" spans="1:6" customFormat="1" hidden="1" x14ac:dyDescent="0.2">
      <c r="A442" s="40">
        <v>11002579</v>
      </c>
      <c r="B442" s="54" t="s">
        <v>234</v>
      </c>
      <c r="C442" s="65">
        <v>0</v>
      </c>
      <c r="D442" s="126" t="s">
        <v>1023</v>
      </c>
      <c r="E442" s="18"/>
      <c r="F442" s="18"/>
    </row>
    <row r="443" spans="1:6" customFormat="1" hidden="1" x14ac:dyDescent="0.2">
      <c r="A443" s="40">
        <v>11002580</v>
      </c>
      <c r="B443" s="54" t="s">
        <v>235</v>
      </c>
      <c r="C443" s="65">
        <v>0</v>
      </c>
      <c r="D443" s="126" t="s">
        <v>1060</v>
      </c>
      <c r="E443" s="55"/>
      <c r="F443" s="18"/>
    </row>
    <row r="444" spans="1:6" customFormat="1" hidden="1" x14ac:dyDescent="0.2">
      <c r="A444" s="40">
        <v>11002583</v>
      </c>
      <c r="B444" s="54" t="s">
        <v>772</v>
      </c>
      <c r="C444" s="65">
        <v>0</v>
      </c>
      <c r="D444" s="126" t="s">
        <v>1060</v>
      </c>
      <c r="E444" s="55"/>
      <c r="F444" s="18"/>
    </row>
    <row r="445" spans="1:6" customFormat="1" hidden="1" x14ac:dyDescent="0.2">
      <c r="A445" s="40">
        <v>11002585</v>
      </c>
      <c r="B445" s="54" t="s">
        <v>1159</v>
      </c>
      <c r="C445" s="65">
        <v>0</v>
      </c>
      <c r="D445" s="126" t="s">
        <v>1060</v>
      </c>
      <c r="E445" s="55"/>
      <c r="F445" s="18"/>
    </row>
    <row r="446" spans="1:6" customFormat="1" hidden="1" x14ac:dyDescent="0.2">
      <c r="A446" s="40">
        <v>11002586</v>
      </c>
      <c r="B446" s="54" t="s">
        <v>236</v>
      </c>
      <c r="C446" s="65">
        <v>8</v>
      </c>
      <c r="D446" s="126" t="s">
        <v>1081</v>
      </c>
      <c r="E446" s="55"/>
      <c r="F446" s="18"/>
    </row>
    <row r="447" spans="1:6" customFormat="1" hidden="1" x14ac:dyDescent="0.2">
      <c r="A447" s="40">
        <v>11002588</v>
      </c>
      <c r="B447" s="54" t="s">
        <v>237</v>
      </c>
      <c r="C447" s="65">
        <v>16</v>
      </c>
      <c r="D447" s="126" t="s">
        <v>1081</v>
      </c>
      <c r="E447" s="55"/>
      <c r="F447" s="18"/>
    </row>
    <row r="448" spans="1:6" customFormat="1" hidden="1" x14ac:dyDescent="0.2">
      <c r="A448" s="40">
        <v>11002605</v>
      </c>
      <c r="B448" s="54" t="s">
        <v>238</v>
      </c>
      <c r="C448" s="65">
        <v>13</v>
      </c>
      <c r="D448" s="126" t="s">
        <v>1060</v>
      </c>
      <c r="E448" s="55"/>
      <c r="F448" s="18"/>
    </row>
    <row r="449" spans="1:7" hidden="1" x14ac:dyDescent="0.2">
      <c r="A449" s="40">
        <v>11002708</v>
      </c>
      <c r="B449" s="54" t="s">
        <v>239</v>
      </c>
      <c r="C449" s="65">
        <v>5</v>
      </c>
      <c r="D449" s="126" t="s">
        <v>1060</v>
      </c>
      <c r="E449" s="55"/>
      <c r="G449"/>
    </row>
    <row r="450" spans="1:7" hidden="1" x14ac:dyDescent="0.2">
      <c r="A450" s="40">
        <v>11002779</v>
      </c>
      <c r="B450" s="54" t="s">
        <v>240</v>
      </c>
      <c r="C450" s="65">
        <v>45</v>
      </c>
      <c r="D450" s="126" t="s">
        <v>999</v>
      </c>
      <c r="G450"/>
    </row>
    <row r="451" spans="1:7" hidden="1" x14ac:dyDescent="0.2">
      <c r="A451" s="40">
        <v>11002818</v>
      </c>
      <c r="B451" s="54" t="s">
        <v>241</v>
      </c>
      <c r="C451" s="65">
        <v>0</v>
      </c>
      <c r="D451" s="126" t="s">
        <v>1094</v>
      </c>
      <c r="G451"/>
    </row>
    <row r="452" spans="1:7" x14ac:dyDescent="0.2">
      <c r="A452" s="40">
        <v>11000434</v>
      </c>
      <c r="B452" s="54" t="s">
        <v>71</v>
      </c>
      <c r="C452" s="65">
        <v>48</v>
      </c>
      <c r="D452" s="126" t="s">
        <v>1041</v>
      </c>
      <c r="G452" s="132"/>
    </row>
    <row r="453" spans="1:7" hidden="1" x14ac:dyDescent="0.2">
      <c r="A453" s="40">
        <v>11002945</v>
      </c>
      <c r="B453" s="54" t="s">
        <v>774</v>
      </c>
      <c r="C453" s="65">
        <v>0</v>
      </c>
      <c r="D453" s="126" t="s">
        <v>1071</v>
      </c>
      <c r="E453" s="55"/>
      <c r="G453"/>
    </row>
    <row r="454" spans="1:7" hidden="1" x14ac:dyDescent="0.2">
      <c r="A454" s="40">
        <v>11003013</v>
      </c>
      <c r="B454" s="54" t="s">
        <v>243</v>
      </c>
      <c r="C454" s="65">
        <v>11</v>
      </c>
      <c r="D454" s="126" t="s">
        <v>1054</v>
      </c>
      <c r="E454" s="55"/>
      <c r="G454"/>
    </row>
    <row r="455" spans="1:7" hidden="1" x14ac:dyDescent="0.2">
      <c r="A455" s="40">
        <v>11003024</v>
      </c>
      <c r="B455" s="54" t="s">
        <v>244</v>
      </c>
      <c r="C455" s="65">
        <v>4</v>
      </c>
      <c r="D455" s="126" t="s">
        <v>1054</v>
      </c>
      <c r="E455" s="55"/>
      <c r="G455"/>
    </row>
    <row r="456" spans="1:7" hidden="1" x14ac:dyDescent="0.2">
      <c r="A456" s="40">
        <v>11003033</v>
      </c>
      <c r="B456" s="54" t="s">
        <v>1181</v>
      </c>
      <c r="C456" s="65">
        <v>3</v>
      </c>
      <c r="D456" s="126" t="s">
        <v>1003</v>
      </c>
      <c r="E456" s="55"/>
      <c r="G456"/>
    </row>
    <row r="457" spans="1:7" hidden="1" x14ac:dyDescent="0.2">
      <c r="A457" s="40">
        <v>11003043</v>
      </c>
      <c r="B457" s="54" t="s">
        <v>245</v>
      </c>
      <c r="C457" s="65">
        <v>4</v>
      </c>
      <c r="D457" s="126" t="s">
        <v>1003</v>
      </c>
      <c r="E457" s="55"/>
      <c r="G457"/>
    </row>
    <row r="458" spans="1:7" hidden="1" x14ac:dyDescent="0.2">
      <c r="A458" s="40">
        <v>11003049</v>
      </c>
      <c r="B458" s="54" t="s">
        <v>246</v>
      </c>
      <c r="C458" s="65">
        <v>0</v>
      </c>
      <c r="D458" s="126" t="s">
        <v>1050</v>
      </c>
      <c r="G458"/>
    </row>
    <row r="459" spans="1:7" hidden="1" x14ac:dyDescent="0.2">
      <c r="A459" s="40">
        <v>11003052</v>
      </c>
      <c r="B459" s="54" t="s">
        <v>247</v>
      </c>
      <c r="C459" s="65">
        <v>0</v>
      </c>
      <c r="D459" s="126" t="s">
        <v>1079</v>
      </c>
      <c r="G459"/>
    </row>
    <row r="460" spans="1:7" hidden="1" x14ac:dyDescent="0.2">
      <c r="A460" s="40">
        <v>11003053</v>
      </c>
      <c r="B460" s="54" t="s">
        <v>248</v>
      </c>
      <c r="C460" s="65">
        <v>0</v>
      </c>
      <c r="D460" s="126" t="s">
        <v>1002</v>
      </c>
      <c r="G460"/>
    </row>
    <row r="461" spans="1:7" hidden="1" x14ac:dyDescent="0.2">
      <c r="A461" s="40">
        <v>11003054</v>
      </c>
      <c r="B461" s="54" t="s">
        <v>249</v>
      </c>
      <c r="C461" s="65">
        <v>0</v>
      </c>
      <c r="D461" s="126" t="s">
        <v>1002</v>
      </c>
      <c r="G461"/>
    </row>
    <row r="462" spans="1:7" hidden="1" x14ac:dyDescent="0.2">
      <c r="A462" s="40">
        <v>11003057</v>
      </c>
      <c r="B462" s="54" t="s">
        <v>250</v>
      </c>
      <c r="C462" s="65">
        <v>0</v>
      </c>
      <c r="D462" s="126" t="s">
        <v>1003</v>
      </c>
      <c r="E462" s="55"/>
      <c r="G462"/>
    </row>
    <row r="463" spans="1:7" hidden="1" x14ac:dyDescent="0.2">
      <c r="A463" s="40">
        <v>11003058</v>
      </c>
      <c r="B463" s="54" t="s">
        <v>251</v>
      </c>
      <c r="C463" s="65">
        <v>0</v>
      </c>
      <c r="D463" s="126" t="s">
        <v>1007</v>
      </c>
      <c r="G463"/>
    </row>
    <row r="464" spans="1:7" hidden="1" x14ac:dyDescent="0.2">
      <c r="A464" s="40">
        <v>11003060</v>
      </c>
      <c r="B464" s="54" t="s">
        <v>252</v>
      </c>
      <c r="C464" s="65">
        <v>0</v>
      </c>
      <c r="D464" s="126" t="s">
        <v>1079</v>
      </c>
      <c r="G464"/>
    </row>
    <row r="465" spans="1:7" hidden="1" x14ac:dyDescent="0.2">
      <c r="A465" s="40">
        <v>11003064</v>
      </c>
      <c r="B465" s="54" t="s">
        <v>253</v>
      </c>
      <c r="C465" s="65">
        <v>0</v>
      </c>
      <c r="D465" s="126" t="s">
        <v>1002</v>
      </c>
      <c r="G465"/>
    </row>
    <row r="466" spans="1:7" hidden="1" x14ac:dyDescent="0.2">
      <c r="A466" s="40">
        <v>11003074</v>
      </c>
      <c r="B466" s="54" t="s">
        <v>254</v>
      </c>
      <c r="C466" s="65">
        <v>0</v>
      </c>
      <c r="D466" s="126" t="s">
        <v>992</v>
      </c>
      <c r="E466" s="55"/>
      <c r="G466"/>
    </row>
    <row r="467" spans="1:7" hidden="1" x14ac:dyDescent="0.2">
      <c r="A467" s="40">
        <v>11003075</v>
      </c>
      <c r="B467" s="54" t="s">
        <v>255</v>
      </c>
      <c r="C467" s="65">
        <v>6</v>
      </c>
      <c r="D467" s="126" t="s">
        <v>1003</v>
      </c>
      <c r="E467" s="55"/>
      <c r="G467"/>
    </row>
    <row r="468" spans="1:7" hidden="1" x14ac:dyDescent="0.2">
      <c r="A468" s="40">
        <v>11003083</v>
      </c>
      <c r="B468" s="54" t="s">
        <v>256</v>
      </c>
      <c r="C468" s="65">
        <v>0</v>
      </c>
      <c r="D468" s="126" t="s">
        <v>1095</v>
      </c>
      <c r="G468"/>
    </row>
    <row r="469" spans="1:7" hidden="1" x14ac:dyDescent="0.2">
      <c r="A469" s="40">
        <v>11003085</v>
      </c>
      <c r="B469" s="54" t="s">
        <v>257</v>
      </c>
      <c r="C469" s="65">
        <v>3</v>
      </c>
      <c r="D469" s="126" t="s">
        <v>1095</v>
      </c>
      <c r="G469"/>
    </row>
    <row r="470" spans="1:7" hidden="1" x14ac:dyDescent="0.2">
      <c r="A470" s="40">
        <v>11003086</v>
      </c>
      <c r="B470" s="54" t="s">
        <v>258</v>
      </c>
      <c r="C470" s="65">
        <v>3</v>
      </c>
      <c r="D470" s="126" t="s">
        <v>1096</v>
      </c>
      <c r="G470"/>
    </row>
    <row r="471" spans="1:7" hidden="1" x14ac:dyDescent="0.2">
      <c r="A471" s="40">
        <v>11003090</v>
      </c>
      <c r="B471" s="54" t="s">
        <v>259</v>
      </c>
      <c r="C471" s="65">
        <v>4</v>
      </c>
      <c r="D471" s="126" t="s">
        <v>998</v>
      </c>
      <c r="G471"/>
    </row>
    <row r="472" spans="1:7" hidden="1" x14ac:dyDescent="0.2">
      <c r="A472" s="40">
        <v>11003091</v>
      </c>
      <c r="B472" s="54" t="s">
        <v>260</v>
      </c>
      <c r="C472" s="65">
        <v>0</v>
      </c>
      <c r="D472" s="126" t="s">
        <v>997</v>
      </c>
      <c r="G472"/>
    </row>
    <row r="473" spans="1:7" hidden="1" x14ac:dyDescent="0.2">
      <c r="A473" s="40">
        <v>11003099</v>
      </c>
      <c r="B473" s="54" t="s">
        <v>261</v>
      </c>
      <c r="C473" s="65">
        <v>0</v>
      </c>
      <c r="D473" s="126" t="s">
        <v>1097</v>
      </c>
      <c r="G473"/>
    </row>
    <row r="474" spans="1:7" hidden="1" x14ac:dyDescent="0.2">
      <c r="A474" s="40">
        <v>11003100</v>
      </c>
      <c r="B474" s="54" t="s">
        <v>262</v>
      </c>
      <c r="C474" s="65">
        <v>0</v>
      </c>
      <c r="D474" s="126" t="s">
        <v>1097</v>
      </c>
      <c r="G474"/>
    </row>
    <row r="475" spans="1:7" hidden="1" x14ac:dyDescent="0.2">
      <c r="A475" s="40">
        <v>11003113</v>
      </c>
      <c r="B475" s="54" t="s">
        <v>263</v>
      </c>
      <c r="C475" s="65">
        <v>2</v>
      </c>
      <c r="D475" s="126" t="s">
        <v>1044</v>
      </c>
      <c r="E475" s="55"/>
      <c r="G475"/>
    </row>
    <row r="476" spans="1:7" hidden="1" x14ac:dyDescent="0.2">
      <c r="A476" s="40">
        <v>11003155</v>
      </c>
      <c r="B476" s="54" t="s">
        <v>775</v>
      </c>
      <c r="C476" s="65">
        <v>0</v>
      </c>
      <c r="D476" s="126" t="s">
        <v>997</v>
      </c>
      <c r="G476"/>
    </row>
    <row r="477" spans="1:7" hidden="1" x14ac:dyDescent="0.2">
      <c r="A477" s="40">
        <v>11003165</v>
      </c>
      <c r="B477" s="54" t="s">
        <v>776</v>
      </c>
      <c r="C477" s="65">
        <v>0</v>
      </c>
      <c r="D477" s="126" t="s">
        <v>998</v>
      </c>
      <c r="G477"/>
    </row>
    <row r="478" spans="1:7" hidden="1" x14ac:dyDescent="0.2">
      <c r="A478" s="40">
        <v>11003170</v>
      </c>
      <c r="B478" s="54" t="s">
        <v>264</v>
      </c>
      <c r="C478" s="65">
        <v>1</v>
      </c>
      <c r="D478" s="126" t="s">
        <v>1029</v>
      </c>
      <c r="E478" s="55"/>
      <c r="G478"/>
    </row>
    <row r="479" spans="1:7" x14ac:dyDescent="0.2">
      <c r="A479" s="40">
        <v>11000435</v>
      </c>
      <c r="B479" s="54" t="s">
        <v>72</v>
      </c>
      <c r="C479" s="65">
        <v>21</v>
      </c>
      <c r="D479" s="126" t="s">
        <v>1041</v>
      </c>
      <c r="G479" s="132"/>
    </row>
    <row r="480" spans="1:7" hidden="1" x14ac:dyDescent="0.2">
      <c r="A480" s="40">
        <v>11003175</v>
      </c>
      <c r="B480" s="54" t="s">
        <v>266</v>
      </c>
      <c r="C480" s="65">
        <v>7</v>
      </c>
      <c r="D480" s="126" t="s">
        <v>1029</v>
      </c>
      <c r="E480" s="55"/>
      <c r="G480"/>
    </row>
    <row r="481" spans="1:6" customFormat="1" hidden="1" x14ac:dyDescent="0.2">
      <c r="A481" s="40">
        <v>11003181</v>
      </c>
      <c r="B481" s="54" t="s">
        <v>267</v>
      </c>
      <c r="C481" s="65">
        <v>8</v>
      </c>
      <c r="D481" s="126" t="s">
        <v>1029</v>
      </c>
      <c r="E481" s="55"/>
      <c r="F481" s="18"/>
    </row>
    <row r="482" spans="1:6" customFormat="1" hidden="1" x14ac:dyDescent="0.2">
      <c r="A482" s="40">
        <v>11003191</v>
      </c>
      <c r="B482" s="54" t="s">
        <v>268</v>
      </c>
      <c r="C482" s="65">
        <v>5</v>
      </c>
      <c r="D482" s="126" t="s">
        <v>1029</v>
      </c>
      <c r="E482" s="55"/>
      <c r="F482" s="18"/>
    </row>
    <row r="483" spans="1:6" customFormat="1" hidden="1" x14ac:dyDescent="0.2">
      <c r="A483" s="40">
        <v>11003197</v>
      </c>
      <c r="B483" s="54" t="s">
        <v>269</v>
      </c>
      <c r="C483" s="65">
        <v>2</v>
      </c>
      <c r="D483" s="126" t="s">
        <v>1029</v>
      </c>
      <c r="E483" s="55"/>
      <c r="F483" s="18"/>
    </row>
    <row r="484" spans="1:6" customFormat="1" hidden="1" x14ac:dyDescent="0.2">
      <c r="A484" s="40">
        <v>11003201</v>
      </c>
      <c r="B484" s="54" t="s">
        <v>270</v>
      </c>
      <c r="C484" s="65">
        <v>5</v>
      </c>
      <c r="D484" s="126" t="s">
        <v>1029</v>
      </c>
      <c r="E484" s="55"/>
      <c r="F484" s="18"/>
    </row>
    <row r="485" spans="1:6" customFormat="1" hidden="1" x14ac:dyDescent="0.2">
      <c r="A485" s="40">
        <v>11003210</v>
      </c>
      <c r="B485" s="54" t="s">
        <v>271</v>
      </c>
      <c r="C485" s="65">
        <v>5</v>
      </c>
      <c r="D485" s="126" t="s">
        <v>1029</v>
      </c>
      <c r="E485" s="55"/>
      <c r="F485" s="18"/>
    </row>
    <row r="486" spans="1:6" customFormat="1" hidden="1" x14ac:dyDescent="0.2">
      <c r="A486" s="40">
        <v>11003220</v>
      </c>
      <c r="B486" s="54" t="s">
        <v>272</v>
      </c>
      <c r="C486" s="65">
        <v>10</v>
      </c>
      <c r="D486" s="126" t="s">
        <v>1029</v>
      </c>
      <c r="E486" s="55"/>
      <c r="F486" s="18"/>
    </row>
    <row r="487" spans="1:6" customFormat="1" hidden="1" x14ac:dyDescent="0.2">
      <c r="A487" s="40">
        <v>11003231</v>
      </c>
      <c r="B487" s="54" t="s">
        <v>777</v>
      </c>
      <c r="C487" s="65">
        <v>30</v>
      </c>
      <c r="D487" s="126" t="s">
        <v>1004</v>
      </c>
      <c r="E487" s="55"/>
      <c r="F487" s="18"/>
    </row>
    <row r="488" spans="1:6" customFormat="1" hidden="1" x14ac:dyDescent="0.2">
      <c r="A488" s="40">
        <v>11003250</v>
      </c>
      <c r="B488" s="54" t="s">
        <v>273</v>
      </c>
      <c r="C488" s="65">
        <v>3</v>
      </c>
      <c r="D488" s="126" t="s">
        <v>1098</v>
      </c>
      <c r="E488" s="18"/>
      <c r="F488" s="18"/>
    </row>
    <row r="489" spans="1:6" customFormat="1" hidden="1" x14ac:dyDescent="0.2">
      <c r="A489" s="40">
        <v>11003256</v>
      </c>
      <c r="B489" s="54" t="s">
        <v>274</v>
      </c>
      <c r="C489" s="65">
        <v>105</v>
      </c>
      <c r="D489" s="126" t="s">
        <v>991</v>
      </c>
      <c r="E489" s="18"/>
      <c r="F489" s="18"/>
    </row>
    <row r="490" spans="1:6" customFormat="1" hidden="1" x14ac:dyDescent="0.2">
      <c r="A490" s="40">
        <v>11003274</v>
      </c>
      <c r="B490" s="54" t="s">
        <v>275</v>
      </c>
      <c r="C490" s="65">
        <v>2</v>
      </c>
      <c r="D490" s="126" t="s">
        <v>992</v>
      </c>
      <c r="E490" s="55"/>
      <c r="F490" s="18"/>
    </row>
    <row r="491" spans="1:6" customFormat="1" hidden="1" x14ac:dyDescent="0.2">
      <c r="A491" s="40">
        <v>11003275</v>
      </c>
      <c r="B491" s="54" t="s">
        <v>778</v>
      </c>
      <c r="C491" s="65">
        <v>22</v>
      </c>
      <c r="D491" s="126" t="s">
        <v>991</v>
      </c>
      <c r="E491" s="18"/>
      <c r="F491" s="18"/>
    </row>
    <row r="492" spans="1:6" customFormat="1" hidden="1" x14ac:dyDescent="0.2">
      <c r="A492" s="40">
        <v>11003355</v>
      </c>
      <c r="B492" s="54" t="s">
        <v>276</v>
      </c>
      <c r="C492" s="65">
        <v>0</v>
      </c>
      <c r="D492" s="126" t="s">
        <v>992</v>
      </c>
      <c r="E492" s="55"/>
      <c r="F492" s="18"/>
    </row>
    <row r="493" spans="1:6" customFormat="1" hidden="1" x14ac:dyDescent="0.2">
      <c r="A493" s="40">
        <v>11003528</v>
      </c>
      <c r="B493" s="54" t="s">
        <v>277</v>
      </c>
      <c r="C493" s="65">
        <v>4</v>
      </c>
      <c r="D493" s="126" t="s">
        <v>992</v>
      </c>
      <c r="E493" s="55"/>
      <c r="F493" s="18"/>
    </row>
    <row r="494" spans="1:6" customFormat="1" hidden="1" x14ac:dyDescent="0.2">
      <c r="A494" s="40">
        <v>11003677</v>
      </c>
      <c r="B494" s="54" t="s">
        <v>779</v>
      </c>
      <c r="C494" s="65">
        <v>0</v>
      </c>
      <c r="D494" s="126" t="s">
        <v>1015</v>
      </c>
      <c r="E494" s="18"/>
      <c r="F494" s="18"/>
    </row>
    <row r="495" spans="1:6" customFormat="1" hidden="1" x14ac:dyDescent="0.2">
      <c r="A495" s="40">
        <v>11003688</v>
      </c>
      <c r="B495" s="54" t="s">
        <v>278</v>
      </c>
      <c r="C495" s="65">
        <v>3</v>
      </c>
      <c r="D495" s="126" t="s">
        <v>1099</v>
      </c>
      <c r="E495" s="18"/>
      <c r="F495" s="56"/>
    </row>
    <row r="496" spans="1:6" customFormat="1" hidden="1" x14ac:dyDescent="0.2">
      <c r="A496" s="40">
        <v>11003689</v>
      </c>
      <c r="B496" s="54" t="s">
        <v>1160</v>
      </c>
      <c r="C496" s="65">
        <v>0</v>
      </c>
      <c r="D496" s="126" t="s">
        <v>1060</v>
      </c>
      <c r="E496" s="55"/>
      <c r="F496" s="18"/>
    </row>
    <row r="497" spans="1:6" customFormat="1" hidden="1" x14ac:dyDescent="0.2">
      <c r="A497" s="40">
        <v>11003736</v>
      </c>
      <c r="B497" s="54" t="s">
        <v>279</v>
      </c>
      <c r="C497" s="65">
        <v>11</v>
      </c>
      <c r="D497" s="126" t="s">
        <v>1099</v>
      </c>
      <c r="E497" s="18"/>
      <c r="F497" s="56"/>
    </row>
    <row r="498" spans="1:6" customFormat="1" hidden="1" x14ac:dyDescent="0.2">
      <c r="A498" s="40">
        <v>11003737</v>
      </c>
      <c r="B498" s="54" t="s">
        <v>280</v>
      </c>
      <c r="C498" s="65">
        <v>17</v>
      </c>
      <c r="D498" s="126" t="s">
        <v>1035</v>
      </c>
      <c r="E498" s="18"/>
      <c r="F498" s="56"/>
    </row>
    <row r="499" spans="1:6" customFormat="1" hidden="1" x14ac:dyDescent="0.2">
      <c r="A499" s="40">
        <v>11003738</v>
      </c>
      <c r="B499" s="54" t="s">
        <v>422</v>
      </c>
      <c r="C499" s="65">
        <v>2</v>
      </c>
      <c r="D499" s="126" t="s">
        <v>1100</v>
      </c>
      <c r="E499" s="18"/>
      <c r="F499" s="56"/>
    </row>
    <row r="500" spans="1:6" customFormat="1" hidden="1" x14ac:dyDescent="0.2">
      <c r="A500" s="40">
        <v>11003739</v>
      </c>
      <c r="B500" s="54" t="s">
        <v>281</v>
      </c>
      <c r="C500" s="65">
        <v>5</v>
      </c>
      <c r="D500" s="126" t="s">
        <v>1027</v>
      </c>
      <c r="E500" s="18"/>
      <c r="F500" s="56"/>
    </row>
    <row r="501" spans="1:6" customFormat="1" hidden="1" x14ac:dyDescent="0.2">
      <c r="A501" s="40">
        <v>11003740</v>
      </c>
      <c r="B501" s="54" t="s">
        <v>780</v>
      </c>
      <c r="C501" s="65">
        <v>10</v>
      </c>
      <c r="D501" s="126" t="s">
        <v>1035</v>
      </c>
      <c r="E501" s="18"/>
      <c r="F501" s="56"/>
    </row>
    <row r="502" spans="1:6" customFormat="1" hidden="1" x14ac:dyDescent="0.2">
      <c r="A502" s="40">
        <v>11003741</v>
      </c>
      <c r="B502" s="54" t="s">
        <v>781</v>
      </c>
      <c r="C502" s="65">
        <v>9</v>
      </c>
      <c r="D502" s="126" t="s">
        <v>1100</v>
      </c>
      <c r="E502" s="18"/>
      <c r="F502" s="56"/>
    </row>
    <row r="503" spans="1:6" customFormat="1" hidden="1" x14ac:dyDescent="0.2">
      <c r="A503" s="40">
        <v>11003745</v>
      </c>
      <c r="B503" s="54" t="s">
        <v>782</v>
      </c>
      <c r="C503" s="65">
        <v>14</v>
      </c>
      <c r="D503" s="126" t="s">
        <v>1101</v>
      </c>
      <c r="E503" s="18"/>
      <c r="F503" s="18"/>
    </row>
    <row r="504" spans="1:6" customFormat="1" hidden="1" x14ac:dyDescent="0.2">
      <c r="A504" s="40">
        <v>11003748</v>
      </c>
      <c r="B504" s="54" t="s">
        <v>783</v>
      </c>
      <c r="C504" s="65">
        <v>17</v>
      </c>
      <c r="D504" s="126" t="s">
        <v>1101</v>
      </c>
      <c r="E504" s="18"/>
      <c r="F504" s="18"/>
    </row>
    <row r="505" spans="1:6" customFormat="1" hidden="1" x14ac:dyDescent="0.2">
      <c r="A505" s="40">
        <v>11003749</v>
      </c>
      <c r="B505" s="54" t="s">
        <v>784</v>
      </c>
      <c r="C505" s="65">
        <v>22</v>
      </c>
      <c r="D505" s="126" t="s">
        <v>1101</v>
      </c>
      <c r="E505" s="18"/>
      <c r="F505" s="18"/>
    </row>
    <row r="506" spans="1:6" customFormat="1" hidden="1" x14ac:dyDescent="0.2">
      <c r="A506" s="40">
        <v>11003750</v>
      </c>
      <c r="B506" s="54" t="s">
        <v>604</v>
      </c>
      <c r="C506" s="65">
        <v>20</v>
      </c>
      <c r="D506" s="126" t="s">
        <v>1101</v>
      </c>
      <c r="E506" s="18"/>
      <c r="F506" s="18"/>
    </row>
    <row r="507" spans="1:6" customFormat="1" hidden="1" x14ac:dyDescent="0.2">
      <c r="A507" s="40">
        <v>11003751</v>
      </c>
      <c r="B507" s="54" t="s">
        <v>785</v>
      </c>
      <c r="C507" s="65">
        <v>17</v>
      </c>
      <c r="D507" s="126" t="s">
        <v>1101</v>
      </c>
      <c r="E507" s="18"/>
      <c r="F507" s="18"/>
    </row>
    <row r="508" spans="1:6" customFormat="1" hidden="1" x14ac:dyDescent="0.2">
      <c r="A508" s="40">
        <v>11003752</v>
      </c>
      <c r="B508" s="54" t="s">
        <v>786</v>
      </c>
      <c r="C508" s="65">
        <v>17</v>
      </c>
      <c r="D508" s="126" t="s">
        <v>1101</v>
      </c>
      <c r="E508" s="18"/>
      <c r="F508" s="18"/>
    </row>
    <row r="509" spans="1:6" customFormat="1" hidden="1" x14ac:dyDescent="0.2">
      <c r="A509" s="40">
        <v>11003753</v>
      </c>
      <c r="B509" s="54" t="s">
        <v>787</v>
      </c>
      <c r="C509" s="65">
        <v>11</v>
      </c>
      <c r="D509" s="126" t="s">
        <v>1101</v>
      </c>
      <c r="E509" s="18"/>
      <c r="F509" s="18"/>
    </row>
    <row r="510" spans="1:6" customFormat="1" hidden="1" x14ac:dyDescent="0.2">
      <c r="A510" s="40">
        <v>11003754</v>
      </c>
      <c r="B510" s="54" t="s">
        <v>788</v>
      </c>
      <c r="C510" s="65">
        <v>0</v>
      </c>
      <c r="D510" s="126" t="s">
        <v>1101</v>
      </c>
      <c r="E510" s="18"/>
      <c r="F510" s="18"/>
    </row>
    <row r="511" spans="1:6" customFormat="1" hidden="1" x14ac:dyDescent="0.2">
      <c r="A511" s="40">
        <v>11003756</v>
      </c>
      <c r="B511" s="54" t="s">
        <v>282</v>
      </c>
      <c r="C511" s="65">
        <v>28</v>
      </c>
      <c r="D511" s="126" t="s">
        <v>1101</v>
      </c>
      <c r="E511" s="18"/>
      <c r="F511" s="18"/>
    </row>
    <row r="512" spans="1:6" customFormat="1" hidden="1" x14ac:dyDescent="0.2">
      <c r="A512" s="40">
        <v>11003758</v>
      </c>
      <c r="B512" s="54" t="s">
        <v>789</v>
      </c>
      <c r="C512" s="65">
        <v>3</v>
      </c>
      <c r="D512" s="126" t="s">
        <v>1052</v>
      </c>
      <c r="E512" s="18"/>
      <c r="F512" s="18"/>
    </row>
    <row r="513" spans="1:6" customFormat="1" hidden="1" x14ac:dyDescent="0.2">
      <c r="A513" s="40">
        <v>11003761</v>
      </c>
      <c r="B513" s="54" t="s">
        <v>283</v>
      </c>
      <c r="C513" s="65">
        <v>2</v>
      </c>
      <c r="D513" s="126" t="s">
        <v>1102</v>
      </c>
      <c r="E513" s="18"/>
      <c r="F513" s="18"/>
    </row>
    <row r="514" spans="1:6" customFormat="1" hidden="1" x14ac:dyDescent="0.2">
      <c r="A514" s="40">
        <v>11003764</v>
      </c>
      <c r="B514" s="54" t="s">
        <v>790</v>
      </c>
      <c r="C514" s="65">
        <v>16</v>
      </c>
      <c r="D514" s="126" t="s">
        <v>1101</v>
      </c>
      <c r="E514" s="18"/>
      <c r="F514" s="18"/>
    </row>
    <row r="515" spans="1:6" customFormat="1" hidden="1" x14ac:dyDescent="0.2">
      <c r="A515" s="40">
        <v>11003765</v>
      </c>
      <c r="B515" s="54" t="s">
        <v>791</v>
      </c>
      <c r="C515" s="65">
        <v>0</v>
      </c>
      <c r="D515" s="126" t="s">
        <v>1101</v>
      </c>
      <c r="E515" s="18"/>
      <c r="F515" s="18"/>
    </row>
    <row r="516" spans="1:6" customFormat="1" hidden="1" x14ac:dyDescent="0.2">
      <c r="A516" s="40">
        <v>11003766</v>
      </c>
      <c r="B516" s="54" t="s">
        <v>285</v>
      </c>
      <c r="C516" s="65">
        <v>2</v>
      </c>
      <c r="D516" s="126" t="s">
        <v>996</v>
      </c>
      <c r="E516" s="18"/>
      <c r="F516" s="18"/>
    </row>
    <row r="517" spans="1:6" customFormat="1" hidden="1" x14ac:dyDescent="0.2">
      <c r="A517" s="40">
        <v>11003767</v>
      </c>
      <c r="B517" s="54" t="s">
        <v>792</v>
      </c>
      <c r="C517" s="65">
        <v>15</v>
      </c>
      <c r="D517" s="126" t="s">
        <v>1101</v>
      </c>
      <c r="E517" s="18"/>
      <c r="F517" s="18"/>
    </row>
    <row r="518" spans="1:6" customFormat="1" hidden="1" x14ac:dyDescent="0.2">
      <c r="A518" s="40">
        <v>11003769</v>
      </c>
      <c r="B518" s="54" t="s">
        <v>286</v>
      </c>
      <c r="C518" s="65">
        <v>1</v>
      </c>
      <c r="D518" s="126" t="s">
        <v>1103</v>
      </c>
      <c r="E518" s="18"/>
      <c r="F518" s="18"/>
    </row>
    <row r="519" spans="1:6" customFormat="1" hidden="1" x14ac:dyDescent="0.2">
      <c r="A519" s="40">
        <v>11003770</v>
      </c>
      <c r="B519" s="54" t="s">
        <v>793</v>
      </c>
      <c r="C519" s="65">
        <v>0</v>
      </c>
      <c r="D519" s="126" t="s">
        <v>1101</v>
      </c>
      <c r="E519" s="18"/>
      <c r="F519" s="18"/>
    </row>
    <row r="520" spans="1:6" customFormat="1" hidden="1" x14ac:dyDescent="0.2">
      <c r="A520" s="40">
        <v>11003775</v>
      </c>
      <c r="B520" s="54" t="s">
        <v>287</v>
      </c>
      <c r="C520" s="65">
        <v>27</v>
      </c>
      <c r="D520" s="126" t="s">
        <v>1101</v>
      </c>
      <c r="E520" s="18"/>
      <c r="F520" s="18"/>
    </row>
    <row r="521" spans="1:6" customFormat="1" hidden="1" x14ac:dyDescent="0.2">
      <c r="A521" s="40">
        <v>11003792</v>
      </c>
      <c r="B521" s="54" t="s">
        <v>288</v>
      </c>
      <c r="C521" s="65">
        <v>0</v>
      </c>
      <c r="D521" s="126" t="s">
        <v>1011</v>
      </c>
      <c r="E521" s="18"/>
      <c r="F521" s="56"/>
    </row>
    <row r="522" spans="1:6" customFormat="1" hidden="1" x14ac:dyDescent="0.2">
      <c r="A522" s="40">
        <v>11003795</v>
      </c>
      <c r="B522" s="54" t="s">
        <v>570</v>
      </c>
      <c r="C522" s="65">
        <v>6</v>
      </c>
      <c r="D522" s="126" t="s">
        <v>1052</v>
      </c>
      <c r="E522" s="18"/>
      <c r="F522" s="18"/>
    </row>
    <row r="523" spans="1:6" customFormat="1" hidden="1" x14ac:dyDescent="0.2">
      <c r="A523" s="40">
        <v>11003798</v>
      </c>
      <c r="B523" s="54" t="s">
        <v>794</v>
      </c>
      <c r="C523" s="65">
        <v>0</v>
      </c>
      <c r="D523" s="126" t="s">
        <v>998</v>
      </c>
      <c r="E523" s="18"/>
      <c r="F523" s="18"/>
    </row>
    <row r="524" spans="1:6" customFormat="1" hidden="1" x14ac:dyDescent="0.2">
      <c r="A524" s="40">
        <v>11003799</v>
      </c>
      <c r="B524" s="54" t="s">
        <v>1182</v>
      </c>
      <c r="C524" s="65">
        <v>10</v>
      </c>
      <c r="D524" s="126" t="s">
        <v>1058</v>
      </c>
      <c r="E524" s="18"/>
      <c r="F524" s="56"/>
    </row>
    <row r="525" spans="1:6" customFormat="1" hidden="1" x14ac:dyDescent="0.2">
      <c r="A525" s="40">
        <v>11003806</v>
      </c>
      <c r="B525" s="54" t="s">
        <v>1183</v>
      </c>
      <c r="C525" s="65">
        <v>0</v>
      </c>
      <c r="D525" s="126" t="s">
        <v>994</v>
      </c>
      <c r="E525" s="18"/>
      <c r="F525" s="56"/>
    </row>
    <row r="526" spans="1:6" customFormat="1" hidden="1" x14ac:dyDescent="0.2">
      <c r="A526" s="40">
        <v>11003807</v>
      </c>
      <c r="B526" s="54" t="s">
        <v>795</v>
      </c>
      <c r="C526" s="65">
        <v>0</v>
      </c>
      <c r="D526" s="126" t="s">
        <v>996</v>
      </c>
      <c r="E526" s="18"/>
      <c r="F526" s="18"/>
    </row>
    <row r="527" spans="1:6" customFormat="1" hidden="1" x14ac:dyDescent="0.2">
      <c r="A527" s="40">
        <v>11003811</v>
      </c>
      <c r="B527" s="54" t="s">
        <v>289</v>
      </c>
      <c r="C527" s="65">
        <v>9</v>
      </c>
      <c r="D527" s="126" t="s">
        <v>1058</v>
      </c>
      <c r="E527" s="18"/>
      <c r="F527" s="56"/>
    </row>
    <row r="528" spans="1:6" customFormat="1" hidden="1" x14ac:dyDescent="0.2">
      <c r="A528" s="40">
        <v>11003818</v>
      </c>
      <c r="B528" s="54" t="s">
        <v>796</v>
      </c>
      <c r="C528" s="65">
        <v>3</v>
      </c>
      <c r="D528" s="126" t="s">
        <v>998</v>
      </c>
      <c r="E528" s="18"/>
      <c r="F528" s="18"/>
    </row>
    <row r="529" spans="1:6" customFormat="1" hidden="1" x14ac:dyDescent="0.2">
      <c r="A529" s="40">
        <v>11003820</v>
      </c>
      <c r="B529" s="54" t="s">
        <v>290</v>
      </c>
      <c r="C529" s="65">
        <v>2</v>
      </c>
      <c r="D529" s="126" t="s">
        <v>998</v>
      </c>
      <c r="E529" s="18"/>
      <c r="F529" s="18"/>
    </row>
    <row r="530" spans="1:6" customFormat="1" hidden="1" x14ac:dyDescent="0.2">
      <c r="A530" s="40">
        <v>11003821</v>
      </c>
      <c r="B530" s="54" t="s">
        <v>291</v>
      </c>
      <c r="C530" s="65">
        <v>18</v>
      </c>
      <c r="D530" s="126" t="s">
        <v>1021</v>
      </c>
      <c r="E530" s="18"/>
      <c r="F530" s="56"/>
    </row>
    <row r="531" spans="1:6" customFormat="1" hidden="1" x14ac:dyDescent="0.2">
      <c r="A531" s="40">
        <v>11003822</v>
      </c>
      <c r="B531" s="54" t="s">
        <v>292</v>
      </c>
      <c r="C531" s="65">
        <v>3</v>
      </c>
      <c r="D531" s="126" t="s">
        <v>998</v>
      </c>
      <c r="E531" s="18"/>
      <c r="F531" s="18"/>
    </row>
    <row r="532" spans="1:6" customFormat="1" hidden="1" x14ac:dyDescent="0.2">
      <c r="A532" s="40">
        <v>11003823</v>
      </c>
      <c r="B532" s="54" t="s">
        <v>553</v>
      </c>
      <c r="C532" s="65">
        <v>3</v>
      </c>
      <c r="D532" s="126" t="s">
        <v>998</v>
      </c>
      <c r="E532" s="18"/>
      <c r="F532" s="18"/>
    </row>
    <row r="533" spans="1:6" customFormat="1" hidden="1" x14ac:dyDescent="0.2">
      <c r="A533" s="40">
        <v>11003825</v>
      </c>
      <c r="B533" s="54" t="s">
        <v>797</v>
      </c>
      <c r="C533" s="65">
        <v>3</v>
      </c>
      <c r="D533" s="126" t="s">
        <v>998</v>
      </c>
      <c r="E533" s="18"/>
      <c r="F533" s="18"/>
    </row>
    <row r="534" spans="1:6" customFormat="1" hidden="1" x14ac:dyDescent="0.2">
      <c r="A534" s="40">
        <v>11003826</v>
      </c>
      <c r="B534" s="54" t="s">
        <v>293</v>
      </c>
      <c r="C534" s="65">
        <v>2</v>
      </c>
      <c r="D534" s="126" t="s">
        <v>998</v>
      </c>
      <c r="E534" s="18"/>
      <c r="F534" s="18"/>
    </row>
    <row r="535" spans="1:6" customFormat="1" hidden="1" x14ac:dyDescent="0.2">
      <c r="A535" s="40">
        <v>11003827</v>
      </c>
      <c r="B535" s="54" t="s">
        <v>294</v>
      </c>
      <c r="C535" s="65">
        <v>2</v>
      </c>
      <c r="D535" s="126" t="s">
        <v>998</v>
      </c>
      <c r="E535" s="18"/>
      <c r="F535" s="18"/>
    </row>
    <row r="536" spans="1:6" customFormat="1" hidden="1" x14ac:dyDescent="0.2">
      <c r="A536" s="40">
        <v>11003828</v>
      </c>
      <c r="B536" s="54" t="s">
        <v>295</v>
      </c>
      <c r="C536" s="65">
        <v>2</v>
      </c>
      <c r="D536" s="126" t="s">
        <v>998</v>
      </c>
      <c r="E536" s="18"/>
      <c r="F536" s="18"/>
    </row>
    <row r="537" spans="1:6" customFormat="1" hidden="1" x14ac:dyDescent="0.2">
      <c r="A537" s="40">
        <v>11003829</v>
      </c>
      <c r="B537" s="54" t="s">
        <v>798</v>
      </c>
      <c r="C537" s="65">
        <v>2</v>
      </c>
      <c r="D537" s="126" t="s">
        <v>998</v>
      </c>
      <c r="E537" s="18"/>
      <c r="F537" s="18"/>
    </row>
    <row r="538" spans="1:6" customFormat="1" hidden="1" x14ac:dyDescent="0.2">
      <c r="A538" s="40">
        <v>11003830</v>
      </c>
      <c r="B538" s="54" t="s">
        <v>296</v>
      </c>
      <c r="C538" s="65">
        <v>4</v>
      </c>
      <c r="D538" s="126" t="s">
        <v>1017</v>
      </c>
      <c r="E538" s="18"/>
      <c r="F538" s="56"/>
    </row>
    <row r="539" spans="1:6" customFormat="1" hidden="1" x14ac:dyDescent="0.2">
      <c r="A539" s="40">
        <v>11003831</v>
      </c>
      <c r="B539" s="54" t="s">
        <v>297</v>
      </c>
      <c r="C539" s="65">
        <v>2</v>
      </c>
      <c r="D539" s="126" t="s">
        <v>998</v>
      </c>
      <c r="E539" s="18"/>
      <c r="F539" s="18"/>
    </row>
    <row r="540" spans="1:6" customFormat="1" hidden="1" x14ac:dyDescent="0.2">
      <c r="A540" s="40">
        <v>11003833</v>
      </c>
      <c r="B540" s="54" t="s">
        <v>298</v>
      </c>
      <c r="C540" s="65">
        <v>2</v>
      </c>
      <c r="D540" s="126" t="s">
        <v>1020</v>
      </c>
      <c r="E540" s="18"/>
      <c r="F540" s="56"/>
    </row>
    <row r="541" spans="1:6" customFormat="1" hidden="1" x14ac:dyDescent="0.2">
      <c r="A541" s="40">
        <v>11003834</v>
      </c>
      <c r="B541" s="54" t="s">
        <v>299</v>
      </c>
      <c r="C541" s="65">
        <v>0</v>
      </c>
      <c r="D541" s="126" t="s">
        <v>1056</v>
      </c>
      <c r="E541" s="18"/>
      <c r="F541" s="18"/>
    </row>
    <row r="542" spans="1:6" customFormat="1" hidden="1" x14ac:dyDescent="0.2">
      <c r="A542" s="40">
        <v>11003836</v>
      </c>
      <c r="B542" s="54" t="s">
        <v>799</v>
      </c>
      <c r="C542" s="65">
        <v>0</v>
      </c>
      <c r="D542" s="126" t="s">
        <v>611</v>
      </c>
      <c r="E542" s="18"/>
      <c r="F542" s="18"/>
    </row>
    <row r="543" spans="1:6" customFormat="1" hidden="1" x14ac:dyDescent="0.2">
      <c r="A543" s="40">
        <v>11003837</v>
      </c>
      <c r="B543" s="54" t="s">
        <v>300</v>
      </c>
      <c r="C543" s="65">
        <v>16</v>
      </c>
      <c r="D543" s="126" t="s">
        <v>996</v>
      </c>
      <c r="E543" s="18"/>
      <c r="F543" s="18"/>
    </row>
    <row r="544" spans="1:6" customFormat="1" hidden="1" x14ac:dyDescent="0.2">
      <c r="A544" s="40">
        <v>11003838</v>
      </c>
      <c r="B544" s="54" t="s">
        <v>800</v>
      </c>
      <c r="C544" s="65">
        <v>0</v>
      </c>
      <c r="D544" s="126" t="s">
        <v>1101</v>
      </c>
      <c r="E544" s="18"/>
      <c r="F544" s="18"/>
    </row>
    <row r="545" spans="1:6" customFormat="1" hidden="1" x14ac:dyDescent="0.2">
      <c r="A545" s="40">
        <v>11003846</v>
      </c>
      <c r="B545" s="54" t="s">
        <v>301</v>
      </c>
      <c r="C545" s="65">
        <v>19</v>
      </c>
      <c r="D545" s="126" t="s">
        <v>1058</v>
      </c>
      <c r="E545" s="18"/>
      <c r="F545" s="56"/>
    </row>
    <row r="546" spans="1:6" customFormat="1" hidden="1" x14ac:dyDescent="0.2">
      <c r="A546" s="40">
        <v>11003852</v>
      </c>
      <c r="B546" s="54" t="s">
        <v>801</v>
      </c>
      <c r="C546" s="65">
        <v>0</v>
      </c>
      <c r="D546" s="126" t="s">
        <v>1056</v>
      </c>
      <c r="E546" s="18"/>
      <c r="F546" s="18"/>
    </row>
    <row r="547" spans="1:6" customFormat="1" hidden="1" x14ac:dyDescent="0.2">
      <c r="A547" s="40">
        <v>11003853</v>
      </c>
      <c r="B547" s="54" t="s">
        <v>802</v>
      </c>
      <c r="C547" s="65">
        <v>4</v>
      </c>
      <c r="D547" s="126" t="s">
        <v>999</v>
      </c>
      <c r="E547" s="18"/>
      <c r="F547" s="18"/>
    </row>
    <row r="548" spans="1:6" customFormat="1" hidden="1" x14ac:dyDescent="0.2">
      <c r="A548" s="40">
        <v>11003854</v>
      </c>
      <c r="B548" s="54" t="s">
        <v>302</v>
      </c>
      <c r="C548" s="65">
        <v>19</v>
      </c>
      <c r="D548" s="126" t="s">
        <v>1021</v>
      </c>
      <c r="E548" s="18"/>
      <c r="F548" s="56"/>
    </row>
    <row r="549" spans="1:6" customFormat="1" hidden="1" x14ac:dyDescent="0.2">
      <c r="A549" s="40">
        <v>11003857</v>
      </c>
      <c r="B549" s="54" t="s">
        <v>803</v>
      </c>
      <c r="C549" s="65">
        <v>20</v>
      </c>
      <c r="D549" s="126" t="s">
        <v>1058</v>
      </c>
      <c r="E549" s="18"/>
      <c r="F549" s="56"/>
    </row>
    <row r="550" spans="1:6" customFormat="1" hidden="1" x14ac:dyDescent="0.2">
      <c r="A550" s="40">
        <v>11003859</v>
      </c>
      <c r="B550" s="54" t="s">
        <v>1184</v>
      </c>
      <c r="C550" s="65">
        <v>8</v>
      </c>
      <c r="D550" s="126" t="s">
        <v>1101</v>
      </c>
      <c r="E550" s="18"/>
      <c r="F550" s="18"/>
    </row>
    <row r="551" spans="1:6" customFormat="1" hidden="1" x14ac:dyDescent="0.2">
      <c r="A551" s="40">
        <v>11003862</v>
      </c>
      <c r="B551" s="54" t="s">
        <v>303</v>
      </c>
      <c r="C551" s="65">
        <v>11</v>
      </c>
      <c r="D551" s="126" t="s">
        <v>1021</v>
      </c>
      <c r="E551" s="18"/>
      <c r="F551" s="56"/>
    </row>
    <row r="552" spans="1:6" customFormat="1" hidden="1" x14ac:dyDescent="0.2">
      <c r="A552" s="40">
        <v>11003873</v>
      </c>
      <c r="B552" s="54" t="s">
        <v>304</v>
      </c>
      <c r="C552" s="65">
        <v>2</v>
      </c>
      <c r="D552" s="126" t="s">
        <v>1018</v>
      </c>
      <c r="E552" s="18"/>
      <c r="F552" s="56"/>
    </row>
    <row r="553" spans="1:6" customFormat="1" hidden="1" x14ac:dyDescent="0.2">
      <c r="A553" s="40">
        <v>11003879</v>
      </c>
      <c r="B553" s="54" t="s">
        <v>1185</v>
      </c>
      <c r="C553" s="65">
        <v>2</v>
      </c>
      <c r="D553" s="126" t="s">
        <v>1018</v>
      </c>
      <c r="E553" s="18"/>
      <c r="F553" s="56"/>
    </row>
    <row r="554" spans="1:6" customFormat="1" hidden="1" x14ac:dyDescent="0.2">
      <c r="A554" s="40">
        <v>11003881</v>
      </c>
      <c r="B554" s="54" t="s">
        <v>804</v>
      </c>
      <c r="C554" s="65">
        <v>0</v>
      </c>
      <c r="D554" s="126" t="s">
        <v>1058</v>
      </c>
      <c r="E554" s="18"/>
      <c r="F554" s="56"/>
    </row>
    <row r="555" spans="1:6" customFormat="1" hidden="1" x14ac:dyDescent="0.2">
      <c r="A555" s="40">
        <v>11003884</v>
      </c>
      <c r="B555" s="54" t="s">
        <v>805</v>
      </c>
      <c r="C555" s="65">
        <v>0</v>
      </c>
      <c r="D555" s="126" t="s">
        <v>997</v>
      </c>
      <c r="E555" s="18"/>
      <c r="F555" s="18"/>
    </row>
    <row r="556" spans="1:6" customFormat="1" hidden="1" x14ac:dyDescent="0.2">
      <c r="A556" s="40">
        <v>11003886</v>
      </c>
      <c r="B556" s="54" t="s">
        <v>806</v>
      </c>
      <c r="C556" s="65">
        <v>0</v>
      </c>
      <c r="D556" s="126" t="s">
        <v>611</v>
      </c>
      <c r="E556" s="18"/>
      <c r="F556" s="18"/>
    </row>
    <row r="557" spans="1:6" customFormat="1" hidden="1" x14ac:dyDescent="0.2">
      <c r="A557" s="40">
        <v>11003893</v>
      </c>
      <c r="B557" s="54" t="s">
        <v>305</v>
      </c>
      <c r="C557" s="65">
        <v>10</v>
      </c>
      <c r="D557" s="126" t="s">
        <v>1017</v>
      </c>
      <c r="E557" s="18"/>
      <c r="F557" s="56"/>
    </row>
    <row r="558" spans="1:6" customFormat="1" hidden="1" x14ac:dyDescent="0.2">
      <c r="A558" s="40">
        <v>11003895</v>
      </c>
      <c r="B558" s="54" t="s">
        <v>306</v>
      </c>
      <c r="C558" s="65">
        <v>20</v>
      </c>
      <c r="D558" s="126" t="s">
        <v>1104</v>
      </c>
      <c r="E558" s="18"/>
      <c r="F558" s="56"/>
    </row>
    <row r="559" spans="1:6" customFormat="1" hidden="1" x14ac:dyDescent="0.2">
      <c r="A559" s="40">
        <v>11003896</v>
      </c>
      <c r="B559" s="54" t="s">
        <v>308</v>
      </c>
      <c r="C559" s="65">
        <v>0</v>
      </c>
      <c r="D559" s="126" t="s">
        <v>1056</v>
      </c>
      <c r="E559" s="18"/>
      <c r="F559" s="18"/>
    </row>
    <row r="560" spans="1:6" customFormat="1" hidden="1" x14ac:dyDescent="0.2">
      <c r="A560" s="40">
        <v>11003900</v>
      </c>
      <c r="B560" s="54" t="s">
        <v>1186</v>
      </c>
      <c r="C560" s="65">
        <v>10</v>
      </c>
      <c r="D560" s="126" t="s">
        <v>1021</v>
      </c>
      <c r="E560" s="18"/>
      <c r="F560" s="56"/>
    </row>
    <row r="561" spans="1:6" customFormat="1" hidden="1" x14ac:dyDescent="0.2">
      <c r="A561" s="40">
        <v>11003905</v>
      </c>
      <c r="B561" s="54" t="s">
        <v>309</v>
      </c>
      <c r="C561" s="65">
        <v>19</v>
      </c>
      <c r="D561" s="126" t="s">
        <v>1016</v>
      </c>
      <c r="E561" s="18"/>
      <c r="F561" s="56"/>
    </row>
    <row r="562" spans="1:6" customFormat="1" hidden="1" x14ac:dyDescent="0.2">
      <c r="A562" s="40">
        <v>11003916</v>
      </c>
      <c r="B562" s="54" t="s">
        <v>310</v>
      </c>
      <c r="C562" s="65">
        <v>16</v>
      </c>
      <c r="D562" s="126" t="s">
        <v>1021</v>
      </c>
      <c r="E562" s="63"/>
      <c r="F562" s="56"/>
    </row>
    <row r="563" spans="1:6" customFormat="1" hidden="1" x14ac:dyDescent="0.2">
      <c r="A563" s="40">
        <v>11003927</v>
      </c>
      <c r="B563" s="54" t="s">
        <v>311</v>
      </c>
      <c r="C563" s="65">
        <v>18</v>
      </c>
      <c r="D563" s="126" t="s">
        <v>1021</v>
      </c>
      <c r="E563" s="18"/>
      <c r="F563" s="56"/>
    </row>
    <row r="564" spans="1:6" customFormat="1" hidden="1" x14ac:dyDescent="0.2">
      <c r="A564" s="40">
        <v>11003936</v>
      </c>
      <c r="B564" s="54" t="s">
        <v>807</v>
      </c>
      <c r="C564" s="65">
        <v>9</v>
      </c>
      <c r="D564" s="126" t="s">
        <v>1102</v>
      </c>
      <c r="E564" s="18"/>
      <c r="F564" s="18"/>
    </row>
    <row r="565" spans="1:6" customFormat="1" hidden="1" x14ac:dyDescent="0.2">
      <c r="A565" s="40">
        <v>11003937</v>
      </c>
      <c r="B565" s="54" t="s">
        <v>312</v>
      </c>
      <c r="C565" s="65">
        <v>21</v>
      </c>
      <c r="D565" s="126" t="s">
        <v>1058</v>
      </c>
      <c r="E565" s="18"/>
      <c r="F565" s="56"/>
    </row>
    <row r="566" spans="1:6" customFormat="1" hidden="1" x14ac:dyDescent="0.2">
      <c r="A566" s="40">
        <v>11003949</v>
      </c>
      <c r="B566" s="54" t="s">
        <v>808</v>
      </c>
      <c r="C566" s="65">
        <v>0</v>
      </c>
      <c r="D566" s="126" t="s">
        <v>1018</v>
      </c>
      <c r="E566" s="18"/>
      <c r="F566" s="56"/>
    </row>
    <row r="567" spans="1:6" customFormat="1" hidden="1" x14ac:dyDescent="0.2">
      <c r="A567" s="40">
        <v>11003959</v>
      </c>
      <c r="B567" s="54" t="s">
        <v>809</v>
      </c>
      <c r="C567" s="65">
        <v>0</v>
      </c>
      <c r="D567" s="126" t="s">
        <v>1059</v>
      </c>
      <c r="E567" s="18"/>
      <c r="F567" s="56"/>
    </row>
    <row r="568" spans="1:6" customFormat="1" hidden="1" x14ac:dyDescent="0.2">
      <c r="A568" s="40">
        <v>11003964</v>
      </c>
      <c r="B568" s="54" t="s">
        <v>313</v>
      </c>
      <c r="C568" s="65">
        <v>4</v>
      </c>
      <c r="D568" s="126" t="s">
        <v>1016</v>
      </c>
      <c r="E568" s="18"/>
      <c r="F568" s="56"/>
    </row>
    <row r="569" spans="1:6" customFormat="1" hidden="1" x14ac:dyDescent="0.2">
      <c r="A569" s="40">
        <v>11003972</v>
      </c>
      <c r="B569" s="54" t="s">
        <v>810</v>
      </c>
      <c r="C569" s="65">
        <v>2</v>
      </c>
      <c r="D569" s="126" t="s">
        <v>1059</v>
      </c>
      <c r="E569" s="18"/>
      <c r="F569" s="56"/>
    </row>
    <row r="570" spans="1:6" customFormat="1" hidden="1" x14ac:dyDescent="0.2">
      <c r="A570" s="40">
        <v>11003982</v>
      </c>
      <c r="B570" s="54" t="s">
        <v>314</v>
      </c>
      <c r="C570" s="65">
        <v>1</v>
      </c>
      <c r="D570" s="126" t="s">
        <v>1016</v>
      </c>
      <c r="E570" s="18"/>
      <c r="F570" s="56"/>
    </row>
    <row r="571" spans="1:6" customFormat="1" hidden="1" x14ac:dyDescent="0.2">
      <c r="A571" s="40">
        <v>11003991</v>
      </c>
      <c r="B571" s="54" t="s">
        <v>315</v>
      </c>
      <c r="C571" s="65">
        <v>5</v>
      </c>
      <c r="D571" s="126" t="s">
        <v>1017</v>
      </c>
      <c r="E571" s="18"/>
      <c r="F571" s="56"/>
    </row>
    <row r="572" spans="1:6" customFormat="1" hidden="1" x14ac:dyDescent="0.2">
      <c r="A572" s="40">
        <v>11004001</v>
      </c>
      <c r="B572" s="54" t="s">
        <v>288</v>
      </c>
      <c r="C572" s="65">
        <v>0</v>
      </c>
      <c r="D572" s="126" t="s">
        <v>1059</v>
      </c>
      <c r="E572" s="18"/>
      <c r="F572" s="56"/>
    </row>
    <row r="573" spans="1:6" customFormat="1" hidden="1" x14ac:dyDescent="0.2">
      <c r="A573" s="40">
        <v>11004012</v>
      </c>
      <c r="B573" s="54" t="s">
        <v>811</v>
      </c>
      <c r="C573" s="65">
        <v>2</v>
      </c>
      <c r="D573" s="126" t="s">
        <v>1059</v>
      </c>
      <c r="E573" s="18"/>
      <c r="F573" s="56"/>
    </row>
    <row r="574" spans="1:6" customFormat="1" hidden="1" x14ac:dyDescent="0.2">
      <c r="A574" s="40">
        <v>11004023</v>
      </c>
      <c r="B574" s="54" t="s">
        <v>812</v>
      </c>
      <c r="C574" s="65">
        <v>5</v>
      </c>
      <c r="D574" s="126" t="s">
        <v>1018</v>
      </c>
      <c r="E574" s="18"/>
      <c r="F574" s="56"/>
    </row>
    <row r="575" spans="1:6" customFormat="1" hidden="1" x14ac:dyDescent="0.2">
      <c r="A575" s="40">
        <v>11004038</v>
      </c>
      <c r="B575" s="54" t="s">
        <v>1187</v>
      </c>
      <c r="C575" s="65">
        <v>2</v>
      </c>
      <c r="D575" s="126" t="s">
        <v>1017</v>
      </c>
      <c r="E575" s="18"/>
      <c r="F575" s="56"/>
    </row>
    <row r="576" spans="1:6" customFormat="1" hidden="1" x14ac:dyDescent="0.2">
      <c r="A576" s="40">
        <v>11004047</v>
      </c>
      <c r="B576" s="54" t="s">
        <v>813</v>
      </c>
      <c r="C576" s="65">
        <v>2</v>
      </c>
      <c r="D576" s="126" t="s">
        <v>1020</v>
      </c>
      <c r="E576" s="18"/>
      <c r="F576" s="56"/>
    </row>
    <row r="577" spans="1:6" customFormat="1" hidden="1" x14ac:dyDescent="0.2">
      <c r="A577" s="40">
        <v>11004054</v>
      </c>
      <c r="B577" s="54" t="s">
        <v>316</v>
      </c>
      <c r="C577" s="65">
        <v>5</v>
      </c>
      <c r="D577" s="126" t="s">
        <v>1057</v>
      </c>
      <c r="E577" s="18"/>
      <c r="F577" s="56"/>
    </row>
    <row r="578" spans="1:6" customFormat="1" hidden="1" x14ac:dyDescent="0.2">
      <c r="A578" s="40">
        <v>11004056</v>
      </c>
      <c r="B578" s="54" t="s">
        <v>1214</v>
      </c>
      <c r="C578" s="65">
        <v>0</v>
      </c>
      <c r="D578" s="126" t="s">
        <v>1066</v>
      </c>
      <c r="E578" s="18"/>
      <c r="F578" s="18"/>
    </row>
    <row r="579" spans="1:6" customFormat="1" hidden="1" x14ac:dyDescent="0.2">
      <c r="A579" s="40">
        <v>11004057</v>
      </c>
      <c r="B579" s="54" t="s">
        <v>814</v>
      </c>
      <c r="C579" s="65">
        <v>0</v>
      </c>
      <c r="D579" s="126" t="s">
        <v>1078</v>
      </c>
      <c r="E579" s="55"/>
      <c r="F579" s="18"/>
    </row>
    <row r="580" spans="1:6" customFormat="1" hidden="1" x14ac:dyDescent="0.2">
      <c r="A580" s="40">
        <v>11004064</v>
      </c>
      <c r="B580" s="54" t="s">
        <v>1188</v>
      </c>
      <c r="C580" s="65">
        <v>2</v>
      </c>
      <c r="D580" s="126" t="s">
        <v>994</v>
      </c>
      <c r="E580" s="18"/>
      <c r="F580" s="56"/>
    </row>
    <row r="581" spans="1:6" customFormat="1" hidden="1" x14ac:dyDescent="0.2">
      <c r="A581" s="40">
        <v>11004075</v>
      </c>
      <c r="B581" s="54" t="s">
        <v>317</v>
      </c>
      <c r="C581" s="65">
        <v>3</v>
      </c>
      <c r="D581" s="126" t="s">
        <v>1018</v>
      </c>
      <c r="E581" s="18"/>
      <c r="F581" s="56"/>
    </row>
    <row r="582" spans="1:6" customFormat="1" hidden="1" x14ac:dyDescent="0.2">
      <c r="A582" s="40">
        <v>11004080</v>
      </c>
      <c r="B582" s="54" t="s">
        <v>1189</v>
      </c>
      <c r="C582" s="65">
        <v>6</v>
      </c>
      <c r="D582" s="126" t="s">
        <v>1018</v>
      </c>
      <c r="E582" s="18"/>
      <c r="F582" s="56"/>
    </row>
    <row r="583" spans="1:6" customFormat="1" hidden="1" x14ac:dyDescent="0.2">
      <c r="A583" s="40">
        <v>11004089</v>
      </c>
      <c r="B583" s="54" t="s">
        <v>318</v>
      </c>
      <c r="C583" s="65">
        <v>5</v>
      </c>
      <c r="D583" s="126" t="s">
        <v>1105</v>
      </c>
      <c r="E583" s="18"/>
      <c r="F583" s="56"/>
    </row>
    <row r="584" spans="1:6" customFormat="1" hidden="1" x14ac:dyDescent="0.2">
      <c r="A584" s="40">
        <v>11004096</v>
      </c>
      <c r="B584" s="54" t="s">
        <v>319</v>
      </c>
      <c r="C584" s="65">
        <v>4</v>
      </c>
      <c r="D584" s="126" t="s">
        <v>1105</v>
      </c>
      <c r="E584" s="18"/>
      <c r="F584" s="56"/>
    </row>
    <row r="585" spans="1:6" customFormat="1" hidden="1" x14ac:dyDescent="0.2">
      <c r="A585" s="40">
        <v>11004100</v>
      </c>
      <c r="B585" s="54" t="s">
        <v>320</v>
      </c>
      <c r="C585" s="65">
        <v>7</v>
      </c>
      <c r="D585" s="126" t="s">
        <v>1105</v>
      </c>
      <c r="E585" s="18"/>
      <c r="F585" s="56"/>
    </row>
    <row r="586" spans="1:6" customFormat="1" hidden="1" x14ac:dyDescent="0.2">
      <c r="A586" s="40">
        <v>11004106</v>
      </c>
      <c r="B586" s="54" t="s">
        <v>321</v>
      </c>
      <c r="C586" s="65">
        <v>12</v>
      </c>
      <c r="D586" s="126" t="s">
        <v>1106</v>
      </c>
      <c r="E586" s="18"/>
      <c r="F586" s="18"/>
    </row>
    <row r="587" spans="1:6" customFormat="1" hidden="1" x14ac:dyDescent="0.2">
      <c r="A587" s="40">
        <v>11004107</v>
      </c>
      <c r="B587" s="54" t="s">
        <v>322</v>
      </c>
      <c r="C587" s="65">
        <v>2</v>
      </c>
      <c r="D587" s="126" t="s">
        <v>1106</v>
      </c>
      <c r="E587" s="18"/>
      <c r="F587" s="18"/>
    </row>
    <row r="588" spans="1:6" customFormat="1" hidden="1" x14ac:dyDescent="0.2">
      <c r="A588" s="40">
        <v>11004108</v>
      </c>
      <c r="B588" s="54" t="s">
        <v>323</v>
      </c>
      <c r="C588" s="65">
        <v>8</v>
      </c>
      <c r="D588" s="126" t="s">
        <v>1106</v>
      </c>
      <c r="E588" s="18"/>
      <c r="F588" s="18"/>
    </row>
    <row r="589" spans="1:6" customFormat="1" hidden="1" x14ac:dyDescent="0.2">
      <c r="A589" s="40">
        <v>11004109</v>
      </c>
      <c r="B589" s="54" t="s">
        <v>324</v>
      </c>
      <c r="C589" s="65">
        <v>4</v>
      </c>
      <c r="D589" s="126" t="s">
        <v>1106</v>
      </c>
      <c r="E589" s="18"/>
      <c r="F589" s="18"/>
    </row>
    <row r="590" spans="1:6" customFormat="1" hidden="1" x14ac:dyDescent="0.2">
      <c r="A590" s="40">
        <v>11004110</v>
      </c>
      <c r="B590" s="54" t="s">
        <v>325</v>
      </c>
      <c r="C590" s="65">
        <v>4</v>
      </c>
      <c r="D590" s="126" t="s">
        <v>1105</v>
      </c>
      <c r="E590" s="18"/>
      <c r="F590" s="56"/>
    </row>
    <row r="591" spans="1:6" customFormat="1" hidden="1" x14ac:dyDescent="0.2">
      <c r="A591" s="40">
        <v>11004111</v>
      </c>
      <c r="B591" s="54" t="s">
        <v>326</v>
      </c>
      <c r="C591" s="65">
        <v>7</v>
      </c>
      <c r="D591" s="126" t="s">
        <v>1106</v>
      </c>
      <c r="E591" s="18"/>
      <c r="F591" s="18"/>
    </row>
    <row r="592" spans="1:6" customFormat="1" hidden="1" x14ac:dyDescent="0.2">
      <c r="A592" s="40">
        <v>11004112</v>
      </c>
      <c r="B592" s="54" t="s">
        <v>327</v>
      </c>
      <c r="C592" s="65">
        <v>4</v>
      </c>
      <c r="D592" s="126" t="s">
        <v>1107</v>
      </c>
      <c r="E592" s="18"/>
      <c r="F592" s="18"/>
    </row>
    <row r="593" spans="1:7" x14ac:dyDescent="0.2">
      <c r="A593" s="40">
        <v>11000438</v>
      </c>
      <c r="B593" s="54" t="s">
        <v>74</v>
      </c>
      <c r="C593" s="65">
        <v>46</v>
      </c>
      <c r="D593" s="126" t="s">
        <v>1041</v>
      </c>
      <c r="G593" s="132"/>
    </row>
    <row r="594" spans="1:7" x14ac:dyDescent="0.2">
      <c r="A594" s="40">
        <v>11000439</v>
      </c>
      <c r="B594" s="54" t="s">
        <v>1133</v>
      </c>
      <c r="C594" s="65">
        <v>3</v>
      </c>
      <c r="D594" s="126" t="s">
        <v>1041</v>
      </c>
      <c r="G594" s="132"/>
    </row>
    <row r="595" spans="1:7" hidden="1" x14ac:dyDescent="0.2">
      <c r="A595" s="40">
        <v>11004119</v>
      </c>
      <c r="B595" s="54" t="s">
        <v>330</v>
      </c>
      <c r="C595" s="65">
        <v>4</v>
      </c>
      <c r="D595" s="126" t="s">
        <v>1105</v>
      </c>
      <c r="F595" s="56"/>
      <c r="G595"/>
    </row>
    <row r="596" spans="1:7" x14ac:dyDescent="0.2">
      <c r="A596" s="40">
        <v>11000447</v>
      </c>
      <c r="B596" s="54" t="s">
        <v>683</v>
      </c>
      <c r="C596" s="65">
        <v>29</v>
      </c>
      <c r="D596" s="126" t="s">
        <v>1041</v>
      </c>
      <c r="G596" s="132"/>
    </row>
    <row r="597" spans="1:7" x14ac:dyDescent="0.2">
      <c r="A597" s="40">
        <v>11000818</v>
      </c>
      <c r="B597" s="54" t="s">
        <v>117</v>
      </c>
      <c r="C597" s="65">
        <v>15</v>
      </c>
      <c r="D597" s="126" t="s">
        <v>1041</v>
      </c>
      <c r="G597" s="132"/>
    </row>
    <row r="598" spans="1:7" x14ac:dyDescent="0.2">
      <c r="A598" s="40">
        <v>11000819</v>
      </c>
      <c r="B598" s="54" t="s">
        <v>118</v>
      </c>
      <c r="C598" s="65">
        <v>25</v>
      </c>
      <c r="D598" s="126" t="s">
        <v>1041</v>
      </c>
      <c r="G598" s="132"/>
    </row>
    <row r="599" spans="1:7" x14ac:dyDescent="0.2">
      <c r="A599" s="40">
        <v>11004573</v>
      </c>
      <c r="B599" s="54" t="s">
        <v>394</v>
      </c>
      <c r="C599" s="65">
        <v>4</v>
      </c>
      <c r="D599" s="126" t="s">
        <v>1041</v>
      </c>
      <c r="G599" s="132"/>
    </row>
    <row r="600" spans="1:7" x14ac:dyDescent="0.2">
      <c r="A600" s="40">
        <v>11000441</v>
      </c>
      <c r="B600" s="54" t="s">
        <v>75</v>
      </c>
      <c r="C600" s="65">
        <v>6</v>
      </c>
      <c r="D600" s="126" t="s">
        <v>1042</v>
      </c>
      <c r="G600" s="132"/>
    </row>
    <row r="601" spans="1:7" x14ac:dyDescent="0.2">
      <c r="A601" s="40">
        <v>11000443</v>
      </c>
      <c r="B601" s="54" t="s">
        <v>682</v>
      </c>
      <c r="C601" s="65">
        <v>33</v>
      </c>
      <c r="D601" s="126" t="s">
        <v>1042</v>
      </c>
      <c r="G601" s="132"/>
    </row>
    <row r="602" spans="1:7" hidden="1" x14ac:dyDescent="0.2">
      <c r="A602" s="40">
        <v>11004127</v>
      </c>
      <c r="B602" s="54" t="s">
        <v>336</v>
      </c>
      <c r="C602" s="65">
        <v>5</v>
      </c>
      <c r="D602" s="126" t="s">
        <v>1105</v>
      </c>
      <c r="F602" s="56"/>
      <c r="G602"/>
    </row>
    <row r="603" spans="1:7" hidden="1" x14ac:dyDescent="0.2">
      <c r="A603" s="40">
        <v>11004134</v>
      </c>
      <c r="B603" s="54" t="s">
        <v>337</v>
      </c>
      <c r="C603" s="65">
        <v>4</v>
      </c>
      <c r="D603" s="126" t="s">
        <v>1105</v>
      </c>
      <c r="F603" s="56"/>
      <c r="G603"/>
    </row>
    <row r="604" spans="1:7" hidden="1" x14ac:dyDescent="0.2">
      <c r="A604" s="40">
        <v>11004136</v>
      </c>
      <c r="B604" s="54" t="s">
        <v>338</v>
      </c>
      <c r="C604" s="65">
        <v>44</v>
      </c>
      <c r="D604" s="126" t="s">
        <v>1005</v>
      </c>
      <c r="G604"/>
    </row>
    <row r="605" spans="1:7" hidden="1" x14ac:dyDescent="0.2">
      <c r="A605" s="40">
        <v>11004137</v>
      </c>
      <c r="B605" s="54" t="s">
        <v>339</v>
      </c>
      <c r="C605" s="65">
        <v>23</v>
      </c>
      <c r="D605" s="126" t="s">
        <v>1005</v>
      </c>
      <c r="G605"/>
    </row>
    <row r="606" spans="1:7" hidden="1" x14ac:dyDescent="0.2">
      <c r="A606" s="40">
        <v>11004138</v>
      </c>
      <c r="B606" s="54" t="s">
        <v>340</v>
      </c>
      <c r="C606" s="65">
        <v>34</v>
      </c>
      <c r="D606" s="126" t="s">
        <v>1005</v>
      </c>
      <c r="G606"/>
    </row>
    <row r="607" spans="1:7" hidden="1" x14ac:dyDescent="0.2">
      <c r="A607" s="40">
        <v>11004145</v>
      </c>
      <c r="B607" s="54" t="s">
        <v>341</v>
      </c>
      <c r="C607" s="65">
        <v>0</v>
      </c>
      <c r="D607" s="126" t="s">
        <v>994</v>
      </c>
      <c r="F607" s="56"/>
      <c r="G607"/>
    </row>
    <row r="608" spans="1:7" hidden="1" x14ac:dyDescent="0.2">
      <c r="A608" s="40">
        <v>11004150</v>
      </c>
      <c r="B608" s="54" t="s">
        <v>1161</v>
      </c>
      <c r="C608" s="65">
        <v>0</v>
      </c>
      <c r="D608" s="126" t="s">
        <v>1060</v>
      </c>
      <c r="E608" s="55"/>
      <c r="G608"/>
    </row>
    <row r="609" spans="1:6" customFormat="1" hidden="1" x14ac:dyDescent="0.2">
      <c r="A609" s="40">
        <v>11004151</v>
      </c>
      <c r="B609" s="54" t="s">
        <v>342</v>
      </c>
      <c r="C609" s="65">
        <v>7</v>
      </c>
      <c r="D609" s="126" t="s">
        <v>1105</v>
      </c>
      <c r="E609" s="18"/>
      <c r="F609" s="56"/>
    </row>
    <row r="610" spans="1:6" customFormat="1" hidden="1" x14ac:dyDescent="0.2">
      <c r="A610" s="40">
        <v>11004152</v>
      </c>
      <c r="B610" s="54" t="s">
        <v>1162</v>
      </c>
      <c r="C610" s="65">
        <v>2</v>
      </c>
      <c r="D610" s="126" t="s">
        <v>1060</v>
      </c>
      <c r="E610" s="55"/>
      <c r="F610" s="18"/>
    </row>
    <row r="611" spans="1:6" customFormat="1" hidden="1" x14ac:dyDescent="0.2">
      <c r="A611" s="40">
        <v>11004156</v>
      </c>
      <c r="B611" s="54" t="s">
        <v>815</v>
      </c>
      <c r="C611" s="65">
        <v>0</v>
      </c>
      <c r="D611" s="126" t="s">
        <v>1011</v>
      </c>
      <c r="E611" s="18"/>
      <c r="F611" s="56"/>
    </row>
    <row r="612" spans="1:6" customFormat="1" hidden="1" x14ac:dyDescent="0.2">
      <c r="A612" s="40">
        <v>11004160</v>
      </c>
      <c r="B612" s="54" t="s">
        <v>816</v>
      </c>
      <c r="C612" s="65">
        <v>2</v>
      </c>
      <c r="D612" s="126" t="s">
        <v>994</v>
      </c>
      <c r="E612" s="18"/>
      <c r="F612" s="56"/>
    </row>
    <row r="613" spans="1:6" customFormat="1" hidden="1" x14ac:dyDescent="0.2">
      <c r="A613" s="40">
        <v>11004170</v>
      </c>
      <c r="B613" s="54" t="s">
        <v>817</v>
      </c>
      <c r="C613" s="65">
        <v>11</v>
      </c>
      <c r="D613" s="126" t="s">
        <v>994</v>
      </c>
      <c r="E613" s="18"/>
      <c r="F613" s="56"/>
    </row>
    <row r="614" spans="1:6" customFormat="1" hidden="1" x14ac:dyDescent="0.2">
      <c r="A614" s="40">
        <v>11004172</v>
      </c>
      <c r="B614" s="54" t="s">
        <v>1215</v>
      </c>
      <c r="C614" s="65">
        <v>14</v>
      </c>
      <c r="D614" s="126" t="s">
        <v>1066</v>
      </c>
      <c r="E614" s="18"/>
      <c r="F614" s="18"/>
    </row>
    <row r="615" spans="1:6" customFormat="1" hidden="1" x14ac:dyDescent="0.2">
      <c r="A615" s="40">
        <v>11004178</v>
      </c>
      <c r="B615" s="54" t="s">
        <v>818</v>
      </c>
      <c r="C615" s="65">
        <v>3</v>
      </c>
      <c r="D615" s="126" t="s">
        <v>1020</v>
      </c>
      <c r="E615" s="18"/>
      <c r="F615" s="56"/>
    </row>
    <row r="616" spans="1:6" customFormat="1" hidden="1" x14ac:dyDescent="0.2">
      <c r="A616" s="40">
        <v>11004208</v>
      </c>
      <c r="B616" s="54" t="s">
        <v>819</v>
      </c>
      <c r="C616" s="65">
        <v>0</v>
      </c>
      <c r="D616" s="126" t="s">
        <v>1110</v>
      </c>
      <c r="E616" s="18"/>
      <c r="F616" s="18"/>
    </row>
    <row r="617" spans="1:6" customFormat="1" hidden="1" x14ac:dyDescent="0.2">
      <c r="A617" s="40">
        <v>11004218</v>
      </c>
      <c r="B617" s="54" t="s">
        <v>820</v>
      </c>
      <c r="C617" s="65">
        <v>0</v>
      </c>
      <c r="D617" s="126" t="s">
        <v>1110</v>
      </c>
      <c r="E617" s="18"/>
      <c r="F617" s="18"/>
    </row>
    <row r="618" spans="1:6" customFormat="1" hidden="1" x14ac:dyDescent="0.2">
      <c r="A618" s="40">
        <v>11004224</v>
      </c>
      <c r="B618" s="54" t="s">
        <v>343</v>
      </c>
      <c r="C618" s="65">
        <v>74</v>
      </c>
      <c r="D618" s="126" t="s">
        <v>1005</v>
      </c>
      <c r="E618" s="18"/>
      <c r="F618" s="18"/>
    </row>
    <row r="619" spans="1:6" customFormat="1" hidden="1" x14ac:dyDescent="0.2">
      <c r="A619" s="40">
        <v>11004228</v>
      </c>
      <c r="B619" s="54" t="s">
        <v>821</v>
      </c>
      <c r="C619" s="65">
        <v>0</v>
      </c>
      <c r="D619" s="126" t="s">
        <v>1110</v>
      </c>
      <c r="E619" s="18"/>
      <c r="F619" s="18"/>
    </row>
    <row r="620" spans="1:6" customFormat="1" hidden="1" x14ac:dyDescent="0.2">
      <c r="A620" s="40">
        <v>11004251</v>
      </c>
      <c r="B620" s="54" t="s">
        <v>344</v>
      </c>
      <c r="C620" s="65">
        <v>1</v>
      </c>
      <c r="D620" s="126" t="s">
        <v>1111</v>
      </c>
      <c r="E620" s="18"/>
      <c r="F620" s="18"/>
    </row>
    <row r="621" spans="1:6" customFormat="1" hidden="1" x14ac:dyDescent="0.2">
      <c r="A621" s="40">
        <v>11004253</v>
      </c>
      <c r="B621" s="54" t="s">
        <v>345</v>
      </c>
      <c r="C621" s="65">
        <v>3</v>
      </c>
      <c r="D621" s="126" t="s">
        <v>1111</v>
      </c>
      <c r="E621" s="18"/>
      <c r="F621" s="18"/>
    </row>
    <row r="622" spans="1:6" customFormat="1" hidden="1" x14ac:dyDescent="0.2">
      <c r="A622" s="40">
        <v>11004254</v>
      </c>
      <c r="B622" s="54" t="s">
        <v>346</v>
      </c>
      <c r="C622" s="65">
        <v>4</v>
      </c>
      <c r="D622" s="126" t="s">
        <v>1111</v>
      </c>
      <c r="E622" s="18"/>
      <c r="F622" s="18"/>
    </row>
    <row r="623" spans="1:6" customFormat="1" hidden="1" x14ac:dyDescent="0.2">
      <c r="A623" s="40">
        <v>11004255</v>
      </c>
      <c r="B623" s="54" t="s">
        <v>347</v>
      </c>
      <c r="C623" s="65">
        <v>9</v>
      </c>
      <c r="D623" s="126" t="s">
        <v>1111</v>
      </c>
      <c r="E623" s="18"/>
      <c r="F623" s="18"/>
    </row>
    <row r="624" spans="1:6" customFormat="1" hidden="1" x14ac:dyDescent="0.2">
      <c r="A624" s="40">
        <v>11004256</v>
      </c>
      <c r="B624" s="54" t="s">
        <v>348</v>
      </c>
      <c r="C624" s="65">
        <v>9</v>
      </c>
      <c r="D624" s="126" t="s">
        <v>1107</v>
      </c>
      <c r="E624" s="18"/>
      <c r="F624" s="18"/>
    </row>
    <row r="625" spans="1:7" hidden="1" x14ac:dyDescent="0.2">
      <c r="A625" s="40">
        <v>11004258</v>
      </c>
      <c r="B625" s="54" t="s">
        <v>822</v>
      </c>
      <c r="C625" s="65">
        <v>7</v>
      </c>
      <c r="D625" s="126" t="s">
        <v>1007</v>
      </c>
      <c r="G625"/>
    </row>
    <row r="626" spans="1:7" x14ac:dyDescent="0.2">
      <c r="A626" s="40">
        <v>11000975</v>
      </c>
      <c r="B626" s="54" t="s">
        <v>143</v>
      </c>
      <c r="C626" s="65">
        <v>10</v>
      </c>
      <c r="D626" s="126" t="s">
        <v>1042</v>
      </c>
      <c r="G626" s="132"/>
    </row>
    <row r="627" spans="1:7" hidden="1" x14ac:dyDescent="0.2">
      <c r="A627" s="40">
        <v>11004260</v>
      </c>
      <c r="B627" s="54" t="s">
        <v>823</v>
      </c>
      <c r="C627" s="65">
        <v>7</v>
      </c>
      <c r="D627" s="126" t="s">
        <v>1112</v>
      </c>
      <c r="G627"/>
    </row>
    <row r="628" spans="1:7" hidden="1" x14ac:dyDescent="0.2">
      <c r="A628" s="40">
        <v>11004261</v>
      </c>
      <c r="B628" s="54" t="s">
        <v>824</v>
      </c>
      <c r="C628" s="65">
        <v>55</v>
      </c>
      <c r="D628" s="126" t="s">
        <v>1005</v>
      </c>
      <c r="G628"/>
    </row>
    <row r="629" spans="1:7" hidden="1" x14ac:dyDescent="0.2">
      <c r="A629" s="40">
        <v>11004262</v>
      </c>
      <c r="B629" s="54" t="s">
        <v>565</v>
      </c>
      <c r="C629" s="65">
        <v>9</v>
      </c>
      <c r="D629" s="126" t="s">
        <v>1026</v>
      </c>
      <c r="G629"/>
    </row>
    <row r="630" spans="1:7" hidden="1" x14ac:dyDescent="0.2">
      <c r="A630" s="40">
        <v>11004263</v>
      </c>
      <c r="B630" s="54" t="s">
        <v>825</v>
      </c>
      <c r="C630" s="65">
        <v>1</v>
      </c>
      <c r="D630" s="126" t="s">
        <v>1112</v>
      </c>
      <c r="G630"/>
    </row>
    <row r="631" spans="1:7" hidden="1" x14ac:dyDescent="0.2">
      <c r="A631" s="40">
        <v>11004264</v>
      </c>
      <c r="B631" s="54" t="s">
        <v>1190</v>
      </c>
      <c r="C631" s="65">
        <v>2</v>
      </c>
      <c r="D631" s="126" t="s">
        <v>1112</v>
      </c>
      <c r="G631"/>
    </row>
    <row r="632" spans="1:7" hidden="1" x14ac:dyDescent="0.2">
      <c r="A632" s="40">
        <v>11004265</v>
      </c>
      <c r="B632" s="54" t="s">
        <v>826</v>
      </c>
      <c r="C632" s="65">
        <v>2</v>
      </c>
      <c r="D632" s="126" t="s">
        <v>1112</v>
      </c>
      <c r="G632"/>
    </row>
    <row r="633" spans="1:7" x14ac:dyDescent="0.2">
      <c r="A633" s="40">
        <v>11004320</v>
      </c>
      <c r="B633" s="54" t="s">
        <v>372</v>
      </c>
      <c r="C633" s="65">
        <v>5</v>
      </c>
      <c r="D633" s="126" t="s">
        <v>1042</v>
      </c>
      <c r="G633" s="132"/>
    </row>
    <row r="634" spans="1:7" x14ac:dyDescent="0.2">
      <c r="A634" s="40">
        <v>11004467</v>
      </c>
      <c r="B634" s="54" t="s">
        <v>382</v>
      </c>
      <c r="C634" s="65">
        <v>7</v>
      </c>
      <c r="D634" s="126" t="s">
        <v>1042</v>
      </c>
      <c r="G634" s="132"/>
    </row>
    <row r="635" spans="1:7" hidden="1" x14ac:dyDescent="0.2">
      <c r="A635" s="40">
        <v>11004269</v>
      </c>
      <c r="B635" s="54" t="s">
        <v>352</v>
      </c>
      <c r="C635" s="65">
        <v>5</v>
      </c>
      <c r="D635" s="126" t="s">
        <v>1112</v>
      </c>
      <c r="G635"/>
    </row>
    <row r="636" spans="1:7" hidden="1" x14ac:dyDescent="0.2">
      <c r="A636" s="40">
        <v>11004270</v>
      </c>
      <c r="B636" s="54" t="s">
        <v>353</v>
      </c>
      <c r="C636" s="65">
        <v>3</v>
      </c>
      <c r="D636" s="126" t="s">
        <v>1112</v>
      </c>
      <c r="G636"/>
    </row>
    <row r="637" spans="1:7" hidden="1" x14ac:dyDescent="0.2">
      <c r="A637" s="40">
        <v>11004271</v>
      </c>
      <c r="B637" s="54" t="s">
        <v>354</v>
      </c>
      <c r="C637" s="65">
        <v>3</v>
      </c>
      <c r="D637" s="126" t="s">
        <v>1112</v>
      </c>
      <c r="G637"/>
    </row>
    <row r="638" spans="1:7" hidden="1" x14ac:dyDescent="0.2">
      <c r="A638" s="40">
        <v>11004272</v>
      </c>
      <c r="B638" s="54" t="s">
        <v>355</v>
      </c>
      <c r="C638" s="65">
        <v>0</v>
      </c>
      <c r="D638" s="126" t="s">
        <v>1056</v>
      </c>
      <c r="G638"/>
    </row>
    <row r="639" spans="1:7" hidden="1" x14ac:dyDescent="0.2">
      <c r="A639" s="40">
        <v>11004273</v>
      </c>
      <c r="B639" s="54" t="s">
        <v>356</v>
      </c>
      <c r="C639" s="65">
        <v>3</v>
      </c>
      <c r="D639" s="126" t="s">
        <v>1112</v>
      </c>
      <c r="G639"/>
    </row>
    <row r="640" spans="1:7" hidden="1" x14ac:dyDescent="0.2">
      <c r="A640" s="40">
        <v>11004275</v>
      </c>
      <c r="B640" s="54" t="s">
        <v>357</v>
      </c>
      <c r="C640" s="65">
        <v>3</v>
      </c>
      <c r="D640" s="126" t="s">
        <v>1112</v>
      </c>
      <c r="G640"/>
    </row>
    <row r="641" spans="1:6" customFormat="1" hidden="1" x14ac:dyDescent="0.2">
      <c r="A641" s="40">
        <v>11004276</v>
      </c>
      <c r="B641" s="54" t="s">
        <v>358</v>
      </c>
      <c r="C641" s="65">
        <v>5</v>
      </c>
      <c r="D641" s="126" t="s">
        <v>1112</v>
      </c>
      <c r="E641" s="18"/>
      <c r="F641" s="18"/>
    </row>
    <row r="642" spans="1:6" customFormat="1" hidden="1" x14ac:dyDescent="0.2">
      <c r="A642" s="40">
        <v>11004277</v>
      </c>
      <c r="B642" s="54" t="s">
        <v>359</v>
      </c>
      <c r="C642" s="65">
        <v>3</v>
      </c>
      <c r="D642" s="126" t="s">
        <v>1112</v>
      </c>
      <c r="E642" s="18"/>
      <c r="F642" s="18"/>
    </row>
    <row r="643" spans="1:6" customFormat="1" hidden="1" x14ac:dyDescent="0.2">
      <c r="A643" s="40">
        <v>11004278</v>
      </c>
      <c r="B643" s="54" t="s">
        <v>360</v>
      </c>
      <c r="C643" s="65">
        <v>3</v>
      </c>
      <c r="D643" s="126" t="s">
        <v>1112</v>
      </c>
      <c r="E643" s="18"/>
      <c r="F643" s="18"/>
    </row>
    <row r="644" spans="1:6" customFormat="1" hidden="1" x14ac:dyDescent="0.2">
      <c r="A644" s="40">
        <v>11004282</v>
      </c>
      <c r="B644" s="54" t="s">
        <v>361</v>
      </c>
      <c r="C644" s="65">
        <v>12</v>
      </c>
      <c r="D644" s="126" t="s">
        <v>1113</v>
      </c>
      <c r="E644" s="18"/>
      <c r="F644" s="56"/>
    </row>
    <row r="645" spans="1:6" customFormat="1" hidden="1" x14ac:dyDescent="0.2">
      <c r="A645" s="40">
        <v>11004283</v>
      </c>
      <c r="B645" s="54" t="s">
        <v>362</v>
      </c>
      <c r="C645" s="65">
        <v>10</v>
      </c>
      <c r="D645" s="126" t="s">
        <v>1113</v>
      </c>
      <c r="E645" s="18"/>
      <c r="F645" s="56"/>
    </row>
    <row r="646" spans="1:6" customFormat="1" hidden="1" x14ac:dyDescent="0.2">
      <c r="A646" s="40">
        <v>11004284</v>
      </c>
      <c r="B646" s="54" t="s">
        <v>363</v>
      </c>
      <c r="C646" s="65">
        <v>8</v>
      </c>
      <c r="D646" s="126" t="s">
        <v>1113</v>
      </c>
      <c r="E646" s="18"/>
      <c r="F646" s="56"/>
    </row>
    <row r="647" spans="1:6" customFormat="1" hidden="1" x14ac:dyDescent="0.2">
      <c r="A647" s="40">
        <v>11004285</v>
      </c>
      <c r="B647" s="54" t="s">
        <v>827</v>
      </c>
      <c r="C647" s="65">
        <v>2</v>
      </c>
      <c r="D647" s="126" t="s">
        <v>1099</v>
      </c>
      <c r="E647" s="18"/>
      <c r="F647" s="56"/>
    </row>
    <row r="648" spans="1:6" customFormat="1" hidden="1" x14ac:dyDescent="0.2">
      <c r="A648" s="40">
        <v>11004287</v>
      </c>
      <c r="B648" s="54" t="s">
        <v>364</v>
      </c>
      <c r="C648" s="65">
        <v>19</v>
      </c>
      <c r="D648" s="126" t="s">
        <v>1034</v>
      </c>
      <c r="E648" s="18"/>
      <c r="F648" s="56"/>
    </row>
    <row r="649" spans="1:6" customFormat="1" hidden="1" x14ac:dyDescent="0.2">
      <c r="A649" s="40">
        <v>11004288</v>
      </c>
      <c r="B649" s="54" t="s">
        <v>557</v>
      </c>
      <c r="C649" s="65">
        <v>2</v>
      </c>
      <c r="D649" s="126" t="s">
        <v>1034</v>
      </c>
      <c r="E649" s="18"/>
      <c r="F649" s="56"/>
    </row>
    <row r="650" spans="1:6" customFormat="1" hidden="1" x14ac:dyDescent="0.2">
      <c r="A650" s="40">
        <v>11004289</v>
      </c>
      <c r="B650" s="54" t="s">
        <v>365</v>
      </c>
      <c r="C650" s="65">
        <v>9</v>
      </c>
      <c r="D650" s="126" t="s">
        <v>1104</v>
      </c>
      <c r="E650" s="18"/>
      <c r="F650" s="56"/>
    </row>
    <row r="651" spans="1:6" customFormat="1" hidden="1" x14ac:dyDescent="0.2">
      <c r="A651" s="40">
        <v>11004290</v>
      </c>
      <c r="B651" s="54" t="s">
        <v>366</v>
      </c>
      <c r="C651" s="65">
        <v>19</v>
      </c>
      <c r="D651" s="126" t="s">
        <v>1104</v>
      </c>
      <c r="E651" s="18"/>
      <c r="F651" s="56"/>
    </row>
    <row r="652" spans="1:6" customFormat="1" hidden="1" x14ac:dyDescent="0.2">
      <c r="A652" s="40">
        <v>11004291</v>
      </c>
      <c r="B652" s="54" t="s">
        <v>1238</v>
      </c>
      <c r="C652" s="65">
        <v>18</v>
      </c>
      <c r="D652" s="126" t="s">
        <v>1104</v>
      </c>
      <c r="E652" s="18"/>
      <c r="F652" s="56"/>
    </row>
    <row r="653" spans="1:6" customFormat="1" hidden="1" x14ac:dyDescent="0.2">
      <c r="A653" s="40">
        <v>11004292</v>
      </c>
      <c r="B653" s="54" t="s">
        <v>367</v>
      </c>
      <c r="C653" s="65">
        <v>7</v>
      </c>
      <c r="D653" s="126" t="s">
        <v>1104</v>
      </c>
      <c r="E653" s="18"/>
      <c r="F653" s="56"/>
    </row>
    <row r="654" spans="1:6" customFormat="1" hidden="1" x14ac:dyDescent="0.2">
      <c r="A654" s="40">
        <v>11004293</v>
      </c>
      <c r="B654" s="54" t="s">
        <v>828</v>
      </c>
      <c r="C654" s="65">
        <v>4</v>
      </c>
      <c r="D654" s="126" t="s">
        <v>1114</v>
      </c>
      <c r="E654" s="18"/>
      <c r="F654" s="56"/>
    </row>
    <row r="655" spans="1:6" customFormat="1" hidden="1" x14ac:dyDescent="0.2">
      <c r="A655" s="40">
        <v>11004296</v>
      </c>
      <c r="B655" s="54" t="s">
        <v>368</v>
      </c>
      <c r="C655" s="65">
        <v>5</v>
      </c>
      <c r="D655" s="126" t="s">
        <v>1035</v>
      </c>
      <c r="E655" s="18"/>
      <c r="F655" s="56"/>
    </row>
    <row r="656" spans="1:6" customFormat="1" hidden="1" x14ac:dyDescent="0.2">
      <c r="A656" s="40">
        <v>11004298</v>
      </c>
      <c r="B656" s="54" t="s">
        <v>369</v>
      </c>
      <c r="C656" s="65">
        <v>10</v>
      </c>
      <c r="D656" s="126" t="s">
        <v>1035</v>
      </c>
      <c r="E656" s="18"/>
      <c r="F656" s="56"/>
    </row>
    <row r="657" spans="1:7" hidden="1" x14ac:dyDescent="0.2">
      <c r="A657" s="40">
        <v>11004299</v>
      </c>
      <c r="B657" s="54" t="s">
        <v>370</v>
      </c>
      <c r="C657" s="65">
        <v>6</v>
      </c>
      <c r="D657" s="126" t="s">
        <v>1035</v>
      </c>
      <c r="F657" s="56"/>
      <c r="G657"/>
    </row>
    <row r="658" spans="1:7" hidden="1" x14ac:dyDescent="0.2">
      <c r="A658" s="40">
        <v>11004308</v>
      </c>
      <c r="B658" s="54" t="s">
        <v>566</v>
      </c>
      <c r="C658" s="65">
        <v>1</v>
      </c>
      <c r="D658" s="126" t="s">
        <v>1111</v>
      </c>
      <c r="G658"/>
    </row>
    <row r="659" spans="1:7" hidden="1" x14ac:dyDescent="0.2">
      <c r="A659" s="40">
        <v>11004310</v>
      </c>
      <c r="B659" s="54" t="s">
        <v>829</v>
      </c>
      <c r="C659" s="65">
        <v>0</v>
      </c>
      <c r="D659" s="126" t="s">
        <v>997</v>
      </c>
      <c r="G659"/>
    </row>
    <row r="660" spans="1:7" hidden="1" x14ac:dyDescent="0.2">
      <c r="A660" s="40">
        <v>11004317</v>
      </c>
      <c r="B660" s="54" t="s">
        <v>371</v>
      </c>
      <c r="C660" s="65">
        <v>5</v>
      </c>
      <c r="D660" s="126" t="s">
        <v>1115</v>
      </c>
      <c r="G660"/>
    </row>
    <row r="661" spans="1:7" x14ac:dyDescent="0.2">
      <c r="A661" s="40">
        <v>11005204</v>
      </c>
      <c r="B661" s="54" t="s">
        <v>453</v>
      </c>
      <c r="C661" s="65">
        <v>5</v>
      </c>
      <c r="D661" s="126" t="s">
        <v>1042</v>
      </c>
      <c r="G661" s="132"/>
    </row>
    <row r="662" spans="1:7" hidden="1" x14ac:dyDescent="0.2">
      <c r="A662" s="40">
        <v>11004321</v>
      </c>
      <c r="B662" s="54" t="s">
        <v>1163</v>
      </c>
      <c r="C662" s="65">
        <v>16</v>
      </c>
      <c r="D662" s="126" t="s">
        <v>995</v>
      </c>
      <c r="G662"/>
    </row>
    <row r="663" spans="1:7" x14ac:dyDescent="0.2">
      <c r="A663" s="40">
        <v>11005349</v>
      </c>
      <c r="B663" s="54" t="s">
        <v>459</v>
      </c>
      <c r="C663" s="65">
        <v>12</v>
      </c>
      <c r="D663" s="126" t="s">
        <v>1042</v>
      </c>
      <c r="G663" s="132"/>
    </row>
    <row r="664" spans="1:7" x14ac:dyDescent="0.2">
      <c r="A664" s="40">
        <v>11005417</v>
      </c>
      <c r="B664" s="54" t="s">
        <v>904</v>
      </c>
      <c r="C664" s="65">
        <v>14</v>
      </c>
      <c r="D664" s="126" t="s">
        <v>1042</v>
      </c>
      <c r="G664" s="132"/>
    </row>
    <row r="665" spans="1:7" hidden="1" x14ac:dyDescent="0.2">
      <c r="A665" s="40">
        <v>11004348</v>
      </c>
      <c r="B665" s="54" t="s">
        <v>830</v>
      </c>
      <c r="C665" s="65">
        <v>0</v>
      </c>
      <c r="D665" s="126" t="s">
        <v>612</v>
      </c>
      <c r="E665" s="55"/>
      <c r="G665"/>
    </row>
    <row r="666" spans="1:7" hidden="1" x14ac:dyDescent="0.2">
      <c r="A666" s="40">
        <v>11004349</v>
      </c>
      <c r="B666" s="54" t="s">
        <v>375</v>
      </c>
      <c r="C666" s="65">
        <v>0</v>
      </c>
      <c r="D666" s="126" t="s">
        <v>997</v>
      </c>
      <c r="G666"/>
    </row>
    <row r="667" spans="1:7" x14ac:dyDescent="0.2">
      <c r="A667" s="40">
        <v>11005420</v>
      </c>
      <c r="B667" s="54" t="s">
        <v>906</v>
      </c>
      <c r="C667" s="65">
        <v>8</v>
      </c>
      <c r="D667" s="126" t="s">
        <v>1042</v>
      </c>
      <c r="G667" s="132"/>
    </row>
    <row r="668" spans="1:7" x14ac:dyDescent="0.2">
      <c r="A668" s="40">
        <v>11007953</v>
      </c>
      <c r="B668" s="54" t="s">
        <v>972</v>
      </c>
      <c r="C668" s="65">
        <v>7</v>
      </c>
      <c r="D668" s="126" t="s">
        <v>1042</v>
      </c>
      <c r="G668" s="132"/>
    </row>
    <row r="669" spans="1:7" x14ac:dyDescent="0.2">
      <c r="A669" s="40">
        <v>11000094</v>
      </c>
      <c r="B669" s="54" t="s">
        <v>637</v>
      </c>
      <c r="C669" s="65">
        <v>0</v>
      </c>
      <c r="D669" s="126" t="s">
        <v>1009</v>
      </c>
      <c r="G669" s="132"/>
    </row>
    <row r="670" spans="1:7" x14ac:dyDescent="0.2">
      <c r="A670" s="40">
        <v>11000871</v>
      </c>
      <c r="B670" s="54" t="s">
        <v>721</v>
      </c>
      <c r="C670" s="65">
        <v>0</v>
      </c>
      <c r="D670" s="126" t="s">
        <v>1009</v>
      </c>
      <c r="G670" s="132"/>
    </row>
    <row r="671" spans="1:7" x14ac:dyDescent="0.2">
      <c r="A671" s="40">
        <v>11004125</v>
      </c>
      <c r="B671" s="54" t="s">
        <v>335</v>
      </c>
      <c r="C671" s="65">
        <v>0</v>
      </c>
      <c r="D671" s="126" t="s">
        <v>1009</v>
      </c>
      <c r="G671" s="132"/>
    </row>
    <row r="672" spans="1:7" hidden="1" x14ac:dyDescent="0.2">
      <c r="A672" s="40">
        <v>11004408</v>
      </c>
      <c r="B672" s="54" t="s">
        <v>377</v>
      </c>
      <c r="C672" s="65">
        <v>6</v>
      </c>
      <c r="D672" s="126" t="s">
        <v>1010</v>
      </c>
      <c r="G672"/>
    </row>
    <row r="673" spans="1:7" hidden="1" x14ac:dyDescent="0.2">
      <c r="A673" s="40">
        <v>11004419</v>
      </c>
      <c r="B673" s="54" t="s">
        <v>378</v>
      </c>
      <c r="C673" s="65">
        <v>24</v>
      </c>
      <c r="D673" s="126" t="s">
        <v>1043</v>
      </c>
      <c r="G673"/>
    </row>
    <row r="674" spans="1:7" hidden="1" x14ac:dyDescent="0.2">
      <c r="A674" s="40">
        <v>11004430</v>
      </c>
      <c r="B674" s="54" t="s">
        <v>379</v>
      </c>
      <c r="C674" s="65">
        <v>3</v>
      </c>
      <c r="D674" s="126" t="s">
        <v>1043</v>
      </c>
      <c r="G674"/>
    </row>
    <row r="675" spans="1:7" hidden="1" x14ac:dyDescent="0.2">
      <c r="A675" s="40">
        <v>11004440</v>
      </c>
      <c r="B675" s="54" t="s">
        <v>539</v>
      </c>
      <c r="C675" s="65">
        <v>16</v>
      </c>
      <c r="D675" s="126" t="s">
        <v>1043</v>
      </c>
      <c r="G675"/>
    </row>
    <row r="676" spans="1:7" hidden="1" x14ac:dyDescent="0.2">
      <c r="A676" s="40">
        <v>11004447</v>
      </c>
      <c r="B676" s="54" t="s">
        <v>835</v>
      </c>
      <c r="C676" s="65">
        <v>0</v>
      </c>
      <c r="D676" s="126" t="s">
        <v>1050</v>
      </c>
      <c r="G676"/>
    </row>
    <row r="677" spans="1:7" hidden="1" x14ac:dyDescent="0.2">
      <c r="A677" s="40">
        <v>11004450</v>
      </c>
      <c r="B677" s="54" t="s">
        <v>380</v>
      </c>
      <c r="C677" s="65">
        <v>0</v>
      </c>
      <c r="D677" s="126" t="s">
        <v>1050</v>
      </c>
      <c r="G677"/>
    </row>
    <row r="678" spans="1:7" x14ac:dyDescent="0.2">
      <c r="A678" s="40">
        <v>11004259</v>
      </c>
      <c r="B678" s="54" t="s">
        <v>349</v>
      </c>
      <c r="C678" s="65">
        <v>0</v>
      </c>
      <c r="D678" s="126" t="s">
        <v>1009</v>
      </c>
      <c r="G678" s="132"/>
    </row>
    <row r="679" spans="1:7" hidden="1" x14ac:dyDescent="0.2">
      <c r="A679" s="40">
        <v>11004466</v>
      </c>
      <c r="B679" s="54" t="s">
        <v>836</v>
      </c>
      <c r="C679" s="65">
        <v>1</v>
      </c>
      <c r="D679" s="126" t="s">
        <v>1061</v>
      </c>
      <c r="F679" s="56"/>
      <c r="G679"/>
    </row>
    <row r="680" spans="1:7" x14ac:dyDescent="0.2">
      <c r="A680" s="40">
        <v>11004489</v>
      </c>
      <c r="B680" s="54" t="s">
        <v>384</v>
      </c>
      <c r="C680" s="65">
        <v>0</v>
      </c>
      <c r="D680" s="126" t="s">
        <v>1009</v>
      </c>
      <c r="G680" s="132"/>
    </row>
    <row r="681" spans="1:7" hidden="1" x14ac:dyDescent="0.2">
      <c r="A681" s="40">
        <v>11004478</v>
      </c>
      <c r="B681" s="54" t="s">
        <v>383</v>
      </c>
      <c r="C681" s="65">
        <v>16</v>
      </c>
      <c r="D681" s="126" t="s">
        <v>1010</v>
      </c>
      <c r="G681"/>
    </row>
    <row r="682" spans="1:7" hidden="1" x14ac:dyDescent="0.2">
      <c r="A682" s="40">
        <v>11004487</v>
      </c>
      <c r="B682" s="54" t="s">
        <v>837</v>
      </c>
      <c r="C682" s="65">
        <v>1</v>
      </c>
      <c r="D682" s="126" t="s">
        <v>1116</v>
      </c>
      <c r="G682"/>
    </row>
    <row r="683" spans="1:7" x14ac:dyDescent="0.2">
      <c r="A683" s="40">
        <v>11000910</v>
      </c>
      <c r="B683" s="54" t="s">
        <v>726</v>
      </c>
      <c r="C683" s="65">
        <v>2</v>
      </c>
      <c r="D683" s="126" t="s">
        <v>1076</v>
      </c>
      <c r="G683" s="132"/>
    </row>
    <row r="684" spans="1:7" hidden="1" x14ac:dyDescent="0.2">
      <c r="A684" s="40">
        <v>11004500</v>
      </c>
      <c r="B684" s="54" t="s">
        <v>838</v>
      </c>
      <c r="C684" s="65">
        <v>3</v>
      </c>
      <c r="D684" s="126" t="s">
        <v>995</v>
      </c>
      <c r="G684"/>
    </row>
    <row r="685" spans="1:7" hidden="1" x14ac:dyDescent="0.2">
      <c r="A685" s="40">
        <v>11004502</v>
      </c>
      <c r="B685" s="54" t="s">
        <v>1216</v>
      </c>
      <c r="C685" s="65">
        <v>0</v>
      </c>
      <c r="D685" s="126" t="s">
        <v>1083</v>
      </c>
      <c r="G685"/>
    </row>
    <row r="686" spans="1:7" hidden="1" x14ac:dyDescent="0.2">
      <c r="A686" s="40">
        <v>11004512</v>
      </c>
      <c r="B686" s="54" t="s">
        <v>385</v>
      </c>
      <c r="C686" s="65">
        <v>2</v>
      </c>
      <c r="D686" s="126" t="s">
        <v>995</v>
      </c>
      <c r="G686"/>
    </row>
    <row r="687" spans="1:7" hidden="1" x14ac:dyDescent="0.2">
      <c r="A687" s="40">
        <v>11004523</v>
      </c>
      <c r="B687" s="54" t="s">
        <v>1164</v>
      </c>
      <c r="C687" s="65">
        <v>7</v>
      </c>
      <c r="D687" s="126" t="s">
        <v>1043</v>
      </c>
      <c r="G687"/>
    </row>
    <row r="688" spans="1:7" hidden="1" x14ac:dyDescent="0.2">
      <c r="A688" s="40">
        <v>11004534</v>
      </c>
      <c r="B688" s="54" t="s">
        <v>386</v>
      </c>
      <c r="C688" s="65">
        <v>23</v>
      </c>
      <c r="D688" s="126" t="s">
        <v>995</v>
      </c>
      <c r="G688"/>
    </row>
    <row r="689" spans="1:7" hidden="1" x14ac:dyDescent="0.2">
      <c r="A689" s="40">
        <v>11004550</v>
      </c>
      <c r="B689" s="54" t="s">
        <v>387</v>
      </c>
      <c r="C689" s="65">
        <v>27</v>
      </c>
      <c r="D689" s="126" t="s">
        <v>1043</v>
      </c>
      <c r="G689"/>
    </row>
    <row r="690" spans="1:7" hidden="1" x14ac:dyDescent="0.2">
      <c r="A690" s="40">
        <v>11004553</v>
      </c>
      <c r="B690" s="54" t="s">
        <v>388</v>
      </c>
      <c r="C690" s="65">
        <v>0</v>
      </c>
      <c r="D690" s="128" t="s">
        <v>1113</v>
      </c>
      <c r="F690" s="56"/>
      <c r="G690"/>
    </row>
    <row r="691" spans="1:7" hidden="1" x14ac:dyDescent="0.2">
      <c r="A691" s="40">
        <v>11004555</v>
      </c>
      <c r="B691" s="54" t="s">
        <v>389</v>
      </c>
      <c r="C691" s="65">
        <v>7</v>
      </c>
      <c r="D691" s="126" t="s">
        <v>1035</v>
      </c>
      <c r="F691" s="56"/>
      <c r="G691"/>
    </row>
    <row r="692" spans="1:7" hidden="1" x14ac:dyDescent="0.2">
      <c r="A692" s="40">
        <v>11004561</v>
      </c>
      <c r="B692" s="54" t="s">
        <v>1165</v>
      </c>
      <c r="C692" s="65">
        <v>20</v>
      </c>
      <c r="D692" s="126" t="s">
        <v>995</v>
      </c>
      <c r="G692"/>
    </row>
    <row r="693" spans="1:7" x14ac:dyDescent="0.2">
      <c r="A693" s="40">
        <v>11004365</v>
      </c>
      <c r="B693" s="54" t="s">
        <v>831</v>
      </c>
      <c r="C693" s="65">
        <v>3</v>
      </c>
      <c r="D693" s="126" t="s">
        <v>1076</v>
      </c>
      <c r="G693" s="132"/>
    </row>
    <row r="694" spans="1:7" x14ac:dyDescent="0.2">
      <c r="A694" s="40">
        <v>11000244</v>
      </c>
      <c r="B694" s="54" t="s">
        <v>664</v>
      </c>
      <c r="C694" s="65">
        <v>7</v>
      </c>
      <c r="D694" s="126" t="s">
        <v>1032</v>
      </c>
      <c r="G694" s="132"/>
    </row>
    <row r="695" spans="1:7" hidden="1" x14ac:dyDescent="0.2">
      <c r="A695" s="40">
        <v>11004566</v>
      </c>
      <c r="B695" s="54" t="s">
        <v>392</v>
      </c>
      <c r="C695" s="65">
        <v>2</v>
      </c>
      <c r="D695" s="126" t="s">
        <v>1048</v>
      </c>
      <c r="G695"/>
    </row>
    <row r="696" spans="1:7" x14ac:dyDescent="0.2">
      <c r="A696" s="40">
        <v>11000774</v>
      </c>
      <c r="B696" s="54" t="s">
        <v>711</v>
      </c>
      <c r="C696" s="65">
        <v>7</v>
      </c>
      <c r="D696" s="126" t="s">
        <v>1032</v>
      </c>
      <c r="G696" s="132"/>
    </row>
    <row r="697" spans="1:7" x14ac:dyDescent="0.2">
      <c r="A697" s="40">
        <v>11004357</v>
      </c>
      <c r="B697" s="54" t="s">
        <v>376</v>
      </c>
      <c r="C697" s="65">
        <v>17</v>
      </c>
      <c r="D697" s="126" t="s">
        <v>1032</v>
      </c>
      <c r="G697" s="132"/>
    </row>
    <row r="698" spans="1:7" x14ac:dyDescent="0.2">
      <c r="A698" s="40">
        <v>11004374</v>
      </c>
      <c r="B698" s="54" t="s">
        <v>832</v>
      </c>
      <c r="C698" s="65">
        <v>21</v>
      </c>
      <c r="D698" s="126" t="s">
        <v>1032</v>
      </c>
      <c r="G698" s="132"/>
    </row>
    <row r="699" spans="1:7" x14ac:dyDescent="0.2">
      <c r="A699" s="40">
        <v>11004579</v>
      </c>
      <c r="B699" s="54" t="s">
        <v>398</v>
      </c>
      <c r="C699" s="65">
        <v>2</v>
      </c>
      <c r="D699" s="126" t="s">
        <v>1032</v>
      </c>
      <c r="G699" s="132"/>
    </row>
    <row r="700" spans="1:7" x14ac:dyDescent="0.2">
      <c r="A700" s="40">
        <v>11005377</v>
      </c>
      <c r="B700" s="54" t="s">
        <v>465</v>
      </c>
      <c r="C700" s="65">
        <v>1</v>
      </c>
      <c r="D700" s="126" t="s">
        <v>1032</v>
      </c>
      <c r="G700" s="132"/>
    </row>
    <row r="701" spans="1:7" x14ac:dyDescent="0.2">
      <c r="A701" s="40">
        <v>11005539</v>
      </c>
      <c r="B701" s="54" t="s">
        <v>924</v>
      </c>
      <c r="C701" s="65">
        <v>7</v>
      </c>
      <c r="D701" s="126" t="s">
        <v>1032</v>
      </c>
      <c r="G701" s="132"/>
    </row>
    <row r="702" spans="1:7" hidden="1" x14ac:dyDescent="0.2">
      <c r="A702" s="40">
        <v>11004581</v>
      </c>
      <c r="B702" s="54" t="s">
        <v>399</v>
      </c>
      <c r="C702" s="65">
        <v>4</v>
      </c>
      <c r="D702" s="126" t="s">
        <v>1099</v>
      </c>
      <c r="F702" s="56"/>
      <c r="G702"/>
    </row>
    <row r="703" spans="1:7" hidden="1" x14ac:dyDescent="0.2">
      <c r="A703" s="40">
        <v>11004582</v>
      </c>
      <c r="B703" s="54" t="s">
        <v>400</v>
      </c>
      <c r="C703" s="65">
        <v>1</v>
      </c>
      <c r="D703" s="126" t="s">
        <v>1072</v>
      </c>
      <c r="G703"/>
    </row>
    <row r="704" spans="1:7" hidden="1" x14ac:dyDescent="0.2">
      <c r="A704" s="40">
        <v>11004583</v>
      </c>
      <c r="B704" s="54" t="s">
        <v>401</v>
      </c>
      <c r="C704" s="65">
        <v>1</v>
      </c>
      <c r="D704" s="126" t="s">
        <v>1048</v>
      </c>
      <c r="G704"/>
    </row>
    <row r="705" spans="1:7" x14ac:dyDescent="0.2">
      <c r="A705" s="40">
        <v>11005541</v>
      </c>
      <c r="B705" s="54" t="s">
        <v>1172</v>
      </c>
      <c r="C705" s="65">
        <v>13</v>
      </c>
      <c r="D705" s="126" t="s">
        <v>1032</v>
      </c>
      <c r="G705" s="132"/>
    </row>
    <row r="706" spans="1:7" x14ac:dyDescent="0.2">
      <c r="A706" s="40">
        <v>11004572</v>
      </c>
      <c r="B706" s="54" t="s">
        <v>393</v>
      </c>
      <c r="C706" s="65">
        <v>3</v>
      </c>
      <c r="D706" s="126" t="s">
        <v>1117</v>
      </c>
      <c r="G706" s="132"/>
    </row>
    <row r="707" spans="1:7" hidden="1" x14ac:dyDescent="0.2">
      <c r="A707" s="40">
        <v>11004593</v>
      </c>
      <c r="B707" s="54" t="s">
        <v>840</v>
      </c>
      <c r="C707" s="65">
        <v>24</v>
      </c>
      <c r="D707" s="126" t="s">
        <v>1101</v>
      </c>
      <c r="G707"/>
    </row>
    <row r="708" spans="1:7" hidden="1" x14ac:dyDescent="0.2">
      <c r="A708" s="40">
        <v>11004594</v>
      </c>
      <c r="B708" s="54" t="s">
        <v>402</v>
      </c>
      <c r="C708" s="65">
        <v>4</v>
      </c>
      <c r="D708" s="126" t="s">
        <v>1072</v>
      </c>
      <c r="G708"/>
    </row>
    <row r="709" spans="1:7" hidden="1" x14ac:dyDescent="0.2">
      <c r="A709" s="40">
        <v>11004612</v>
      </c>
      <c r="B709" s="54" t="s">
        <v>403</v>
      </c>
      <c r="C709" s="65">
        <v>4</v>
      </c>
      <c r="D709" s="126" t="s">
        <v>1072</v>
      </c>
      <c r="G709"/>
    </row>
    <row r="710" spans="1:7" hidden="1" x14ac:dyDescent="0.2">
      <c r="A710" s="40">
        <v>11004620</v>
      </c>
      <c r="B710" s="54" t="s">
        <v>841</v>
      </c>
      <c r="C710" s="65">
        <v>6</v>
      </c>
      <c r="D710" s="126" t="s">
        <v>1072</v>
      </c>
      <c r="G710"/>
    </row>
    <row r="711" spans="1:7" hidden="1" x14ac:dyDescent="0.2">
      <c r="A711" s="40">
        <v>11004625</v>
      </c>
      <c r="B711" s="54" t="s">
        <v>404</v>
      </c>
      <c r="C711" s="65">
        <v>8</v>
      </c>
      <c r="D711" s="126" t="s">
        <v>1118</v>
      </c>
      <c r="F711" s="56"/>
      <c r="G711"/>
    </row>
    <row r="712" spans="1:7" hidden="1" x14ac:dyDescent="0.2">
      <c r="A712" s="40">
        <v>11004626</v>
      </c>
      <c r="B712" s="54" t="s">
        <v>563</v>
      </c>
      <c r="C712" s="65">
        <v>5</v>
      </c>
      <c r="D712" s="126" t="s">
        <v>1118</v>
      </c>
      <c r="F712" s="56"/>
      <c r="G712"/>
    </row>
    <row r="713" spans="1:7" hidden="1" x14ac:dyDescent="0.2">
      <c r="A713" s="40">
        <v>11004628</v>
      </c>
      <c r="B713" s="54" t="s">
        <v>405</v>
      </c>
      <c r="C713" s="65">
        <v>2</v>
      </c>
      <c r="D713" s="126" t="s">
        <v>1072</v>
      </c>
      <c r="G713"/>
    </row>
    <row r="714" spans="1:7" hidden="1" x14ac:dyDescent="0.2">
      <c r="A714" s="40">
        <v>11004629</v>
      </c>
      <c r="B714" s="54" t="s">
        <v>406</v>
      </c>
      <c r="C714" s="65">
        <v>8</v>
      </c>
      <c r="D714" s="126" t="s">
        <v>1118</v>
      </c>
      <c r="E714" s="61"/>
      <c r="F714" s="56"/>
      <c r="G714"/>
    </row>
    <row r="715" spans="1:7" hidden="1" x14ac:dyDescent="0.2">
      <c r="A715" s="40">
        <v>11004639</v>
      </c>
      <c r="B715" s="54" t="s">
        <v>407</v>
      </c>
      <c r="C715" s="65">
        <v>11</v>
      </c>
      <c r="D715" s="126" t="s">
        <v>1010</v>
      </c>
      <c r="G715"/>
    </row>
    <row r="716" spans="1:7" hidden="1" x14ac:dyDescent="0.2">
      <c r="A716" s="40">
        <v>11004649</v>
      </c>
      <c r="B716" s="54" t="s">
        <v>408</v>
      </c>
      <c r="C716" s="65">
        <v>4</v>
      </c>
      <c r="D716" s="126" t="s">
        <v>1010</v>
      </c>
      <c r="G716"/>
    </row>
    <row r="717" spans="1:7" hidden="1" x14ac:dyDescent="0.2">
      <c r="A717" s="40">
        <v>11004659</v>
      </c>
      <c r="B717" s="54" t="s">
        <v>409</v>
      </c>
      <c r="C717" s="65">
        <v>2</v>
      </c>
      <c r="D717" s="126" t="s">
        <v>1010</v>
      </c>
      <c r="G717"/>
    </row>
    <row r="718" spans="1:7" hidden="1" x14ac:dyDescent="0.2">
      <c r="A718" s="40">
        <v>11004670</v>
      </c>
      <c r="B718" s="54" t="s">
        <v>410</v>
      </c>
      <c r="C718" s="65">
        <v>4</v>
      </c>
      <c r="D718" s="126" t="s">
        <v>1010</v>
      </c>
      <c r="G718"/>
    </row>
    <row r="719" spans="1:7" hidden="1" x14ac:dyDescent="0.2">
      <c r="A719" s="40">
        <v>11004677</v>
      </c>
      <c r="B719" s="54" t="s">
        <v>411</v>
      </c>
      <c r="C719" s="65">
        <v>5</v>
      </c>
      <c r="D719" s="126" t="s">
        <v>1119</v>
      </c>
      <c r="F719" s="56"/>
      <c r="G719"/>
    </row>
    <row r="720" spans="1:7" hidden="1" x14ac:dyDescent="0.2">
      <c r="A720" s="40">
        <v>11004681</v>
      </c>
      <c r="B720" s="54" t="s">
        <v>1166</v>
      </c>
      <c r="C720" s="65">
        <v>43</v>
      </c>
      <c r="D720" s="126" t="s">
        <v>1005</v>
      </c>
      <c r="G720"/>
    </row>
    <row r="721" spans="1:7" hidden="1" x14ac:dyDescent="0.2">
      <c r="A721" s="40">
        <v>11004682</v>
      </c>
      <c r="B721" s="54" t="s">
        <v>567</v>
      </c>
      <c r="C721" s="65">
        <v>3</v>
      </c>
      <c r="D721" s="126" t="s">
        <v>1048</v>
      </c>
      <c r="G721"/>
    </row>
    <row r="722" spans="1:7" x14ac:dyDescent="0.2">
      <c r="A722" s="40">
        <v>11004586</v>
      </c>
      <c r="B722" s="54" t="s">
        <v>839</v>
      </c>
      <c r="C722" s="65">
        <v>5</v>
      </c>
      <c r="D722" s="126" t="s">
        <v>1117</v>
      </c>
      <c r="G722" s="132"/>
    </row>
    <row r="723" spans="1:7" hidden="1" x14ac:dyDescent="0.2">
      <c r="A723" s="40">
        <v>11004696</v>
      </c>
      <c r="B723" s="54" t="s">
        <v>1198</v>
      </c>
      <c r="C723" s="65">
        <v>6</v>
      </c>
      <c r="D723" s="126" t="s">
        <v>1115</v>
      </c>
      <c r="G723"/>
    </row>
    <row r="724" spans="1:7" hidden="1" x14ac:dyDescent="0.2">
      <c r="A724" s="40">
        <v>11004697</v>
      </c>
      <c r="B724" s="54" t="s">
        <v>1207</v>
      </c>
      <c r="C724" s="65">
        <v>2</v>
      </c>
      <c r="D724" s="126" t="s">
        <v>1115</v>
      </c>
      <c r="G724"/>
    </row>
    <row r="725" spans="1:7" x14ac:dyDescent="0.2">
      <c r="A725" s="40">
        <v>11004691</v>
      </c>
      <c r="B725" s="54" t="s">
        <v>412</v>
      </c>
      <c r="C725" s="65">
        <v>3</v>
      </c>
      <c r="D725" s="126" t="s">
        <v>1117</v>
      </c>
      <c r="G725" s="132"/>
    </row>
    <row r="726" spans="1:7" hidden="1" x14ac:dyDescent="0.2">
      <c r="A726" s="40">
        <v>11004700</v>
      </c>
      <c r="B726" s="54" t="s">
        <v>1224</v>
      </c>
      <c r="C726" s="65">
        <v>4</v>
      </c>
      <c r="D726" s="126" t="s">
        <v>1115</v>
      </c>
      <c r="G726"/>
    </row>
    <row r="727" spans="1:7" hidden="1" x14ac:dyDescent="0.2">
      <c r="A727" s="40">
        <v>11004701</v>
      </c>
      <c r="B727" s="54" t="s">
        <v>414</v>
      </c>
      <c r="C727" s="65">
        <v>22</v>
      </c>
      <c r="D727" s="126" t="s">
        <v>1043</v>
      </c>
      <c r="G727"/>
    </row>
    <row r="728" spans="1:7" hidden="1" x14ac:dyDescent="0.2">
      <c r="A728" s="40">
        <v>11004702</v>
      </c>
      <c r="B728" s="54" t="s">
        <v>842</v>
      </c>
      <c r="C728" s="65">
        <v>1</v>
      </c>
      <c r="D728" s="126" t="s">
        <v>1046</v>
      </c>
      <c r="E728" s="55"/>
      <c r="G728"/>
    </row>
    <row r="729" spans="1:7" hidden="1" x14ac:dyDescent="0.2">
      <c r="A729" s="40">
        <v>11004703</v>
      </c>
      <c r="B729" s="54" t="s">
        <v>843</v>
      </c>
      <c r="C729" s="65">
        <v>4</v>
      </c>
      <c r="D729" s="126" t="s">
        <v>1046</v>
      </c>
      <c r="E729" s="55"/>
      <c r="G729"/>
    </row>
    <row r="730" spans="1:7" hidden="1" x14ac:dyDescent="0.2">
      <c r="A730" s="40">
        <v>11004704</v>
      </c>
      <c r="B730" s="54" t="s">
        <v>844</v>
      </c>
      <c r="C730" s="65">
        <v>5</v>
      </c>
      <c r="D730" s="126" t="s">
        <v>1046</v>
      </c>
      <c r="E730" s="55"/>
      <c r="G730"/>
    </row>
    <row r="731" spans="1:7" hidden="1" x14ac:dyDescent="0.2">
      <c r="A731" s="40">
        <v>11004705</v>
      </c>
      <c r="B731" s="54" t="s">
        <v>845</v>
      </c>
      <c r="C731" s="65">
        <v>3</v>
      </c>
      <c r="D731" s="126" t="s">
        <v>1034</v>
      </c>
      <c r="F731" s="56"/>
      <c r="G731"/>
    </row>
    <row r="732" spans="1:7" hidden="1" x14ac:dyDescent="0.2">
      <c r="A732" s="40">
        <v>11004708</v>
      </c>
      <c r="B732" s="54" t="s">
        <v>846</v>
      </c>
      <c r="C732" s="65">
        <v>0</v>
      </c>
      <c r="D732" s="126" t="s">
        <v>997</v>
      </c>
      <c r="G732"/>
    </row>
    <row r="733" spans="1:7" hidden="1" x14ac:dyDescent="0.2">
      <c r="A733" s="40">
        <v>11004712</v>
      </c>
      <c r="B733" s="54" t="s">
        <v>415</v>
      </c>
      <c r="C733" s="65">
        <v>2</v>
      </c>
      <c r="D733" s="126" t="s">
        <v>1120</v>
      </c>
      <c r="G733"/>
    </row>
    <row r="734" spans="1:7" hidden="1" x14ac:dyDescent="0.2">
      <c r="A734" s="40">
        <v>11004713</v>
      </c>
      <c r="B734" s="54" t="s">
        <v>416</v>
      </c>
      <c r="C734" s="65">
        <v>0</v>
      </c>
      <c r="D734" s="126" t="s">
        <v>1112</v>
      </c>
      <c r="G734"/>
    </row>
    <row r="735" spans="1:7" hidden="1" x14ac:dyDescent="0.2">
      <c r="A735" s="40">
        <v>11004714</v>
      </c>
      <c r="B735" s="54" t="s">
        <v>417</v>
      </c>
      <c r="C735" s="65">
        <v>5</v>
      </c>
      <c r="D735" s="126" t="s">
        <v>1120</v>
      </c>
      <c r="G735"/>
    </row>
    <row r="736" spans="1:7" hidden="1" x14ac:dyDescent="0.2">
      <c r="A736" s="40">
        <v>11004715</v>
      </c>
      <c r="B736" s="54" t="s">
        <v>418</v>
      </c>
      <c r="C736" s="65">
        <v>3</v>
      </c>
      <c r="D736" s="126" t="s">
        <v>1120</v>
      </c>
      <c r="F736" s="18" t="s">
        <v>1237</v>
      </c>
      <c r="G736"/>
    </row>
    <row r="737" spans="1:7" hidden="1" x14ac:dyDescent="0.2">
      <c r="A737" s="40">
        <v>11004734</v>
      </c>
      <c r="B737" s="54" t="s">
        <v>419</v>
      </c>
      <c r="C737" s="65">
        <v>20</v>
      </c>
      <c r="D737" s="126" t="s">
        <v>996</v>
      </c>
      <c r="G737"/>
    </row>
    <row r="738" spans="1:7" x14ac:dyDescent="0.2">
      <c r="A738" s="40">
        <v>11004699</v>
      </c>
      <c r="B738" s="54" t="s">
        <v>413</v>
      </c>
      <c r="C738" s="65">
        <v>6</v>
      </c>
      <c r="D738" s="126" t="s">
        <v>1117</v>
      </c>
      <c r="G738" s="132"/>
    </row>
    <row r="739" spans="1:7" hidden="1" x14ac:dyDescent="0.2">
      <c r="A739" s="40">
        <v>11004760</v>
      </c>
      <c r="B739" s="54" t="s">
        <v>847</v>
      </c>
      <c r="C739" s="65">
        <v>1</v>
      </c>
      <c r="D739" s="126" t="s">
        <v>1121</v>
      </c>
      <c r="G739"/>
    </row>
    <row r="740" spans="1:7" hidden="1" x14ac:dyDescent="0.2">
      <c r="A740" s="40">
        <v>11004761</v>
      </c>
      <c r="B740" s="54" t="s">
        <v>848</v>
      </c>
      <c r="C740" s="65">
        <v>20</v>
      </c>
      <c r="D740" s="126" t="s">
        <v>1101</v>
      </c>
      <c r="G740"/>
    </row>
    <row r="741" spans="1:7" hidden="1" x14ac:dyDescent="0.2">
      <c r="A741" s="40">
        <v>11004774</v>
      </c>
      <c r="B741" s="54" t="s">
        <v>421</v>
      </c>
      <c r="C741" s="65">
        <v>8</v>
      </c>
      <c r="D741" s="126" t="s">
        <v>1026</v>
      </c>
      <c r="G741"/>
    </row>
    <row r="742" spans="1:7" hidden="1" x14ac:dyDescent="0.2">
      <c r="A742" s="40">
        <v>11004776</v>
      </c>
      <c r="B742" s="54" t="s">
        <v>849</v>
      </c>
      <c r="C742" s="65">
        <v>1</v>
      </c>
      <c r="D742" s="126" t="s">
        <v>1114</v>
      </c>
      <c r="F742" s="56"/>
      <c r="G742"/>
    </row>
    <row r="743" spans="1:7" hidden="1" x14ac:dyDescent="0.2">
      <c r="A743" s="40">
        <v>11004783</v>
      </c>
      <c r="B743" s="54" t="s">
        <v>850</v>
      </c>
      <c r="C743" s="65">
        <v>0</v>
      </c>
      <c r="D743" s="126" t="s">
        <v>996</v>
      </c>
      <c r="G743"/>
    </row>
    <row r="744" spans="1:7" hidden="1" x14ac:dyDescent="0.2">
      <c r="A744" s="40">
        <v>11004786</v>
      </c>
      <c r="B744" s="54" t="s">
        <v>851</v>
      </c>
      <c r="C744" s="65">
        <v>4</v>
      </c>
      <c r="D744" s="126" t="s">
        <v>1027</v>
      </c>
      <c r="F744" s="56"/>
      <c r="G744"/>
    </row>
    <row r="745" spans="1:7" hidden="1" x14ac:dyDescent="0.2">
      <c r="A745" s="40">
        <v>11004788</v>
      </c>
      <c r="B745" s="54" t="s">
        <v>852</v>
      </c>
      <c r="C745" s="65">
        <v>21</v>
      </c>
      <c r="D745" s="126" t="s">
        <v>996</v>
      </c>
      <c r="G745"/>
    </row>
    <row r="746" spans="1:7" hidden="1" x14ac:dyDescent="0.2">
      <c r="A746" s="40">
        <v>11004798</v>
      </c>
      <c r="B746" s="54" t="s">
        <v>423</v>
      </c>
      <c r="C746" s="65">
        <v>6</v>
      </c>
      <c r="D746" s="126" t="s">
        <v>1104</v>
      </c>
      <c r="F746" s="56"/>
      <c r="G746"/>
    </row>
    <row r="747" spans="1:7" hidden="1" x14ac:dyDescent="0.2">
      <c r="A747" s="40">
        <v>11004801</v>
      </c>
      <c r="B747" s="54" t="s">
        <v>424</v>
      </c>
      <c r="C747" s="65">
        <v>2</v>
      </c>
      <c r="D747" s="126" t="s">
        <v>1003</v>
      </c>
      <c r="E747" s="55"/>
      <c r="G747"/>
    </row>
    <row r="748" spans="1:7" hidden="1" x14ac:dyDescent="0.2">
      <c r="A748" s="40">
        <v>11004802</v>
      </c>
      <c r="B748" s="54" t="s">
        <v>425</v>
      </c>
      <c r="C748" s="65">
        <v>1</v>
      </c>
      <c r="D748" s="126" t="s">
        <v>1003</v>
      </c>
      <c r="E748" s="55"/>
      <c r="G748"/>
    </row>
    <row r="749" spans="1:7" hidden="1" x14ac:dyDescent="0.2">
      <c r="A749" s="40">
        <v>11004803</v>
      </c>
      <c r="B749" s="54" t="s">
        <v>853</v>
      </c>
      <c r="C749" s="65">
        <v>8</v>
      </c>
      <c r="D749" s="126" t="s">
        <v>1003</v>
      </c>
      <c r="E749" s="55"/>
      <c r="G749"/>
    </row>
    <row r="750" spans="1:7" hidden="1" x14ac:dyDescent="0.2">
      <c r="A750" s="40">
        <v>11004804</v>
      </c>
      <c r="B750" s="54" t="s">
        <v>854</v>
      </c>
      <c r="C750" s="65">
        <v>2</v>
      </c>
      <c r="D750" s="126" t="s">
        <v>1048</v>
      </c>
      <c r="G750"/>
    </row>
    <row r="751" spans="1:7" x14ac:dyDescent="0.2">
      <c r="A751" s="40">
        <v>11005378</v>
      </c>
      <c r="B751" s="54" t="s">
        <v>466</v>
      </c>
      <c r="C751" s="65">
        <v>4</v>
      </c>
      <c r="D751" s="126" t="s">
        <v>1117</v>
      </c>
      <c r="G751" s="132"/>
    </row>
    <row r="752" spans="1:7" hidden="1" x14ac:dyDescent="0.2">
      <c r="A752" s="40">
        <v>11004807</v>
      </c>
      <c r="B752" s="54" t="s">
        <v>427</v>
      </c>
      <c r="C752" s="65">
        <v>11</v>
      </c>
      <c r="D752" s="126" t="s">
        <v>1122</v>
      </c>
      <c r="G752"/>
    </row>
    <row r="753" spans="1:7" hidden="1" x14ac:dyDescent="0.2">
      <c r="A753" s="40">
        <v>11004808</v>
      </c>
      <c r="B753" s="54" t="s">
        <v>1167</v>
      </c>
      <c r="C753" s="65">
        <v>3</v>
      </c>
      <c r="D753" s="126" t="s">
        <v>1122</v>
      </c>
      <c r="G753"/>
    </row>
    <row r="754" spans="1:7" hidden="1" x14ac:dyDescent="0.2">
      <c r="A754" s="40">
        <v>11004809</v>
      </c>
      <c r="B754" s="54" t="s">
        <v>428</v>
      </c>
      <c r="C754" s="65">
        <v>3</v>
      </c>
      <c r="D754" s="126" t="s">
        <v>1122</v>
      </c>
      <c r="G754"/>
    </row>
    <row r="755" spans="1:7" hidden="1" x14ac:dyDescent="0.2">
      <c r="A755" s="40">
        <v>11004810</v>
      </c>
      <c r="B755" s="54" t="s">
        <v>855</v>
      </c>
      <c r="C755" s="65">
        <v>3</v>
      </c>
      <c r="D755" s="126" t="s">
        <v>1122</v>
      </c>
      <c r="G755"/>
    </row>
    <row r="756" spans="1:7" hidden="1" x14ac:dyDescent="0.2">
      <c r="A756" s="40">
        <v>11004811</v>
      </c>
      <c r="B756" s="54" t="s">
        <v>856</v>
      </c>
      <c r="C756" s="65">
        <v>1</v>
      </c>
      <c r="D756" s="126" t="s">
        <v>1063</v>
      </c>
      <c r="F756" s="56"/>
      <c r="G756"/>
    </row>
    <row r="757" spans="1:7" hidden="1" x14ac:dyDescent="0.2">
      <c r="A757" s="40">
        <v>11004812</v>
      </c>
      <c r="B757" s="54" t="s">
        <v>857</v>
      </c>
      <c r="C757" s="65">
        <v>2</v>
      </c>
      <c r="D757" s="126" t="s">
        <v>1061</v>
      </c>
      <c r="F757" s="56"/>
      <c r="G757"/>
    </row>
    <row r="758" spans="1:7" hidden="1" x14ac:dyDescent="0.2">
      <c r="A758" s="40">
        <v>11004835</v>
      </c>
      <c r="B758" s="54" t="s">
        <v>429</v>
      </c>
      <c r="C758" s="65">
        <v>0</v>
      </c>
      <c r="D758" s="126" t="s">
        <v>1002</v>
      </c>
      <c r="G758"/>
    </row>
    <row r="759" spans="1:7" hidden="1" x14ac:dyDescent="0.2">
      <c r="A759" s="40">
        <v>11004857</v>
      </c>
      <c r="B759" s="54" t="s">
        <v>430</v>
      </c>
      <c r="C759" s="65">
        <v>0</v>
      </c>
      <c r="D759" s="126" t="s">
        <v>1002</v>
      </c>
      <c r="G759"/>
    </row>
    <row r="760" spans="1:7" hidden="1" x14ac:dyDescent="0.2">
      <c r="A760" s="40">
        <v>11004873</v>
      </c>
      <c r="B760" s="54" t="s">
        <v>431</v>
      </c>
      <c r="C760" s="65">
        <v>0</v>
      </c>
      <c r="D760" s="126" t="s">
        <v>1123</v>
      </c>
      <c r="E760" s="55" t="s">
        <v>995</v>
      </c>
      <c r="G760"/>
    </row>
    <row r="761" spans="1:7" hidden="1" x14ac:dyDescent="0.2">
      <c r="A761" s="40">
        <v>11004880</v>
      </c>
      <c r="B761" s="54" t="s">
        <v>858</v>
      </c>
      <c r="C761" s="65">
        <v>0</v>
      </c>
      <c r="D761" s="126" t="s">
        <v>1123</v>
      </c>
      <c r="E761" s="55"/>
      <c r="G761"/>
    </row>
    <row r="762" spans="1:7" hidden="1" x14ac:dyDescent="0.2">
      <c r="A762" s="40">
        <v>11004884</v>
      </c>
      <c r="B762" s="54" t="s">
        <v>1168</v>
      </c>
      <c r="C762" s="65">
        <v>7</v>
      </c>
      <c r="D762" s="126" t="s">
        <v>995</v>
      </c>
      <c r="G762"/>
    </row>
    <row r="763" spans="1:7" hidden="1" x14ac:dyDescent="0.2">
      <c r="A763" s="40">
        <v>11004888</v>
      </c>
      <c r="B763" s="54" t="s">
        <v>859</v>
      </c>
      <c r="C763" s="65">
        <v>0</v>
      </c>
      <c r="D763" s="126" t="s">
        <v>1123</v>
      </c>
      <c r="E763" s="55"/>
      <c r="G763"/>
    </row>
    <row r="764" spans="1:7" hidden="1" x14ac:dyDescent="0.2">
      <c r="A764" s="40">
        <v>11004898</v>
      </c>
      <c r="B764" s="54" t="s">
        <v>432</v>
      </c>
      <c r="C764" s="65">
        <v>0</v>
      </c>
      <c r="D764" s="126" t="s">
        <v>1001</v>
      </c>
      <c r="F764" s="56"/>
      <c r="G764"/>
    </row>
    <row r="765" spans="1:7" hidden="1" x14ac:dyDescent="0.2">
      <c r="A765" s="40">
        <v>11004900</v>
      </c>
      <c r="B765" s="54" t="s">
        <v>433</v>
      </c>
      <c r="C765" s="65">
        <v>9</v>
      </c>
      <c r="D765" s="126" t="s">
        <v>1001</v>
      </c>
      <c r="F765" s="56"/>
      <c r="G765"/>
    </row>
    <row r="766" spans="1:7" hidden="1" x14ac:dyDescent="0.2">
      <c r="A766" s="40">
        <v>11004902</v>
      </c>
      <c r="B766" s="54" t="s">
        <v>434</v>
      </c>
      <c r="C766" s="65">
        <v>1</v>
      </c>
      <c r="D766" s="126" t="s">
        <v>1001</v>
      </c>
      <c r="F766" s="56"/>
      <c r="G766"/>
    </row>
    <row r="767" spans="1:7" hidden="1" x14ac:dyDescent="0.2">
      <c r="A767" s="40">
        <v>11004903</v>
      </c>
      <c r="B767" s="54" t="s">
        <v>435</v>
      </c>
      <c r="C767" s="65">
        <v>3</v>
      </c>
      <c r="D767" s="126" t="s">
        <v>1001</v>
      </c>
      <c r="F767" s="56"/>
      <c r="G767"/>
    </row>
    <row r="768" spans="1:7" x14ac:dyDescent="0.2">
      <c r="A768" s="40">
        <v>11005379</v>
      </c>
      <c r="B768" s="54" t="s">
        <v>467</v>
      </c>
      <c r="C768" s="65">
        <v>5</v>
      </c>
      <c r="D768" s="126" t="s">
        <v>1117</v>
      </c>
      <c r="G768" s="132"/>
    </row>
    <row r="769" spans="1:7" x14ac:dyDescent="0.2">
      <c r="A769" s="40">
        <v>11000796</v>
      </c>
      <c r="B769" s="54" t="s">
        <v>114</v>
      </c>
      <c r="C769" s="65">
        <v>2</v>
      </c>
      <c r="D769" s="126" t="s">
        <v>1069</v>
      </c>
      <c r="G769" s="132"/>
    </row>
    <row r="770" spans="1:7" x14ac:dyDescent="0.2">
      <c r="A770" s="40">
        <v>11001289</v>
      </c>
      <c r="B770" s="54" t="s">
        <v>172</v>
      </c>
      <c r="C770" s="65">
        <v>2</v>
      </c>
      <c r="D770" s="126" t="s">
        <v>1069</v>
      </c>
      <c r="G770" s="132"/>
    </row>
    <row r="771" spans="1:7" x14ac:dyDescent="0.2">
      <c r="A771" s="40">
        <v>11004332</v>
      </c>
      <c r="B771" s="54" t="s">
        <v>373</v>
      </c>
      <c r="C771" s="65">
        <v>19</v>
      </c>
      <c r="D771" s="126" t="s">
        <v>1069</v>
      </c>
      <c r="G771" s="132"/>
    </row>
    <row r="772" spans="1:7" hidden="1" x14ac:dyDescent="0.2">
      <c r="A772" s="40">
        <v>11004920</v>
      </c>
      <c r="B772" s="54" t="s">
        <v>1192</v>
      </c>
      <c r="C772" s="65">
        <v>18</v>
      </c>
      <c r="D772" s="126" t="s">
        <v>1077</v>
      </c>
      <c r="E772" s="55"/>
      <c r="G772"/>
    </row>
    <row r="773" spans="1:7" hidden="1" x14ac:dyDescent="0.2">
      <c r="A773" s="40">
        <v>11004946</v>
      </c>
      <c r="B773" s="54" t="s">
        <v>860</v>
      </c>
      <c r="C773" s="65">
        <v>8</v>
      </c>
      <c r="D773" s="126" t="s">
        <v>1046</v>
      </c>
      <c r="E773" s="55"/>
      <c r="G773"/>
    </row>
    <row r="774" spans="1:7" hidden="1" x14ac:dyDescent="0.2">
      <c r="A774" s="40">
        <v>11004961</v>
      </c>
      <c r="B774" s="54" t="s">
        <v>440</v>
      </c>
      <c r="C774" s="65">
        <v>26</v>
      </c>
      <c r="D774" s="126" t="s">
        <v>995</v>
      </c>
      <c r="G774"/>
    </row>
    <row r="775" spans="1:7" x14ac:dyDescent="0.2">
      <c r="A775" s="40">
        <v>11004338</v>
      </c>
      <c r="B775" s="54" t="s">
        <v>374</v>
      </c>
      <c r="C775" s="65">
        <v>3</v>
      </c>
      <c r="D775" s="126" t="s">
        <v>1069</v>
      </c>
      <c r="G775" s="132"/>
    </row>
    <row r="776" spans="1:7" hidden="1" x14ac:dyDescent="0.2">
      <c r="A776" s="40">
        <v>11004965</v>
      </c>
      <c r="B776" s="54" t="s">
        <v>441</v>
      </c>
      <c r="C776" s="65">
        <v>11</v>
      </c>
      <c r="D776" s="126" t="s">
        <v>1005</v>
      </c>
      <c r="G776"/>
    </row>
    <row r="777" spans="1:7" hidden="1" x14ac:dyDescent="0.2">
      <c r="A777" s="40">
        <v>11004966</v>
      </c>
      <c r="B777" s="54" t="s">
        <v>442</v>
      </c>
      <c r="C777" s="65">
        <v>30</v>
      </c>
      <c r="D777" s="126" t="s">
        <v>995</v>
      </c>
      <c r="G777"/>
    </row>
    <row r="778" spans="1:7" hidden="1" x14ac:dyDescent="0.2">
      <c r="A778" s="40">
        <v>11004981</v>
      </c>
      <c r="B778" s="54" t="s">
        <v>443</v>
      </c>
      <c r="C778" s="65">
        <v>6</v>
      </c>
      <c r="D778" s="126" t="s">
        <v>1112</v>
      </c>
      <c r="G778"/>
    </row>
    <row r="779" spans="1:7" hidden="1" x14ac:dyDescent="0.2">
      <c r="A779" s="40">
        <v>11004982</v>
      </c>
      <c r="B779" s="54" t="s">
        <v>444</v>
      </c>
      <c r="C779" s="65">
        <v>6</v>
      </c>
      <c r="D779" s="126" t="s">
        <v>1112</v>
      </c>
      <c r="G779"/>
    </row>
    <row r="780" spans="1:7" hidden="1" x14ac:dyDescent="0.2">
      <c r="A780" s="40">
        <v>11004983</v>
      </c>
      <c r="B780" s="54" t="s">
        <v>445</v>
      </c>
      <c r="C780" s="65">
        <v>6</v>
      </c>
      <c r="D780" s="126" t="s">
        <v>1112</v>
      </c>
      <c r="G780"/>
    </row>
    <row r="781" spans="1:7" hidden="1" x14ac:dyDescent="0.2">
      <c r="A781" s="40">
        <v>11005000</v>
      </c>
      <c r="B781" s="54" t="s">
        <v>861</v>
      </c>
      <c r="C781" s="65">
        <v>19</v>
      </c>
      <c r="D781" s="126" t="s">
        <v>993</v>
      </c>
      <c r="E781" s="55"/>
      <c r="G781"/>
    </row>
    <row r="782" spans="1:7" hidden="1" x14ac:dyDescent="0.2">
      <c r="A782" s="40">
        <v>11005001</v>
      </c>
      <c r="B782" s="54" t="s">
        <v>446</v>
      </c>
      <c r="C782" s="65">
        <v>8</v>
      </c>
      <c r="D782" s="126" t="s">
        <v>993</v>
      </c>
      <c r="E782" s="55"/>
      <c r="G782"/>
    </row>
    <row r="783" spans="1:7" hidden="1" x14ac:dyDescent="0.2">
      <c r="A783" s="40">
        <v>11005002</v>
      </c>
      <c r="B783" s="54" t="s">
        <v>589</v>
      </c>
      <c r="C783" s="65">
        <v>27</v>
      </c>
      <c r="D783" s="126" t="s">
        <v>993</v>
      </c>
      <c r="E783" s="55"/>
      <c r="G783"/>
    </row>
    <row r="784" spans="1:7" hidden="1" x14ac:dyDescent="0.2">
      <c r="A784" s="40">
        <v>11005003</v>
      </c>
      <c r="B784" s="54" t="s">
        <v>862</v>
      </c>
      <c r="C784" s="65">
        <v>42</v>
      </c>
      <c r="D784" s="126" t="s">
        <v>1054</v>
      </c>
      <c r="E784" s="55"/>
      <c r="G784"/>
    </row>
    <row r="785" spans="1:6" customFormat="1" hidden="1" x14ac:dyDescent="0.2">
      <c r="A785" s="40">
        <v>11005040</v>
      </c>
      <c r="B785" s="54" t="s">
        <v>863</v>
      </c>
      <c r="C785" s="65">
        <v>3</v>
      </c>
      <c r="D785" s="126" t="s">
        <v>1100</v>
      </c>
      <c r="E785" s="18"/>
      <c r="F785" s="56"/>
    </row>
    <row r="786" spans="1:6" customFormat="1" hidden="1" x14ac:dyDescent="0.2">
      <c r="A786" s="40">
        <v>11005067</v>
      </c>
      <c r="B786" s="54" t="s">
        <v>864</v>
      </c>
      <c r="C786" s="65">
        <v>0</v>
      </c>
      <c r="D786" s="126" t="s">
        <v>997</v>
      </c>
      <c r="E786" s="18"/>
      <c r="F786" s="18"/>
    </row>
    <row r="787" spans="1:6" customFormat="1" hidden="1" x14ac:dyDescent="0.2">
      <c r="A787" s="40">
        <v>11005068</v>
      </c>
      <c r="B787" s="54" t="s">
        <v>865</v>
      </c>
      <c r="C787" s="65">
        <v>0</v>
      </c>
      <c r="D787" s="126" t="s">
        <v>997</v>
      </c>
      <c r="E787" s="18"/>
      <c r="F787" s="18"/>
    </row>
    <row r="788" spans="1:6" customFormat="1" hidden="1" x14ac:dyDescent="0.2">
      <c r="A788" s="40">
        <v>11005080</v>
      </c>
      <c r="B788" s="54" t="s">
        <v>866</v>
      </c>
      <c r="C788" s="65">
        <v>0</v>
      </c>
      <c r="D788" s="126" t="s">
        <v>996</v>
      </c>
      <c r="E788" s="18"/>
      <c r="F788" s="18"/>
    </row>
    <row r="789" spans="1:6" customFormat="1" hidden="1" x14ac:dyDescent="0.2">
      <c r="A789" s="40">
        <v>11005104</v>
      </c>
      <c r="B789" s="54" t="s">
        <v>559</v>
      </c>
      <c r="C789" s="65">
        <v>7</v>
      </c>
      <c r="D789" s="126" t="s">
        <v>1020</v>
      </c>
      <c r="E789" s="18"/>
      <c r="F789" s="56"/>
    </row>
    <row r="790" spans="1:6" customFormat="1" hidden="1" x14ac:dyDescent="0.2">
      <c r="A790" s="40">
        <v>11005118</v>
      </c>
      <c r="B790" s="54" t="s">
        <v>556</v>
      </c>
      <c r="C790" s="65">
        <v>2</v>
      </c>
      <c r="D790" s="126" t="s">
        <v>1027</v>
      </c>
      <c r="E790" s="18"/>
      <c r="F790" s="56"/>
    </row>
    <row r="791" spans="1:6" customFormat="1" hidden="1" x14ac:dyDescent="0.2">
      <c r="A791" s="40">
        <v>11005122</v>
      </c>
      <c r="B791" s="54" t="s">
        <v>447</v>
      </c>
      <c r="C791" s="65">
        <v>2</v>
      </c>
      <c r="D791" s="126" t="s">
        <v>1104</v>
      </c>
      <c r="E791" s="18"/>
      <c r="F791" s="56"/>
    </row>
    <row r="792" spans="1:6" customFormat="1" hidden="1" x14ac:dyDescent="0.2">
      <c r="A792" s="40">
        <v>11005123</v>
      </c>
      <c r="B792" s="54" t="s">
        <v>867</v>
      </c>
      <c r="C792" s="65">
        <v>25</v>
      </c>
      <c r="D792" s="126" t="s">
        <v>1028</v>
      </c>
      <c r="E792" s="55"/>
      <c r="F792" s="18"/>
    </row>
    <row r="793" spans="1:6" customFormat="1" hidden="1" x14ac:dyDescent="0.2">
      <c r="A793" s="40">
        <v>11005124</v>
      </c>
      <c r="B793" s="54" t="s">
        <v>868</v>
      </c>
      <c r="C793" s="65">
        <v>15</v>
      </c>
      <c r="D793" s="126" t="s">
        <v>1028</v>
      </c>
      <c r="E793" s="55"/>
      <c r="F793" s="18"/>
    </row>
    <row r="794" spans="1:6" customFormat="1" hidden="1" x14ac:dyDescent="0.2">
      <c r="A794" s="40">
        <v>11005125</v>
      </c>
      <c r="B794" s="54" t="s">
        <v>869</v>
      </c>
      <c r="C794" s="65">
        <v>30</v>
      </c>
      <c r="D794" s="126" t="s">
        <v>1028</v>
      </c>
      <c r="E794" s="55"/>
      <c r="F794" s="18"/>
    </row>
    <row r="795" spans="1:6" customFormat="1" hidden="1" x14ac:dyDescent="0.2">
      <c r="A795" s="40">
        <v>11005126</v>
      </c>
      <c r="B795" s="54" t="s">
        <v>870</v>
      </c>
      <c r="C795" s="65">
        <v>13</v>
      </c>
      <c r="D795" s="126" t="s">
        <v>1028</v>
      </c>
      <c r="E795" s="55"/>
      <c r="F795" s="18"/>
    </row>
    <row r="796" spans="1:6" customFormat="1" hidden="1" x14ac:dyDescent="0.2">
      <c r="A796" s="40">
        <v>11005127</v>
      </c>
      <c r="B796" s="54" t="s">
        <v>871</v>
      </c>
      <c r="C796" s="65">
        <v>36</v>
      </c>
      <c r="D796" s="126" t="s">
        <v>1028</v>
      </c>
      <c r="E796" s="55"/>
      <c r="F796" s="18"/>
    </row>
    <row r="797" spans="1:6" customFormat="1" hidden="1" x14ac:dyDescent="0.2">
      <c r="A797" s="40">
        <v>11005128</v>
      </c>
      <c r="B797" s="54" t="s">
        <v>448</v>
      </c>
      <c r="C797" s="65">
        <v>2</v>
      </c>
      <c r="D797" s="126" t="s">
        <v>1125</v>
      </c>
      <c r="E797" s="55"/>
      <c r="F797" s="18"/>
    </row>
    <row r="798" spans="1:6" customFormat="1" hidden="1" x14ac:dyDescent="0.2">
      <c r="A798" s="40">
        <v>11005131</v>
      </c>
      <c r="B798" s="54" t="s">
        <v>872</v>
      </c>
      <c r="C798" s="65">
        <v>27</v>
      </c>
      <c r="D798" s="126" t="s">
        <v>1028</v>
      </c>
      <c r="E798" s="55"/>
      <c r="F798" s="18"/>
    </row>
    <row r="799" spans="1:6" customFormat="1" hidden="1" x14ac:dyDescent="0.2">
      <c r="A799" s="40">
        <v>11005132</v>
      </c>
      <c r="B799" s="54" t="s">
        <v>873</v>
      </c>
      <c r="C799" s="65">
        <v>0</v>
      </c>
      <c r="D799" s="126" t="s">
        <v>1028</v>
      </c>
      <c r="E799" s="55"/>
      <c r="F799" s="18"/>
    </row>
    <row r="800" spans="1:6" customFormat="1" hidden="1" x14ac:dyDescent="0.2">
      <c r="A800" s="40">
        <v>11005133</v>
      </c>
      <c r="B800" s="54" t="s">
        <v>590</v>
      </c>
      <c r="C800" s="65">
        <v>17</v>
      </c>
      <c r="D800" s="126" t="s">
        <v>1028</v>
      </c>
      <c r="E800" s="55"/>
      <c r="F800" s="18"/>
    </row>
    <row r="801" spans="1:6" customFormat="1" hidden="1" x14ac:dyDescent="0.2">
      <c r="A801" s="40">
        <v>11005134</v>
      </c>
      <c r="B801" s="54" t="s">
        <v>591</v>
      </c>
      <c r="C801" s="65">
        <v>21</v>
      </c>
      <c r="D801" s="126" t="s">
        <v>1126</v>
      </c>
      <c r="E801" s="55"/>
      <c r="F801" s="18"/>
    </row>
    <row r="802" spans="1:6" customFormat="1" hidden="1" x14ac:dyDescent="0.2">
      <c r="A802" s="40">
        <v>11005135</v>
      </c>
      <c r="B802" s="54" t="s">
        <v>874</v>
      </c>
      <c r="C802" s="65">
        <v>24</v>
      </c>
      <c r="D802" s="126" t="s">
        <v>1126</v>
      </c>
      <c r="E802" s="55"/>
      <c r="F802" s="18"/>
    </row>
    <row r="803" spans="1:6" customFormat="1" hidden="1" x14ac:dyDescent="0.2">
      <c r="A803" s="40">
        <v>11005136</v>
      </c>
      <c r="B803" s="54" t="s">
        <v>592</v>
      </c>
      <c r="C803" s="65">
        <v>17</v>
      </c>
      <c r="D803" s="126" t="s">
        <v>1028</v>
      </c>
      <c r="E803" s="55"/>
      <c r="F803" s="18"/>
    </row>
    <row r="804" spans="1:6" customFormat="1" hidden="1" x14ac:dyDescent="0.2">
      <c r="A804" s="40">
        <v>11005137</v>
      </c>
      <c r="B804" s="54" t="s">
        <v>875</v>
      </c>
      <c r="C804" s="65">
        <v>14</v>
      </c>
      <c r="D804" s="126" t="s">
        <v>1028</v>
      </c>
      <c r="E804" s="55"/>
      <c r="F804" s="18"/>
    </row>
    <row r="805" spans="1:6" customFormat="1" hidden="1" x14ac:dyDescent="0.2">
      <c r="A805" s="40">
        <v>11005138</v>
      </c>
      <c r="B805" s="54" t="s">
        <v>876</v>
      </c>
      <c r="C805" s="65">
        <v>28</v>
      </c>
      <c r="D805" s="126" t="s">
        <v>1028</v>
      </c>
      <c r="E805" s="55"/>
      <c r="F805" s="18"/>
    </row>
    <row r="806" spans="1:6" customFormat="1" hidden="1" x14ac:dyDescent="0.2">
      <c r="A806" s="40">
        <v>11005139</v>
      </c>
      <c r="B806" s="54" t="s">
        <v>449</v>
      </c>
      <c r="C806" s="65">
        <v>19</v>
      </c>
      <c r="D806" s="126" t="s">
        <v>1028</v>
      </c>
      <c r="E806" s="55"/>
      <c r="F806" s="18"/>
    </row>
    <row r="807" spans="1:6" customFormat="1" hidden="1" x14ac:dyDescent="0.2">
      <c r="A807" s="40">
        <v>11005141</v>
      </c>
      <c r="B807" s="54" t="s">
        <v>877</v>
      </c>
      <c r="C807" s="65">
        <v>14</v>
      </c>
      <c r="D807" s="126" t="s">
        <v>1028</v>
      </c>
      <c r="E807" s="55"/>
      <c r="F807" s="18"/>
    </row>
    <row r="808" spans="1:6" customFormat="1" hidden="1" x14ac:dyDescent="0.2">
      <c r="A808" s="40">
        <v>11005142</v>
      </c>
      <c r="B808" s="54" t="s">
        <v>593</v>
      </c>
      <c r="C808" s="65">
        <v>9</v>
      </c>
      <c r="D808" s="126" t="s">
        <v>1028</v>
      </c>
      <c r="E808" s="55"/>
      <c r="F808" s="18"/>
    </row>
    <row r="809" spans="1:6" customFormat="1" hidden="1" x14ac:dyDescent="0.2">
      <c r="A809" s="40">
        <v>11005143</v>
      </c>
      <c r="B809" s="54" t="s">
        <v>878</v>
      </c>
      <c r="C809" s="65">
        <v>35</v>
      </c>
      <c r="D809" s="126" t="s">
        <v>1126</v>
      </c>
      <c r="E809" s="55"/>
      <c r="F809" s="18"/>
    </row>
    <row r="810" spans="1:6" customFormat="1" hidden="1" x14ac:dyDescent="0.2">
      <c r="A810" s="40">
        <v>11005144</v>
      </c>
      <c r="B810" s="54" t="s">
        <v>879</v>
      </c>
      <c r="C810" s="65">
        <v>40</v>
      </c>
      <c r="D810" s="126" t="s">
        <v>1126</v>
      </c>
      <c r="E810" s="55"/>
      <c r="F810" s="18"/>
    </row>
    <row r="811" spans="1:6" customFormat="1" hidden="1" x14ac:dyDescent="0.2">
      <c r="A811" s="40">
        <v>11005145</v>
      </c>
      <c r="B811" s="54" t="s">
        <v>880</v>
      </c>
      <c r="C811" s="65">
        <v>9</v>
      </c>
      <c r="D811" s="126" t="s">
        <v>1126</v>
      </c>
      <c r="E811" s="55"/>
      <c r="F811" s="18"/>
    </row>
    <row r="812" spans="1:6" customFormat="1" hidden="1" x14ac:dyDescent="0.2">
      <c r="A812" s="40">
        <v>11005146</v>
      </c>
      <c r="B812" s="54" t="s">
        <v>881</v>
      </c>
      <c r="C812" s="65">
        <v>7</v>
      </c>
      <c r="D812" s="126" t="s">
        <v>1126</v>
      </c>
      <c r="E812" s="55"/>
      <c r="F812" s="18"/>
    </row>
    <row r="813" spans="1:6" customFormat="1" hidden="1" x14ac:dyDescent="0.2">
      <c r="A813" s="40">
        <v>11005147</v>
      </c>
      <c r="B813" s="54" t="s">
        <v>882</v>
      </c>
      <c r="C813" s="65">
        <v>41</v>
      </c>
      <c r="D813" s="126" t="s">
        <v>1126</v>
      </c>
      <c r="E813" s="55"/>
      <c r="F813" s="18"/>
    </row>
    <row r="814" spans="1:6" customFormat="1" hidden="1" x14ac:dyDescent="0.2">
      <c r="A814" s="40">
        <v>11005149</v>
      </c>
      <c r="B814" s="54" t="s">
        <v>883</v>
      </c>
      <c r="C814" s="65">
        <v>28</v>
      </c>
      <c r="D814" s="126" t="s">
        <v>1126</v>
      </c>
      <c r="E814" s="55"/>
      <c r="F814" s="18"/>
    </row>
    <row r="815" spans="1:6" customFormat="1" hidden="1" x14ac:dyDescent="0.2">
      <c r="A815" s="40">
        <v>11005151</v>
      </c>
      <c r="B815" s="54" t="s">
        <v>884</v>
      </c>
      <c r="C815" s="65">
        <v>12</v>
      </c>
      <c r="D815" s="126" t="s">
        <v>1125</v>
      </c>
      <c r="E815" s="55"/>
      <c r="F815" s="18"/>
    </row>
    <row r="816" spans="1:6" customFormat="1" hidden="1" x14ac:dyDescent="0.2">
      <c r="A816" s="40">
        <v>11005154</v>
      </c>
      <c r="B816" s="54" t="s">
        <v>594</v>
      </c>
      <c r="C816" s="65">
        <v>17</v>
      </c>
      <c r="D816" s="126" t="s">
        <v>1126</v>
      </c>
      <c r="E816" s="55"/>
      <c r="F816" s="18"/>
    </row>
    <row r="817" spans="1:6" customFormat="1" hidden="1" x14ac:dyDescent="0.2">
      <c r="A817" s="40">
        <v>11005155</v>
      </c>
      <c r="B817" s="54" t="s">
        <v>595</v>
      </c>
      <c r="C817" s="65">
        <v>11</v>
      </c>
      <c r="D817" s="126" t="s">
        <v>1126</v>
      </c>
      <c r="E817" s="55"/>
      <c r="F817" s="18"/>
    </row>
    <row r="818" spans="1:6" customFormat="1" hidden="1" x14ac:dyDescent="0.2">
      <c r="A818" s="40">
        <v>11005156</v>
      </c>
      <c r="B818" s="54" t="s">
        <v>885</v>
      </c>
      <c r="C818" s="65">
        <v>10</v>
      </c>
      <c r="D818" s="126" t="s">
        <v>1126</v>
      </c>
      <c r="E818" s="55"/>
      <c r="F818" s="18"/>
    </row>
    <row r="819" spans="1:6" customFormat="1" hidden="1" x14ac:dyDescent="0.2">
      <c r="A819" s="40">
        <v>11005157</v>
      </c>
      <c r="B819" s="54" t="s">
        <v>886</v>
      </c>
      <c r="C819" s="65">
        <v>13</v>
      </c>
      <c r="D819" s="126" t="s">
        <v>1126</v>
      </c>
      <c r="E819" s="55"/>
      <c r="F819" s="18"/>
    </row>
    <row r="820" spans="1:6" customFormat="1" hidden="1" x14ac:dyDescent="0.2">
      <c r="A820" s="40">
        <v>11005162</v>
      </c>
      <c r="B820" s="54" t="s">
        <v>596</v>
      </c>
      <c r="C820" s="65">
        <v>52</v>
      </c>
      <c r="D820" s="126" t="s">
        <v>1126</v>
      </c>
      <c r="E820" s="55"/>
      <c r="F820" s="18"/>
    </row>
    <row r="821" spans="1:6" customFormat="1" hidden="1" x14ac:dyDescent="0.2">
      <c r="A821" s="40">
        <v>11005163</v>
      </c>
      <c r="B821" s="54" t="s">
        <v>597</v>
      </c>
      <c r="C821" s="65">
        <v>4</v>
      </c>
      <c r="D821" s="126" t="s">
        <v>1126</v>
      </c>
      <c r="E821" s="55"/>
      <c r="F821" s="18"/>
    </row>
    <row r="822" spans="1:6" customFormat="1" hidden="1" x14ac:dyDescent="0.2">
      <c r="A822" s="40">
        <v>11005165</v>
      </c>
      <c r="B822" s="54" t="s">
        <v>598</v>
      </c>
      <c r="C822" s="65">
        <v>4</v>
      </c>
      <c r="D822" s="126" t="s">
        <v>1126</v>
      </c>
      <c r="E822" s="55"/>
      <c r="F822" s="18"/>
    </row>
    <row r="823" spans="1:6" customFormat="1" hidden="1" x14ac:dyDescent="0.2">
      <c r="A823" s="40">
        <v>11005167</v>
      </c>
      <c r="B823" s="54" t="s">
        <v>887</v>
      </c>
      <c r="C823" s="65">
        <v>27</v>
      </c>
      <c r="D823" s="126" t="s">
        <v>1126</v>
      </c>
      <c r="E823" s="55"/>
      <c r="F823" s="18"/>
    </row>
    <row r="824" spans="1:6" customFormat="1" hidden="1" x14ac:dyDescent="0.2">
      <c r="A824" s="40">
        <v>11005168</v>
      </c>
      <c r="B824" s="54" t="s">
        <v>888</v>
      </c>
      <c r="C824" s="65">
        <v>21</v>
      </c>
      <c r="D824" s="126" t="s">
        <v>1126</v>
      </c>
      <c r="E824" s="55"/>
      <c r="F824" s="18"/>
    </row>
    <row r="825" spans="1:6" customFormat="1" hidden="1" x14ac:dyDescent="0.2">
      <c r="A825" s="40">
        <v>11005169</v>
      </c>
      <c r="B825" s="54" t="s">
        <v>889</v>
      </c>
      <c r="C825" s="65">
        <v>5</v>
      </c>
      <c r="D825" s="126" t="s">
        <v>1125</v>
      </c>
      <c r="E825" s="55"/>
      <c r="F825" s="18"/>
    </row>
    <row r="826" spans="1:6" customFormat="1" hidden="1" x14ac:dyDescent="0.2">
      <c r="A826" s="40">
        <v>11005170</v>
      </c>
      <c r="B826" s="54" t="s">
        <v>599</v>
      </c>
      <c r="C826" s="65">
        <v>13</v>
      </c>
      <c r="D826" s="126" t="s">
        <v>1126</v>
      </c>
      <c r="E826" s="55"/>
      <c r="F826" s="18"/>
    </row>
    <row r="827" spans="1:6" customFormat="1" hidden="1" x14ac:dyDescent="0.2">
      <c r="A827" s="40">
        <v>11005172</v>
      </c>
      <c r="B827" s="54" t="s">
        <v>600</v>
      </c>
      <c r="C827" s="65">
        <v>21</v>
      </c>
      <c r="D827" s="126" t="s">
        <v>1126</v>
      </c>
      <c r="E827" s="55"/>
      <c r="F827" s="18"/>
    </row>
    <row r="828" spans="1:6" customFormat="1" hidden="1" x14ac:dyDescent="0.2">
      <c r="A828" s="40">
        <v>11005173</v>
      </c>
      <c r="B828" s="54" t="s">
        <v>890</v>
      </c>
      <c r="C828" s="65">
        <v>16</v>
      </c>
      <c r="D828" s="126" t="s">
        <v>1126</v>
      </c>
      <c r="E828" s="55"/>
      <c r="F828" s="18"/>
    </row>
    <row r="829" spans="1:6" customFormat="1" hidden="1" x14ac:dyDescent="0.2">
      <c r="A829" s="40">
        <v>11005174</v>
      </c>
      <c r="B829" s="54" t="s">
        <v>891</v>
      </c>
      <c r="C829" s="65">
        <v>27</v>
      </c>
      <c r="D829" s="126" t="s">
        <v>1126</v>
      </c>
      <c r="E829" s="55"/>
      <c r="F829" s="18"/>
    </row>
    <row r="830" spans="1:6" customFormat="1" hidden="1" x14ac:dyDescent="0.2">
      <c r="A830" s="40">
        <v>11005176</v>
      </c>
      <c r="B830" s="54" t="s">
        <v>892</v>
      </c>
      <c r="C830" s="65">
        <v>8</v>
      </c>
      <c r="D830" s="126" t="s">
        <v>993</v>
      </c>
      <c r="E830" s="55"/>
      <c r="F830" s="18"/>
    </row>
    <row r="831" spans="1:6" customFormat="1" hidden="1" x14ac:dyDescent="0.2">
      <c r="A831" s="40">
        <v>11005177</v>
      </c>
      <c r="B831" s="54" t="s">
        <v>893</v>
      </c>
      <c r="C831" s="65">
        <v>1</v>
      </c>
      <c r="D831" s="126" t="s">
        <v>993</v>
      </c>
      <c r="E831" s="55"/>
      <c r="F831" s="18"/>
    </row>
    <row r="832" spans="1:6" customFormat="1" hidden="1" x14ac:dyDescent="0.2">
      <c r="A832" s="40">
        <v>11005179</v>
      </c>
      <c r="B832" s="54" t="s">
        <v>894</v>
      </c>
      <c r="C832" s="65">
        <v>14</v>
      </c>
      <c r="D832" s="126" t="s">
        <v>993</v>
      </c>
      <c r="E832" s="55"/>
      <c r="F832" s="18"/>
    </row>
    <row r="833" spans="1:7" hidden="1" x14ac:dyDescent="0.2">
      <c r="A833" s="40">
        <v>11005180</v>
      </c>
      <c r="B833" s="54" t="s">
        <v>895</v>
      </c>
      <c r="C833" s="65">
        <v>0</v>
      </c>
      <c r="D833" s="126" t="s">
        <v>993</v>
      </c>
      <c r="E833" s="55"/>
      <c r="G833"/>
    </row>
    <row r="834" spans="1:7" hidden="1" x14ac:dyDescent="0.2">
      <c r="A834" s="40">
        <v>11005185</v>
      </c>
      <c r="B834" s="54" t="s">
        <v>896</v>
      </c>
      <c r="C834" s="65">
        <v>23</v>
      </c>
      <c r="D834" s="126" t="s">
        <v>1028</v>
      </c>
      <c r="E834" s="55"/>
      <c r="G834"/>
    </row>
    <row r="835" spans="1:7" hidden="1" x14ac:dyDescent="0.2">
      <c r="A835" s="40">
        <v>11005186</v>
      </c>
      <c r="B835" s="54" t="s">
        <v>450</v>
      </c>
      <c r="C835" s="65">
        <v>11</v>
      </c>
      <c r="D835" s="126" t="s">
        <v>1028</v>
      </c>
      <c r="E835" s="55"/>
      <c r="G835"/>
    </row>
    <row r="836" spans="1:7" hidden="1" x14ac:dyDescent="0.2">
      <c r="A836" s="40">
        <v>11005187</v>
      </c>
      <c r="B836" s="54" t="s">
        <v>897</v>
      </c>
      <c r="C836" s="65">
        <v>30</v>
      </c>
      <c r="D836" s="126" t="s">
        <v>1028</v>
      </c>
      <c r="E836" s="55"/>
      <c r="G836"/>
    </row>
    <row r="837" spans="1:7" hidden="1" x14ac:dyDescent="0.2">
      <c r="A837" s="40">
        <v>11005192</v>
      </c>
      <c r="B837" s="54" t="s">
        <v>451</v>
      </c>
      <c r="C837" s="65">
        <v>0</v>
      </c>
      <c r="D837" s="126" t="s">
        <v>997</v>
      </c>
      <c r="G837"/>
    </row>
    <row r="838" spans="1:7" x14ac:dyDescent="0.2">
      <c r="A838" s="40">
        <v>11004385</v>
      </c>
      <c r="B838" s="54" t="s">
        <v>833</v>
      </c>
      <c r="C838" s="65">
        <v>1</v>
      </c>
      <c r="D838" s="126" t="s">
        <v>1069</v>
      </c>
      <c r="G838" s="132"/>
    </row>
    <row r="839" spans="1:7" x14ac:dyDescent="0.2">
      <c r="A839" s="40">
        <v>11004396</v>
      </c>
      <c r="B839" s="54" t="s">
        <v>834</v>
      </c>
      <c r="C839" s="65">
        <v>3</v>
      </c>
      <c r="D839" s="126" t="s">
        <v>1069</v>
      </c>
      <c r="G839" s="132"/>
    </row>
    <row r="840" spans="1:7" hidden="1" x14ac:dyDescent="0.2">
      <c r="A840" s="40">
        <v>11005237</v>
      </c>
      <c r="B840" s="54" t="s">
        <v>898</v>
      </c>
      <c r="C840" s="65">
        <v>0</v>
      </c>
      <c r="D840" s="126" t="s">
        <v>997</v>
      </c>
      <c r="G840"/>
    </row>
    <row r="841" spans="1:7" hidden="1" x14ac:dyDescent="0.2">
      <c r="A841" s="40">
        <v>11005248</v>
      </c>
      <c r="B841" s="54" t="s">
        <v>899</v>
      </c>
      <c r="C841" s="65">
        <v>1</v>
      </c>
      <c r="D841" s="126" t="s">
        <v>1014</v>
      </c>
      <c r="F841" s="56"/>
      <c r="G841"/>
    </row>
    <row r="842" spans="1:7" hidden="1" x14ac:dyDescent="0.2">
      <c r="A842" s="40">
        <v>11005272</v>
      </c>
      <c r="B842" s="54" t="s">
        <v>900</v>
      </c>
      <c r="C842" s="65">
        <v>18</v>
      </c>
      <c r="D842" s="126" t="s">
        <v>1127</v>
      </c>
      <c r="F842" s="56"/>
      <c r="G842"/>
    </row>
    <row r="843" spans="1:7" hidden="1" x14ac:dyDescent="0.2">
      <c r="A843" s="40">
        <v>11005294</v>
      </c>
      <c r="B843" s="54" t="s">
        <v>454</v>
      </c>
      <c r="C843" s="65">
        <v>16</v>
      </c>
      <c r="D843" s="126" t="s">
        <v>1127</v>
      </c>
      <c r="F843" s="56"/>
      <c r="G843"/>
    </row>
    <row r="844" spans="1:7" hidden="1" x14ac:dyDescent="0.2">
      <c r="A844" s="40">
        <v>11005325</v>
      </c>
      <c r="B844" s="54" t="s">
        <v>901</v>
      </c>
      <c r="C844" s="65">
        <v>12</v>
      </c>
      <c r="D844" s="126" t="s">
        <v>1045</v>
      </c>
      <c r="F844" s="56"/>
      <c r="G844"/>
    </row>
    <row r="845" spans="1:7" hidden="1" x14ac:dyDescent="0.2">
      <c r="A845" s="40">
        <v>11005327</v>
      </c>
      <c r="B845" s="54" t="s">
        <v>455</v>
      </c>
      <c r="C845" s="65">
        <v>3</v>
      </c>
      <c r="D845" s="126" t="s">
        <v>1048</v>
      </c>
      <c r="G845"/>
    </row>
    <row r="846" spans="1:7" x14ac:dyDescent="0.2">
      <c r="A846" s="40">
        <v>11004584</v>
      </c>
      <c r="B846" s="54" t="s">
        <v>1191</v>
      </c>
      <c r="C846" s="65">
        <v>7</v>
      </c>
      <c r="D846" s="126" t="s">
        <v>1069</v>
      </c>
      <c r="G846" s="132"/>
    </row>
    <row r="847" spans="1:7" x14ac:dyDescent="0.2">
      <c r="A847" s="40">
        <v>11005374</v>
      </c>
      <c r="B847" s="54" t="s">
        <v>464</v>
      </c>
      <c r="C847" s="65">
        <v>2</v>
      </c>
      <c r="D847" s="126" t="s">
        <v>1069</v>
      </c>
      <c r="G847" s="132"/>
    </row>
    <row r="848" spans="1:7" hidden="1" x14ac:dyDescent="0.2">
      <c r="A848" s="40">
        <v>11005330</v>
      </c>
      <c r="B848" s="54" t="s">
        <v>903</v>
      </c>
      <c r="C848" s="65">
        <v>2</v>
      </c>
      <c r="D848" s="126" t="s">
        <v>1051</v>
      </c>
      <c r="G848"/>
    </row>
    <row r="849" spans="1:7" hidden="1" x14ac:dyDescent="0.2">
      <c r="A849" s="40">
        <v>11005333</v>
      </c>
      <c r="B849" s="54" t="s">
        <v>457</v>
      </c>
      <c r="C849" s="65">
        <v>4</v>
      </c>
      <c r="D849" s="126" t="s">
        <v>1031</v>
      </c>
      <c r="E849" s="55"/>
      <c r="G849"/>
    </row>
    <row r="850" spans="1:7" hidden="1" x14ac:dyDescent="0.2">
      <c r="A850" s="40">
        <v>11005348</v>
      </c>
      <c r="B850" s="54" t="s">
        <v>458</v>
      </c>
      <c r="C850" s="65">
        <v>6</v>
      </c>
      <c r="D850" s="126" t="s">
        <v>1048</v>
      </c>
      <c r="G850"/>
    </row>
    <row r="851" spans="1:7" x14ac:dyDescent="0.2">
      <c r="A851" s="40">
        <v>11005436</v>
      </c>
      <c r="B851" s="54" t="s">
        <v>913</v>
      </c>
      <c r="C851" s="65">
        <v>0</v>
      </c>
      <c r="D851" s="126" t="s">
        <v>1069</v>
      </c>
      <c r="G851" s="132"/>
    </row>
    <row r="852" spans="1:7" hidden="1" x14ac:dyDescent="0.2">
      <c r="A852" s="40">
        <v>11005351</v>
      </c>
      <c r="B852" s="54" t="s">
        <v>558</v>
      </c>
      <c r="C852" s="65">
        <v>4</v>
      </c>
      <c r="D852" s="126" t="s">
        <v>1030</v>
      </c>
      <c r="G852"/>
    </row>
    <row r="853" spans="1:7" hidden="1" x14ac:dyDescent="0.2">
      <c r="A853" s="40">
        <v>11005352</v>
      </c>
      <c r="B853" s="54" t="s">
        <v>460</v>
      </c>
      <c r="C853" s="65">
        <v>1</v>
      </c>
      <c r="D853" s="126" t="s">
        <v>1030</v>
      </c>
      <c r="G853"/>
    </row>
    <row r="854" spans="1:7" hidden="1" x14ac:dyDescent="0.2">
      <c r="A854" s="40">
        <v>11005353</v>
      </c>
      <c r="B854" s="54" t="s">
        <v>461</v>
      </c>
      <c r="C854" s="65">
        <v>2</v>
      </c>
      <c r="D854" s="126" t="s">
        <v>1030</v>
      </c>
      <c r="G854"/>
    </row>
    <row r="855" spans="1:7" hidden="1" x14ac:dyDescent="0.2">
      <c r="A855" s="40">
        <v>11005354</v>
      </c>
      <c r="B855" s="54" t="s">
        <v>462</v>
      </c>
      <c r="C855" s="65">
        <v>7</v>
      </c>
      <c r="D855" s="126" t="s">
        <v>993</v>
      </c>
      <c r="E855" s="55"/>
      <c r="G855"/>
    </row>
    <row r="856" spans="1:7" hidden="1" x14ac:dyDescent="0.2">
      <c r="A856" s="40">
        <v>11005362</v>
      </c>
      <c r="B856" s="54" t="s">
        <v>463</v>
      </c>
      <c r="C856" s="65">
        <v>9</v>
      </c>
      <c r="D856" s="126" t="s">
        <v>1104</v>
      </c>
      <c r="F856" s="56"/>
      <c r="G856"/>
    </row>
    <row r="857" spans="1:7" x14ac:dyDescent="0.2">
      <c r="A857" s="40">
        <v>11004117</v>
      </c>
      <c r="B857" s="54" t="s">
        <v>328</v>
      </c>
      <c r="C857" s="65">
        <v>8</v>
      </c>
      <c r="D857" s="126" t="s">
        <v>1108</v>
      </c>
      <c r="G857" s="132"/>
    </row>
    <row r="858" spans="1:7" x14ac:dyDescent="0.2">
      <c r="A858" s="40">
        <v>11004118</v>
      </c>
      <c r="B858" s="54" t="s">
        <v>329</v>
      </c>
      <c r="C858" s="65">
        <v>2</v>
      </c>
      <c r="D858" s="126" t="s">
        <v>1108</v>
      </c>
      <c r="G858" s="132"/>
    </row>
    <row r="859" spans="1:7" x14ac:dyDescent="0.2">
      <c r="A859" s="40">
        <v>11004120</v>
      </c>
      <c r="B859" s="54" t="s">
        <v>331</v>
      </c>
      <c r="C859" s="65">
        <v>7</v>
      </c>
      <c r="D859" s="126" t="s">
        <v>1108</v>
      </c>
      <c r="G859" s="132"/>
    </row>
    <row r="860" spans="1:7" x14ac:dyDescent="0.2">
      <c r="A860" s="40">
        <v>11004121</v>
      </c>
      <c r="B860" s="54" t="s">
        <v>1197</v>
      </c>
      <c r="C860" s="65">
        <v>2</v>
      </c>
      <c r="D860" s="126" t="s">
        <v>1108</v>
      </c>
      <c r="G860" s="132"/>
    </row>
    <row r="861" spans="1:7" hidden="1" x14ac:dyDescent="0.2">
      <c r="A861" s="40">
        <v>11005411</v>
      </c>
      <c r="B861" s="54" t="s">
        <v>468</v>
      </c>
      <c r="C861" s="65">
        <v>10</v>
      </c>
      <c r="D861" s="126" t="s">
        <v>1101</v>
      </c>
      <c r="G861"/>
    </row>
    <row r="862" spans="1:7" x14ac:dyDescent="0.2">
      <c r="A862" s="40">
        <v>11000701</v>
      </c>
      <c r="B862" s="54" t="s">
        <v>99</v>
      </c>
      <c r="C862" s="65">
        <v>2</v>
      </c>
      <c r="D862" s="126" t="s">
        <v>1062</v>
      </c>
      <c r="G862" s="132"/>
    </row>
    <row r="863" spans="1:7" hidden="1" x14ac:dyDescent="0.2">
      <c r="A863" s="40">
        <v>11005418</v>
      </c>
      <c r="B863" s="54" t="s">
        <v>905</v>
      </c>
      <c r="C863" s="65">
        <v>20</v>
      </c>
      <c r="D863" s="126" t="s">
        <v>1123</v>
      </c>
      <c r="E863" s="55"/>
      <c r="G863"/>
    </row>
    <row r="864" spans="1:7" x14ac:dyDescent="0.2">
      <c r="A864" s="40">
        <v>11001094</v>
      </c>
      <c r="B864" s="54" t="s">
        <v>730</v>
      </c>
      <c r="C864" s="65">
        <v>1</v>
      </c>
      <c r="D864" s="126" t="s">
        <v>1062</v>
      </c>
      <c r="G864" s="132"/>
    </row>
    <row r="865" spans="1:7" hidden="1" x14ac:dyDescent="0.2">
      <c r="A865" s="40">
        <v>11005421</v>
      </c>
      <c r="B865" s="54" t="s">
        <v>907</v>
      </c>
      <c r="C865" s="65">
        <v>3</v>
      </c>
      <c r="D865" s="126" t="s">
        <v>1118</v>
      </c>
      <c r="E865" s="61"/>
      <c r="F865" s="56"/>
      <c r="G865"/>
    </row>
    <row r="866" spans="1:7" hidden="1" x14ac:dyDescent="0.2">
      <c r="A866" s="40">
        <v>11005422</v>
      </c>
      <c r="B866" s="54" t="s">
        <v>908</v>
      </c>
      <c r="C866" s="65">
        <v>3</v>
      </c>
      <c r="D866" s="126" t="s">
        <v>1118</v>
      </c>
      <c r="F866" s="56"/>
      <c r="G866"/>
    </row>
    <row r="867" spans="1:7" hidden="1" x14ac:dyDescent="0.2">
      <c r="A867" s="40">
        <v>11005423</v>
      </c>
      <c r="B867" s="54" t="s">
        <v>909</v>
      </c>
      <c r="C867" s="65">
        <v>2</v>
      </c>
      <c r="D867" s="126" t="s">
        <v>1118</v>
      </c>
      <c r="F867" s="56"/>
      <c r="G867"/>
    </row>
    <row r="868" spans="1:7" hidden="1" x14ac:dyDescent="0.2">
      <c r="A868" s="40">
        <v>11005424</v>
      </c>
      <c r="B868" s="54" t="s">
        <v>910</v>
      </c>
      <c r="C868" s="65">
        <v>3</v>
      </c>
      <c r="D868" s="126" t="s">
        <v>1118</v>
      </c>
      <c r="F868" s="56"/>
      <c r="G868"/>
    </row>
    <row r="869" spans="1:7" hidden="1" x14ac:dyDescent="0.2">
      <c r="A869" s="40">
        <v>11005434</v>
      </c>
      <c r="B869" s="54" t="s">
        <v>911</v>
      </c>
      <c r="C869" s="65">
        <v>4</v>
      </c>
      <c r="D869" s="126" t="s">
        <v>1115</v>
      </c>
      <c r="G869"/>
    </row>
    <row r="870" spans="1:7" hidden="1" x14ac:dyDescent="0.2">
      <c r="A870" s="40">
        <v>11005435</v>
      </c>
      <c r="B870" s="54" t="s">
        <v>912</v>
      </c>
      <c r="C870" s="65">
        <v>2</v>
      </c>
      <c r="D870" s="126" t="s">
        <v>1015</v>
      </c>
      <c r="G870"/>
    </row>
    <row r="871" spans="1:7" x14ac:dyDescent="0.2">
      <c r="A871" s="40">
        <v>11000897</v>
      </c>
      <c r="B871" s="54" t="s">
        <v>133</v>
      </c>
      <c r="C871" s="65">
        <v>17</v>
      </c>
      <c r="D871" s="126" t="s">
        <v>1075</v>
      </c>
      <c r="G871" s="132"/>
    </row>
    <row r="872" spans="1:7" hidden="1" x14ac:dyDescent="0.2">
      <c r="A872" s="40">
        <v>11005444</v>
      </c>
      <c r="B872" s="54" t="s">
        <v>914</v>
      </c>
      <c r="C872" s="65">
        <v>5</v>
      </c>
      <c r="D872" s="126" t="s">
        <v>1034</v>
      </c>
      <c r="F872" s="56"/>
      <c r="G872"/>
    </row>
    <row r="873" spans="1:7" hidden="1" x14ac:dyDescent="0.2">
      <c r="A873" s="40">
        <v>11005445</v>
      </c>
      <c r="B873" s="54" t="s">
        <v>469</v>
      </c>
      <c r="C873" s="65">
        <v>8</v>
      </c>
      <c r="D873" s="126" t="s">
        <v>1099</v>
      </c>
      <c r="F873" s="64" t="s">
        <v>1244</v>
      </c>
      <c r="G873"/>
    </row>
    <row r="874" spans="1:7" hidden="1" x14ac:dyDescent="0.2">
      <c r="A874" s="40">
        <v>11005446</v>
      </c>
      <c r="B874" s="54" t="s">
        <v>964</v>
      </c>
      <c r="C874" s="65">
        <v>2</v>
      </c>
      <c r="D874" s="126" t="s">
        <v>1049</v>
      </c>
      <c r="F874" s="56"/>
      <c r="G874"/>
    </row>
    <row r="875" spans="1:7" hidden="1" x14ac:dyDescent="0.2">
      <c r="A875" s="40">
        <v>11005472</v>
      </c>
      <c r="B875" s="54" t="s">
        <v>470</v>
      </c>
      <c r="C875" s="65">
        <v>35</v>
      </c>
      <c r="D875" s="126" t="s">
        <v>1128</v>
      </c>
      <c r="F875" s="56"/>
      <c r="G875"/>
    </row>
    <row r="876" spans="1:7" hidden="1" x14ac:dyDescent="0.2">
      <c r="A876" s="40">
        <v>11005478</v>
      </c>
      <c r="B876" s="54" t="s">
        <v>915</v>
      </c>
      <c r="C876" s="65">
        <v>4</v>
      </c>
      <c r="D876" s="126" t="s">
        <v>1015</v>
      </c>
      <c r="G876"/>
    </row>
    <row r="877" spans="1:7" hidden="1" x14ac:dyDescent="0.2">
      <c r="A877" s="40">
        <v>11005479</v>
      </c>
      <c r="B877" s="54" t="s">
        <v>916</v>
      </c>
      <c r="C877" s="65">
        <v>4</v>
      </c>
      <c r="D877" s="126" t="s">
        <v>1015</v>
      </c>
      <c r="G877"/>
    </row>
    <row r="878" spans="1:7" hidden="1" x14ac:dyDescent="0.2">
      <c r="A878" s="40">
        <v>11005482</v>
      </c>
      <c r="B878" s="54" t="s">
        <v>471</v>
      </c>
      <c r="C878" s="65">
        <v>29</v>
      </c>
      <c r="D878" s="126" t="s">
        <v>1128</v>
      </c>
      <c r="F878" s="56"/>
      <c r="G878"/>
    </row>
    <row r="879" spans="1:7" hidden="1" x14ac:dyDescent="0.2">
      <c r="A879" s="40">
        <v>11005493</v>
      </c>
      <c r="B879" s="54" t="s">
        <v>472</v>
      </c>
      <c r="C879" s="65">
        <v>18</v>
      </c>
      <c r="D879" s="126" t="s">
        <v>1128</v>
      </c>
      <c r="F879" s="56"/>
      <c r="G879"/>
    </row>
    <row r="880" spans="1:7" hidden="1" x14ac:dyDescent="0.2">
      <c r="A880" s="40">
        <v>11005503</v>
      </c>
      <c r="B880" s="54" t="s">
        <v>473</v>
      </c>
      <c r="C880" s="65">
        <v>30</v>
      </c>
      <c r="D880" s="126" t="s">
        <v>1100</v>
      </c>
      <c r="F880" s="56"/>
      <c r="G880"/>
    </row>
    <row r="881" spans="1:7" hidden="1" x14ac:dyDescent="0.2">
      <c r="A881" s="40">
        <v>11005505</v>
      </c>
      <c r="B881" s="54" t="s">
        <v>917</v>
      </c>
      <c r="C881" s="65">
        <v>0</v>
      </c>
      <c r="D881" s="126" t="s">
        <v>1050</v>
      </c>
      <c r="G881"/>
    </row>
    <row r="882" spans="1:7" hidden="1" x14ac:dyDescent="0.2">
      <c r="A882" s="40">
        <v>11005513</v>
      </c>
      <c r="B882" s="54" t="s">
        <v>1170</v>
      </c>
      <c r="C882" s="65">
        <v>6</v>
      </c>
      <c r="D882" s="126" t="s">
        <v>995</v>
      </c>
      <c r="G882"/>
    </row>
    <row r="883" spans="1:7" x14ac:dyDescent="0.2">
      <c r="A883" s="40">
        <v>11004267</v>
      </c>
      <c r="B883" s="54" t="s">
        <v>350</v>
      </c>
      <c r="C883" s="65">
        <v>51</v>
      </c>
      <c r="D883" s="126" t="s">
        <v>1075</v>
      </c>
      <c r="G883" s="132"/>
    </row>
    <row r="884" spans="1:7" hidden="1" x14ac:dyDescent="0.2">
      <c r="A884" s="40">
        <v>11005515</v>
      </c>
      <c r="B884" s="54" t="s">
        <v>919</v>
      </c>
      <c r="C884" s="65">
        <v>9</v>
      </c>
      <c r="D884" s="126" t="s">
        <v>1007</v>
      </c>
      <c r="G884"/>
    </row>
    <row r="885" spans="1:7" x14ac:dyDescent="0.2">
      <c r="A885" s="40">
        <v>11004268</v>
      </c>
      <c r="B885" s="54" t="s">
        <v>351</v>
      </c>
      <c r="C885" s="65">
        <v>11</v>
      </c>
      <c r="D885" s="126" t="s">
        <v>1075</v>
      </c>
      <c r="G885" s="132"/>
    </row>
    <row r="886" spans="1:7" x14ac:dyDescent="0.2">
      <c r="A886" s="40">
        <v>11004563</v>
      </c>
      <c r="B886" s="54" t="s">
        <v>390</v>
      </c>
      <c r="C886" s="65">
        <v>17</v>
      </c>
      <c r="D886" s="126" t="s">
        <v>1075</v>
      </c>
      <c r="G886" s="132"/>
    </row>
    <row r="887" spans="1:7" hidden="1" x14ac:dyDescent="0.2">
      <c r="A887" s="40">
        <v>11005537</v>
      </c>
      <c r="B887" s="54" t="s">
        <v>922</v>
      </c>
      <c r="C887" s="65">
        <v>18</v>
      </c>
      <c r="D887" s="126" t="s">
        <v>1128</v>
      </c>
      <c r="F887" s="56"/>
      <c r="G887"/>
    </row>
    <row r="888" spans="1:7" x14ac:dyDescent="0.2">
      <c r="A888" s="40">
        <v>11004574</v>
      </c>
      <c r="B888" s="54" t="s">
        <v>395</v>
      </c>
      <c r="C888" s="65">
        <v>27</v>
      </c>
      <c r="D888" s="126" t="s">
        <v>1075</v>
      </c>
      <c r="G888" s="132"/>
    </row>
    <row r="889" spans="1:7" x14ac:dyDescent="0.2">
      <c r="A889" s="40">
        <v>11004911</v>
      </c>
      <c r="B889" s="54" t="s">
        <v>438</v>
      </c>
      <c r="C889" s="65">
        <v>4</v>
      </c>
      <c r="D889" s="126" t="s">
        <v>1075</v>
      </c>
      <c r="G889" s="132"/>
    </row>
    <row r="890" spans="1:7" hidden="1" x14ac:dyDescent="0.2">
      <c r="A890" s="40">
        <v>11005540</v>
      </c>
      <c r="B890" s="54" t="s">
        <v>1171</v>
      </c>
      <c r="C890" s="65">
        <v>6</v>
      </c>
      <c r="D890" s="126" t="s">
        <v>995</v>
      </c>
      <c r="G890"/>
    </row>
    <row r="891" spans="1:7" x14ac:dyDescent="0.2">
      <c r="A891" s="40">
        <v>11000093</v>
      </c>
      <c r="B891" s="54" t="s">
        <v>23</v>
      </c>
      <c r="C891" s="65">
        <v>20</v>
      </c>
      <c r="D891" s="126" t="s">
        <v>1008</v>
      </c>
      <c r="G891" s="132"/>
    </row>
    <row r="892" spans="1:7" hidden="1" x14ac:dyDescent="0.2">
      <c r="A892" s="40">
        <v>11005542</v>
      </c>
      <c r="B892" s="54" t="s">
        <v>925</v>
      </c>
      <c r="C892" s="65">
        <v>5</v>
      </c>
      <c r="D892" s="126" t="s">
        <v>1026</v>
      </c>
      <c r="G892"/>
    </row>
    <row r="893" spans="1:7" hidden="1" x14ac:dyDescent="0.2">
      <c r="A893" s="40">
        <v>11005543</v>
      </c>
      <c r="B893" s="54" t="s">
        <v>926</v>
      </c>
      <c r="C893" s="65">
        <v>3</v>
      </c>
      <c r="D893" s="126" t="s">
        <v>1026</v>
      </c>
      <c r="G893"/>
    </row>
    <row r="894" spans="1:7" hidden="1" x14ac:dyDescent="0.2">
      <c r="A894" s="40">
        <v>11005548</v>
      </c>
      <c r="B894" s="54" t="s">
        <v>927</v>
      </c>
      <c r="C894" s="65">
        <v>20</v>
      </c>
      <c r="D894" s="126" t="s">
        <v>1128</v>
      </c>
      <c r="F894" s="56"/>
      <c r="G894"/>
    </row>
    <row r="895" spans="1:7" hidden="1" x14ac:dyDescent="0.2">
      <c r="A895" s="40">
        <v>11005565</v>
      </c>
      <c r="B895" s="54" t="s">
        <v>474</v>
      </c>
      <c r="C895" s="65">
        <v>3</v>
      </c>
      <c r="D895" s="126" t="s">
        <v>1019</v>
      </c>
      <c r="F895" s="56"/>
      <c r="G895"/>
    </row>
    <row r="896" spans="1:7" hidden="1" x14ac:dyDescent="0.2">
      <c r="A896" s="40">
        <v>11005585</v>
      </c>
      <c r="B896" s="54" t="s">
        <v>475</v>
      </c>
      <c r="C896" s="65">
        <v>25</v>
      </c>
      <c r="D896" s="126" t="s">
        <v>1128</v>
      </c>
      <c r="F896" s="56"/>
      <c r="G896"/>
    </row>
    <row r="897" spans="1:6" customFormat="1" hidden="1" x14ac:dyDescent="0.2">
      <c r="A897" s="40">
        <v>11005586</v>
      </c>
      <c r="B897" s="54" t="s">
        <v>476</v>
      </c>
      <c r="C897" s="65">
        <v>15</v>
      </c>
      <c r="D897" s="126" t="s">
        <v>1128</v>
      </c>
      <c r="E897" s="18"/>
      <c r="F897" s="56"/>
    </row>
    <row r="898" spans="1:6" customFormat="1" hidden="1" x14ac:dyDescent="0.2">
      <c r="A898" s="40">
        <v>11005588</v>
      </c>
      <c r="B898" s="54" t="s">
        <v>477</v>
      </c>
      <c r="C898" s="65">
        <v>8</v>
      </c>
      <c r="D898" s="126" t="s">
        <v>1045</v>
      </c>
      <c r="E898" s="18"/>
      <c r="F898" s="56"/>
    </row>
    <row r="899" spans="1:6" customFormat="1" hidden="1" x14ac:dyDescent="0.2">
      <c r="A899" s="40">
        <v>11005591</v>
      </c>
      <c r="B899" s="54" t="s">
        <v>1199</v>
      </c>
      <c r="C899" s="65">
        <v>1</v>
      </c>
      <c r="D899" s="126" t="s">
        <v>1066</v>
      </c>
      <c r="E899" s="18"/>
      <c r="F899" s="18"/>
    </row>
    <row r="900" spans="1:6" customFormat="1" hidden="1" x14ac:dyDescent="0.2">
      <c r="A900" s="40">
        <v>11005602</v>
      </c>
      <c r="B900" s="54" t="s">
        <v>928</v>
      </c>
      <c r="C900" s="65">
        <v>0</v>
      </c>
      <c r="D900" s="126" t="s">
        <v>1046</v>
      </c>
      <c r="E900" s="55"/>
      <c r="F900" s="18"/>
    </row>
    <row r="901" spans="1:6" customFormat="1" hidden="1" x14ac:dyDescent="0.2">
      <c r="A901" s="40">
        <v>11005606</v>
      </c>
      <c r="B901" s="54" t="s">
        <v>601</v>
      </c>
      <c r="C901" s="65">
        <v>3</v>
      </c>
      <c r="D901" s="126" t="s">
        <v>1098</v>
      </c>
      <c r="E901" s="18"/>
      <c r="F901" s="18"/>
    </row>
    <row r="902" spans="1:6" customFormat="1" hidden="1" x14ac:dyDescent="0.2">
      <c r="A902" s="40">
        <v>11005617</v>
      </c>
      <c r="B902" s="54" t="s">
        <v>929</v>
      </c>
      <c r="C902" s="65">
        <v>0</v>
      </c>
      <c r="D902" s="126" t="s">
        <v>1098</v>
      </c>
      <c r="E902" s="18"/>
      <c r="F902" s="18"/>
    </row>
    <row r="903" spans="1:6" customFormat="1" hidden="1" x14ac:dyDescent="0.2">
      <c r="A903" s="40">
        <v>11005808</v>
      </c>
      <c r="B903" s="54" t="s">
        <v>930</v>
      </c>
      <c r="C903" s="65">
        <v>0</v>
      </c>
      <c r="D903" s="126" t="s">
        <v>1029</v>
      </c>
      <c r="E903" s="55"/>
      <c r="F903" s="18"/>
    </row>
    <row r="904" spans="1:6" customFormat="1" hidden="1" x14ac:dyDescent="0.2">
      <c r="A904" s="40">
        <v>11005809</v>
      </c>
      <c r="B904" s="54" t="s">
        <v>478</v>
      </c>
      <c r="C904" s="65">
        <v>0</v>
      </c>
      <c r="D904" s="126" t="s">
        <v>1048</v>
      </c>
      <c r="E904" s="18"/>
      <c r="F904" s="18"/>
    </row>
    <row r="905" spans="1:6" customFormat="1" hidden="1" x14ac:dyDescent="0.2">
      <c r="A905" s="40">
        <v>11005821</v>
      </c>
      <c r="B905" s="54" t="s">
        <v>479</v>
      </c>
      <c r="C905" s="65">
        <v>0</v>
      </c>
      <c r="D905" s="126" t="s">
        <v>994</v>
      </c>
      <c r="E905" s="18"/>
      <c r="F905" s="56"/>
    </row>
    <row r="906" spans="1:6" customFormat="1" hidden="1" x14ac:dyDescent="0.2">
      <c r="A906" s="40">
        <v>11005854</v>
      </c>
      <c r="B906" s="54" t="s">
        <v>480</v>
      </c>
      <c r="C906" s="65">
        <v>0</v>
      </c>
      <c r="D906" s="126" t="s">
        <v>609</v>
      </c>
      <c r="E906" s="55"/>
      <c r="F906" s="18"/>
    </row>
    <row r="907" spans="1:6" customFormat="1" hidden="1" x14ac:dyDescent="0.2">
      <c r="A907" s="40">
        <v>11005865</v>
      </c>
      <c r="B907" s="54" t="s">
        <v>481</v>
      </c>
      <c r="C907" s="65">
        <v>0</v>
      </c>
      <c r="D907" s="126" t="s">
        <v>612</v>
      </c>
      <c r="E907" s="55"/>
      <c r="F907" s="18"/>
    </row>
    <row r="908" spans="1:6" customFormat="1" hidden="1" x14ac:dyDescent="0.2">
      <c r="A908" s="40">
        <v>11005909</v>
      </c>
      <c r="B908" s="54" t="s">
        <v>482</v>
      </c>
      <c r="C908" s="65">
        <v>0</v>
      </c>
      <c r="D908" s="126" t="s">
        <v>609</v>
      </c>
      <c r="E908" s="55"/>
      <c r="F908" s="18"/>
    </row>
    <row r="909" spans="1:6" customFormat="1" hidden="1" x14ac:dyDescent="0.2">
      <c r="A909" s="40">
        <v>11005943</v>
      </c>
      <c r="B909" s="54" t="s">
        <v>483</v>
      </c>
      <c r="C909" s="65">
        <v>0</v>
      </c>
      <c r="D909" s="126" t="s">
        <v>612</v>
      </c>
      <c r="E909" s="55"/>
      <c r="F909" s="18"/>
    </row>
    <row r="910" spans="1:6" customFormat="1" hidden="1" x14ac:dyDescent="0.2">
      <c r="A910" s="40">
        <v>11005954</v>
      </c>
      <c r="B910" s="54" t="s">
        <v>484</v>
      </c>
      <c r="C910" s="65">
        <v>0</v>
      </c>
      <c r="D910" s="126" t="s">
        <v>613</v>
      </c>
      <c r="E910" s="55"/>
      <c r="F910" s="18"/>
    </row>
    <row r="911" spans="1:6" customFormat="1" hidden="1" x14ac:dyDescent="0.2">
      <c r="A911" s="40">
        <v>11005965</v>
      </c>
      <c r="B911" s="54" t="s">
        <v>485</v>
      </c>
      <c r="C911" s="65">
        <v>0</v>
      </c>
      <c r="D911" s="126" t="s">
        <v>613</v>
      </c>
      <c r="E911" s="55"/>
      <c r="F911" s="18"/>
    </row>
    <row r="912" spans="1:6" customFormat="1" hidden="1" x14ac:dyDescent="0.2">
      <c r="A912" s="40">
        <v>11006009</v>
      </c>
      <c r="B912" s="54" t="s">
        <v>931</v>
      </c>
      <c r="C912" s="65">
        <v>12</v>
      </c>
      <c r="D912" s="126" t="s">
        <v>1045</v>
      </c>
      <c r="E912" s="18"/>
      <c r="F912" s="56"/>
    </row>
    <row r="913" spans="1:7" hidden="1" x14ac:dyDescent="0.2">
      <c r="A913" s="40">
        <v>11006020</v>
      </c>
      <c r="B913" s="54" t="s">
        <v>486</v>
      </c>
      <c r="C913" s="65">
        <v>5</v>
      </c>
      <c r="D913" s="126" t="s">
        <v>1113</v>
      </c>
      <c r="F913" s="56"/>
      <c r="G913"/>
    </row>
    <row r="914" spans="1:7" hidden="1" x14ac:dyDescent="0.2">
      <c r="A914" s="40">
        <v>11006043</v>
      </c>
      <c r="B914" s="54" t="s">
        <v>487</v>
      </c>
      <c r="C914" s="65">
        <v>12</v>
      </c>
      <c r="D914" s="126" t="s">
        <v>1127</v>
      </c>
      <c r="F914" s="56"/>
      <c r="G914"/>
    </row>
    <row r="915" spans="1:7" hidden="1" x14ac:dyDescent="0.2">
      <c r="A915" s="40">
        <v>11006076</v>
      </c>
      <c r="B915" s="54" t="s">
        <v>488</v>
      </c>
      <c r="C915" s="65">
        <v>19</v>
      </c>
      <c r="D915" s="126" t="s">
        <v>1045</v>
      </c>
      <c r="F915" s="56"/>
      <c r="G915"/>
    </row>
    <row r="916" spans="1:7" hidden="1" x14ac:dyDescent="0.2">
      <c r="A916" s="40">
        <v>11006087</v>
      </c>
      <c r="B916" s="54" t="s">
        <v>489</v>
      </c>
      <c r="C916" s="65">
        <v>13</v>
      </c>
      <c r="D916" s="126" t="s">
        <v>1127</v>
      </c>
      <c r="F916" s="56"/>
      <c r="G916"/>
    </row>
    <row r="917" spans="1:7" hidden="1" x14ac:dyDescent="0.2">
      <c r="A917" s="40">
        <v>11006098</v>
      </c>
      <c r="B917" s="54" t="s">
        <v>490</v>
      </c>
      <c r="C917" s="65">
        <v>5</v>
      </c>
      <c r="D917" s="126" t="s">
        <v>1113</v>
      </c>
      <c r="F917" s="56"/>
      <c r="G917"/>
    </row>
    <row r="918" spans="1:7" hidden="1" x14ac:dyDescent="0.2">
      <c r="A918" s="40">
        <v>11006109</v>
      </c>
      <c r="B918" s="54" t="s">
        <v>932</v>
      </c>
      <c r="C918" s="65">
        <v>13</v>
      </c>
      <c r="D918" s="126" t="s">
        <v>1127</v>
      </c>
      <c r="F918" s="56"/>
      <c r="G918"/>
    </row>
    <row r="919" spans="1:7" hidden="1" x14ac:dyDescent="0.2">
      <c r="A919" s="40">
        <v>11006154</v>
      </c>
      <c r="B919" s="54" t="s">
        <v>491</v>
      </c>
      <c r="C919" s="65">
        <v>6</v>
      </c>
      <c r="D919" s="126" t="s">
        <v>1113</v>
      </c>
      <c r="F919" s="56"/>
      <c r="G919"/>
    </row>
    <row r="920" spans="1:7" hidden="1" x14ac:dyDescent="0.2">
      <c r="A920" s="40">
        <v>11006165</v>
      </c>
      <c r="B920" s="54" t="s">
        <v>1200</v>
      </c>
      <c r="C920" s="65">
        <v>38</v>
      </c>
      <c r="D920" s="126" t="s">
        <v>1127</v>
      </c>
      <c r="F920" s="56"/>
      <c r="G920"/>
    </row>
    <row r="921" spans="1:7" hidden="1" x14ac:dyDescent="0.2">
      <c r="A921" s="40">
        <v>11006176</v>
      </c>
      <c r="B921" s="54" t="s">
        <v>492</v>
      </c>
      <c r="C921" s="65">
        <v>7</v>
      </c>
      <c r="D921" s="126" t="s">
        <v>1127</v>
      </c>
      <c r="F921" s="56"/>
      <c r="G921"/>
    </row>
    <row r="922" spans="1:7" hidden="1" x14ac:dyDescent="0.2">
      <c r="A922" s="40">
        <v>11006208</v>
      </c>
      <c r="B922" s="54" t="s">
        <v>933</v>
      </c>
      <c r="C922" s="65">
        <v>6</v>
      </c>
      <c r="D922" s="126" t="s">
        <v>1113</v>
      </c>
      <c r="F922" s="56"/>
      <c r="G922"/>
    </row>
    <row r="923" spans="1:7" hidden="1" x14ac:dyDescent="0.2">
      <c r="A923" s="40">
        <v>11006264</v>
      </c>
      <c r="B923" s="54" t="s">
        <v>493</v>
      </c>
      <c r="C923" s="65">
        <v>10</v>
      </c>
      <c r="D923" s="126" t="s">
        <v>1100</v>
      </c>
      <c r="F923" s="56"/>
      <c r="G923"/>
    </row>
    <row r="924" spans="1:7" hidden="1" x14ac:dyDescent="0.2">
      <c r="A924" s="40">
        <v>11006283</v>
      </c>
      <c r="B924" s="54" t="s">
        <v>494</v>
      </c>
      <c r="C924" s="65">
        <v>12</v>
      </c>
      <c r="D924" s="126" t="s">
        <v>1128</v>
      </c>
      <c r="F924" s="56"/>
      <c r="G924"/>
    </row>
    <row r="925" spans="1:7" hidden="1" x14ac:dyDescent="0.2">
      <c r="A925" s="40">
        <v>11006291</v>
      </c>
      <c r="B925" s="54" t="s">
        <v>495</v>
      </c>
      <c r="C925" s="65">
        <v>3</v>
      </c>
      <c r="D925" s="126" t="s">
        <v>1001</v>
      </c>
      <c r="F925" s="56"/>
      <c r="G925"/>
    </row>
    <row r="926" spans="1:7" x14ac:dyDescent="0.2">
      <c r="A926" s="40">
        <v>11000413</v>
      </c>
      <c r="B926" s="54" t="s">
        <v>56</v>
      </c>
      <c r="C926" s="65">
        <v>62</v>
      </c>
      <c r="D926" s="126" t="s">
        <v>1008</v>
      </c>
      <c r="G926" s="132"/>
    </row>
    <row r="927" spans="1:7" hidden="1" x14ac:dyDescent="0.2">
      <c r="A927" s="40">
        <v>11006310</v>
      </c>
      <c r="B927" s="54" t="s">
        <v>496</v>
      </c>
      <c r="C927" s="65">
        <v>11</v>
      </c>
      <c r="D927" s="126" t="s">
        <v>1045</v>
      </c>
      <c r="F927" s="56"/>
      <c r="G927"/>
    </row>
    <row r="928" spans="1:7" hidden="1" x14ac:dyDescent="0.2">
      <c r="A928" s="40">
        <v>11006321</v>
      </c>
      <c r="B928" s="54" t="s">
        <v>497</v>
      </c>
      <c r="C928" s="65">
        <v>30</v>
      </c>
      <c r="D928" s="126" t="s">
        <v>1045</v>
      </c>
      <c r="F928" s="56"/>
      <c r="G928"/>
    </row>
    <row r="929" spans="1:6" customFormat="1" hidden="1" x14ac:dyDescent="0.2">
      <c r="A929" s="40">
        <v>11006332</v>
      </c>
      <c r="B929" s="54" t="s">
        <v>498</v>
      </c>
      <c r="C929" s="65">
        <v>25</v>
      </c>
      <c r="D929" s="126" t="s">
        <v>1045</v>
      </c>
      <c r="E929" s="18"/>
      <c r="F929" s="56"/>
    </row>
    <row r="930" spans="1:6" customFormat="1" hidden="1" x14ac:dyDescent="0.2">
      <c r="A930" s="40">
        <v>11006343</v>
      </c>
      <c r="B930" s="54" t="s">
        <v>935</v>
      </c>
      <c r="C930" s="65">
        <v>40</v>
      </c>
      <c r="D930" s="126" t="s">
        <v>1100</v>
      </c>
      <c r="E930" s="18"/>
      <c r="F930" s="56"/>
    </row>
    <row r="931" spans="1:6" customFormat="1" hidden="1" x14ac:dyDescent="0.2">
      <c r="A931" s="40">
        <v>11006354</v>
      </c>
      <c r="B931" s="54" t="s">
        <v>499</v>
      </c>
      <c r="C931" s="65">
        <v>0</v>
      </c>
      <c r="D931" s="126" t="s">
        <v>997</v>
      </c>
      <c r="E931" s="18"/>
      <c r="F931" s="18"/>
    </row>
    <row r="932" spans="1:6" customFormat="1" hidden="1" x14ac:dyDescent="0.2">
      <c r="A932" s="40">
        <v>11006365</v>
      </c>
      <c r="B932" s="54" t="s">
        <v>500</v>
      </c>
      <c r="C932" s="65">
        <v>20</v>
      </c>
      <c r="D932" s="126" t="s">
        <v>1045</v>
      </c>
      <c r="E932" s="18"/>
      <c r="F932" s="56"/>
    </row>
    <row r="933" spans="1:6" customFormat="1" hidden="1" x14ac:dyDescent="0.2">
      <c r="A933" s="40">
        <v>11006376</v>
      </c>
      <c r="B933" s="54" t="s">
        <v>501</v>
      </c>
      <c r="C933" s="65">
        <v>2</v>
      </c>
      <c r="D933" s="126" t="s">
        <v>1001</v>
      </c>
      <c r="E933" s="18"/>
      <c r="F933" s="56"/>
    </row>
    <row r="934" spans="1:6" customFormat="1" hidden="1" x14ac:dyDescent="0.2">
      <c r="A934" s="40">
        <v>11006408</v>
      </c>
      <c r="B934" s="54" t="s">
        <v>502</v>
      </c>
      <c r="C934" s="65">
        <v>0</v>
      </c>
      <c r="D934" s="126" t="s">
        <v>1118</v>
      </c>
      <c r="E934" s="18"/>
      <c r="F934" s="56"/>
    </row>
    <row r="935" spans="1:6" customFormat="1" hidden="1" x14ac:dyDescent="0.2">
      <c r="A935" s="40">
        <v>11006418</v>
      </c>
      <c r="B935" s="54" t="s">
        <v>503</v>
      </c>
      <c r="C935" s="65">
        <v>5</v>
      </c>
      <c r="D935" s="126" t="s">
        <v>1118</v>
      </c>
      <c r="E935" s="18"/>
      <c r="F935" s="56"/>
    </row>
    <row r="936" spans="1:6" customFormat="1" hidden="1" x14ac:dyDescent="0.2">
      <c r="A936" s="40">
        <v>11006468</v>
      </c>
      <c r="B936" s="54" t="s">
        <v>504</v>
      </c>
      <c r="C936" s="65">
        <v>1</v>
      </c>
      <c r="D936" s="126" t="s">
        <v>1095</v>
      </c>
      <c r="E936" s="18"/>
      <c r="F936" s="18"/>
    </row>
    <row r="937" spans="1:6" customFormat="1" hidden="1" x14ac:dyDescent="0.2">
      <c r="A937" s="40">
        <v>11006469</v>
      </c>
      <c r="B937" s="54" t="s">
        <v>505</v>
      </c>
      <c r="C937" s="65">
        <v>1</v>
      </c>
      <c r="D937" s="126" t="s">
        <v>1095</v>
      </c>
      <c r="E937" s="18"/>
      <c r="F937" s="18"/>
    </row>
    <row r="938" spans="1:6" customFormat="1" hidden="1" x14ac:dyDescent="0.2">
      <c r="A938" s="40">
        <v>11006470</v>
      </c>
      <c r="B938" s="54" t="s">
        <v>506</v>
      </c>
      <c r="C938" s="65">
        <v>0</v>
      </c>
      <c r="D938" s="126" t="s">
        <v>1095</v>
      </c>
      <c r="E938" s="18"/>
      <c r="F938" s="18"/>
    </row>
    <row r="939" spans="1:6" customFormat="1" hidden="1" x14ac:dyDescent="0.2">
      <c r="A939" s="40">
        <v>11006471</v>
      </c>
      <c r="B939" s="54" t="s">
        <v>507</v>
      </c>
      <c r="C939" s="65">
        <v>0</v>
      </c>
      <c r="D939" s="126" t="s">
        <v>1095</v>
      </c>
      <c r="E939" s="18"/>
      <c r="F939" s="18"/>
    </row>
    <row r="940" spans="1:6" customFormat="1" hidden="1" x14ac:dyDescent="0.2">
      <c r="A940" s="40">
        <v>11006474</v>
      </c>
      <c r="B940" s="54" t="s">
        <v>508</v>
      </c>
      <c r="C940" s="65">
        <v>0</v>
      </c>
      <c r="D940" s="126" t="s">
        <v>1095</v>
      </c>
      <c r="E940" s="18"/>
      <c r="F940" s="18"/>
    </row>
    <row r="941" spans="1:6" customFormat="1" hidden="1" x14ac:dyDescent="0.2">
      <c r="A941" s="40">
        <v>11006484</v>
      </c>
      <c r="B941" s="54" t="s">
        <v>936</v>
      </c>
      <c r="C941" s="65">
        <v>1</v>
      </c>
      <c r="D941" s="126" t="s">
        <v>1095</v>
      </c>
      <c r="E941" s="18"/>
      <c r="F941" s="18"/>
    </row>
    <row r="942" spans="1:6" customFormat="1" hidden="1" x14ac:dyDescent="0.2">
      <c r="A942" s="40">
        <v>11006485</v>
      </c>
      <c r="B942" s="54" t="s">
        <v>937</v>
      </c>
      <c r="C942" s="65">
        <v>1</v>
      </c>
      <c r="D942" s="126" t="s">
        <v>1095</v>
      </c>
      <c r="E942" s="18"/>
      <c r="F942" s="18"/>
    </row>
    <row r="943" spans="1:6" customFormat="1" hidden="1" x14ac:dyDescent="0.2">
      <c r="A943" s="40">
        <v>11006486</v>
      </c>
      <c r="B943" s="54" t="s">
        <v>938</v>
      </c>
      <c r="C943" s="65">
        <v>1</v>
      </c>
      <c r="D943" s="126" t="s">
        <v>1095</v>
      </c>
      <c r="E943" s="18"/>
      <c r="F943" s="18"/>
    </row>
    <row r="944" spans="1:6" customFormat="1" hidden="1" x14ac:dyDescent="0.2">
      <c r="A944" s="40">
        <v>11006570</v>
      </c>
      <c r="B944" s="54" t="s">
        <v>939</v>
      </c>
      <c r="C944" s="65">
        <v>1</v>
      </c>
      <c r="D944" s="126" t="s">
        <v>1083</v>
      </c>
      <c r="E944" s="18"/>
      <c r="F944" s="18"/>
    </row>
    <row r="945" spans="1:7" hidden="1" x14ac:dyDescent="0.2">
      <c r="A945" s="40">
        <v>11006611</v>
      </c>
      <c r="B945" s="54" t="s">
        <v>509</v>
      </c>
      <c r="C945" s="65">
        <v>58</v>
      </c>
      <c r="D945" s="126" t="s">
        <v>999</v>
      </c>
      <c r="G945"/>
    </row>
    <row r="946" spans="1:7" hidden="1" x14ac:dyDescent="0.2">
      <c r="A946" s="40">
        <v>11006665</v>
      </c>
      <c r="B946" s="54" t="s">
        <v>940</v>
      </c>
      <c r="C946" s="65">
        <v>8</v>
      </c>
      <c r="D946" s="126" t="s">
        <v>1126</v>
      </c>
      <c r="E946" s="55"/>
      <c r="G946"/>
    </row>
    <row r="947" spans="1:7" x14ac:dyDescent="0.2">
      <c r="A947" s="40">
        <v>11000422</v>
      </c>
      <c r="B947" s="54" t="s">
        <v>62</v>
      </c>
      <c r="C947" s="65">
        <v>23</v>
      </c>
      <c r="D947" s="126" t="s">
        <v>1008</v>
      </c>
      <c r="G947" s="132"/>
    </row>
    <row r="948" spans="1:7" hidden="1" x14ac:dyDescent="0.2">
      <c r="A948" s="40">
        <v>11006801</v>
      </c>
      <c r="B948" s="54" t="s">
        <v>943</v>
      </c>
      <c r="C948" s="65">
        <v>0</v>
      </c>
      <c r="D948" s="126" t="s">
        <v>1038</v>
      </c>
      <c r="E948" s="55"/>
      <c r="G948"/>
    </row>
    <row r="949" spans="1:7" x14ac:dyDescent="0.2">
      <c r="A949" s="40">
        <v>11000424</v>
      </c>
      <c r="B949" s="54" t="s">
        <v>63</v>
      </c>
      <c r="C949" s="65">
        <v>29</v>
      </c>
      <c r="D949" s="126" t="s">
        <v>1008</v>
      </c>
      <c r="G949" s="132"/>
    </row>
    <row r="950" spans="1:7" hidden="1" x14ac:dyDescent="0.2">
      <c r="A950" s="40">
        <v>11006941</v>
      </c>
      <c r="B950" s="54" t="s">
        <v>944</v>
      </c>
      <c r="C950" s="65">
        <v>18</v>
      </c>
      <c r="D950" s="126" t="s">
        <v>1100</v>
      </c>
      <c r="F950" s="56"/>
      <c r="G950"/>
    </row>
    <row r="951" spans="1:7" hidden="1" x14ac:dyDescent="0.2">
      <c r="A951" s="40">
        <v>11006942</v>
      </c>
      <c r="B951" s="54" t="s">
        <v>945</v>
      </c>
      <c r="C951" s="65">
        <v>14</v>
      </c>
      <c r="D951" s="126" t="s">
        <v>1100</v>
      </c>
      <c r="F951" s="56"/>
      <c r="G951"/>
    </row>
    <row r="952" spans="1:7" hidden="1" x14ac:dyDescent="0.2">
      <c r="A952" s="40">
        <v>11007100</v>
      </c>
      <c r="B952" s="54" t="s">
        <v>946</v>
      </c>
      <c r="C952" s="65">
        <v>10</v>
      </c>
      <c r="D952" s="126" t="s">
        <v>1126</v>
      </c>
      <c r="E952" s="55"/>
      <c r="G952"/>
    </row>
    <row r="953" spans="1:7" hidden="1" x14ac:dyDescent="0.2">
      <c r="A953" s="40">
        <v>11007101</v>
      </c>
      <c r="B953" s="54" t="s">
        <v>947</v>
      </c>
      <c r="C953" s="65">
        <v>2</v>
      </c>
      <c r="D953" s="126" t="s">
        <v>993</v>
      </c>
      <c r="E953" s="55"/>
      <c r="G953"/>
    </row>
    <row r="954" spans="1:7" hidden="1" x14ac:dyDescent="0.2">
      <c r="A954" s="40">
        <v>11007114</v>
      </c>
      <c r="B954" s="54" t="s">
        <v>948</v>
      </c>
      <c r="C954" s="65">
        <v>36</v>
      </c>
      <c r="D954" s="126" t="s">
        <v>996</v>
      </c>
      <c r="G954"/>
    </row>
    <row r="955" spans="1:7" hidden="1" x14ac:dyDescent="0.2">
      <c r="A955" s="40">
        <v>11007160</v>
      </c>
      <c r="B955" s="54" t="s">
        <v>949</v>
      </c>
      <c r="C955" s="65">
        <v>20</v>
      </c>
      <c r="D955" s="126" t="s">
        <v>1022</v>
      </c>
      <c r="E955" s="55"/>
      <c r="G955"/>
    </row>
    <row r="956" spans="1:7" hidden="1" x14ac:dyDescent="0.2">
      <c r="A956" s="40">
        <v>11007204</v>
      </c>
      <c r="B956" s="54" t="s">
        <v>950</v>
      </c>
      <c r="C956" s="65">
        <v>1</v>
      </c>
      <c r="D956" s="126" t="s">
        <v>1049</v>
      </c>
      <c r="F956" s="56"/>
      <c r="G956"/>
    </row>
    <row r="957" spans="1:7" hidden="1" x14ac:dyDescent="0.2">
      <c r="A957" s="40">
        <v>11007267</v>
      </c>
      <c r="B957" s="54" t="s">
        <v>511</v>
      </c>
      <c r="C957" s="65">
        <v>9</v>
      </c>
      <c r="D957" s="126" t="s">
        <v>1122</v>
      </c>
      <c r="G957"/>
    </row>
    <row r="958" spans="1:7" x14ac:dyDescent="0.2">
      <c r="A958" s="40">
        <v>11000425</v>
      </c>
      <c r="B958" s="54" t="s">
        <v>64</v>
      </c>
      <c r="C958" s="65">
        <v>39</v>
      </c>
      <c r="D958" s="126" t="s">
        <v>1008</v>
      </c>
      <c r="G958" s="132"/>
    </row>
    <row r="959" spans="1:7" hidden="1" x14ac:dyDescent="0.2">
      <c r="A959" s="40">
        <v>11007572</v>
      </c>
      <c r="B959" s="54" t="s">
        <v>512</v>
      </c>
      <c r="C959" s="65">
        <v>2</v>
      </c>
      <c r="D959" s="126" t="s">
        <v>1122</v>
      </c>
      <c r="G959"/>
    </row>
    <row r="960" spans="1:7" hidden="1" x14ac:dyDescent="0.2">
      <c r="A960" s="40">
        <v>11007617</v>
      </c>
      <c r="B960" s="54" t="s">
        <v>513</v>
      </c>
      <c r="C960" s="65">
        <v>1</v>
      </c>
      <c r="D960" s="126" t="s">
        <v>1024</v>
      </c>
      <c r="F960" s="56"/>
      <c r="G960"/>
    </row>
    <row r="961" spans="1:6" customFormat="1" hidden="1" x14ac:dyDescent="0.2">
      <c r="A961" s="40">
        <v>11007619</v>
      </c>
      <c r="B961" s="54" t="s">
        <v>569</v>
      </c>
      <c r="C961" s="65">
        <v>0</v>
      </c>
      <c r="D961" s="126" t="s">
        <v>1024</v>
      </c>
      <c r="E961" s="18"/>
      <c r="F961" s="56"/>
    </row>
    <row r="962" spans="1:6" customFormat="1" hidden="1" x14ac:dyDescent="0.2">
      <c r="A962" s="40">
        <v>11007621</v>
      </c>
      <c r="B962" s="54" t="s">
        <v>1201</v>
      </c>
      <c r="C962" s="65">
        <v>1</v>
      </c>
      <c r="D962" s="126" t="s">
        <v>1129</v>
      </c>
      <c r="E962" s="18"/>
      <c r="F962" s="56"/>
    </row>
    <row r="963" spans="1:6" customFormat="1" hidden="1" x14ac:dyDescent="0.2">
      <c r="A963" s="40">
        <v>11007623</v>
      </c>
      <c r="B963" s="54" t="s">
        <v>1202</v>
      </c>
      <c r="C963" s="65">
        <v>2</v>
      </c>
      <c r="D963" s="126" t="s">
        <v>1129</v>
      </c>
      <c r="E963" s="18"/>
      <c r="F963" s="56"/>
    </row>
    <row r="964" spans="1:6" customFormat="1" hidden="1" x14ac:dyDescent="0.2">
      <c r="A964" s="40">
        <v>11007626</v>
      </c>
      <c r="B964" s="54" t="s">
        <v>951</v>
      </c>
      <c r="C964" s="65">
        <v>2</v>
      </c>
      <c r="D964" s="126" t="s">
        <v>1047</v>
      </c>
      <c r="E964" s="18"/>
      <c r="F964" s="56"/>
    </row>
    <row r="965" spans="1:6" customFormat="1" hidden="1" x14ac:dyDescent="0.2">
      <c r="A965" s="40">
        <v>11007779</v>
      </c>
      <c r="B965" s="54" t="s">
        <v>952</v>
      </c>
      <c r="C965" s="65">
        <v>20</v>
      </c>
      <c r="D965" s="126" t="s">
        <v>1129</v>
      </c>
      <c r="E965" s="18"/>
      <c r="F965" s="56"/>
    </row>
    <row r="966" spans="1:6" customFormat="1" hidden="1" x14ac:dyDescent="0.2">
      <c r="A966" s="40">
        <v>11007780</v>
      </c>
      <c r="B966" s="54" t="s">
        <v>953</v>
      </c>
      <c r="C966" s="65">
        <v>1</v>
      </c>
      <c r="D966" s="126" t="s">
        <v>1129</v>
      </c>
      <c r="E966" s="18"/>
      <c r="F966" s="56"/>
    </row>
    <row r="967" spans="1:6" customFormat="1" hidden="1" x14ac:dyDescent="0.2">
      <c r="A967" s="40">
        <v>11007781</v>
      </c>
      <c r="B967" s="54" t="s">
        <v>954</v>
      </c>
      <c r="C967" s="65">
        <v>2</v>
      </c>
      <c r="D967" s="126" t="s">
        <v>1129</v>
      </c>
      <c r="E967" s="18"/>
      <c r="F967" s="56"/>
    </row>
    <row r="968" spans="1:6" customFormat="1" hidden="1" x14ac:dyDescent="0.2">
      <c r="A968" s="40">
        <v>11007782</v>
      </c>
      <c r="B968" s="54" t="s">
        <v>955</v>
      </c>
      <c r="C968" s="65">
        <v>1</v>
      </c>
      <c r="D968" s="126" t="s">
        <v>1129</v>
      </c>
      <c r="E968" s="18"/>
      <c r="F968" s="56"/>
    </row>
    <row r="969" spans="1:6" customFormat="1" hidden="1" x14ac:dyDescent="0.2">
      <c r="A969" s="40">
        <v>11007783</v>
      </c>
      <c r="B969" s="54" t="s">
        <v>956</v>
      </c>
      <c r="C969" s="65">
        <v>1</v>
      </c>
      <c r="D969" s="126" t="s">
        <v>1129</v>
      </c>
      <c r="E969" s="18"/>
      <c r="F969" s="56"/>
    </row>
    <row r="970" spans="1:6" customFormat="1" hidden="1" x14ac:dyDescent="0.2">
      <c r="A970" s="40">
        <v>11007784</v>
      </c>
      <c r="B970" s="54" t="s">
        <v>957</v>
      </c>
      <c r="C970" s="65">
        <v>6</v>
      </c>
      <c r="D970" s="126" t="s">
        <v>1129</v>
      </c>
      <c r="E970" s="18"/>
      <c r="F970" s="56"/>
    </row>
    <row r="971" spans="1:6" customFormat="1" hidden="1" x14ac:dyDescent="0.2">
      <c r="A971" s="40">
        <v>11007785</v>
      </c>
      <c r="B971" s="54" t="s">
        <v>958</v>
      </c>
      <c r="C971" s="65">
        <v>1</v>
      </c>
      <c r="D971" s="126" t="s">
        <v>1129</v>
      </c>
      <c r="E971" s="18"/>
      <c r="F971" s="56"/>
    </row>
    <row r="972" spans="1:6" customFormat="1" hidden="1" x14ac:dyDescent="0.2">
      <c r="A972" s="40">
        <v>11007786</v>
      </c>
      <c r="B972" s="54" t="s">
        <v>959</v>
      </c>
      <c r="C972" s="65">
        <v>1</v>
      </c>
      <c r="D972" s="126" t="s">
        <v>1129</v>
      </c>
      <c r="E972" s="18"/>
      <c r="F972" s="56"/>
    </row>
    <row r="973" spans="1:6" customFormat="1" hidden="1" x14ac:dyDescent="0.2">
      <c r="A973" s="40">
        <v>11007787</v>
      </c>
      <c r="B973" s="54" t="s">
        <v>960</v>
      </c>
      <c r="C973" s="65">
        <v>2</v>
      </c>
      <c r="D973" s="126" t="s">
        <v>1099</v>
      </c>
      <c r="E973" s="18"/>
      <c r="F973" s="56"/>
    </row>
    <row r="974" spans="1:6" customFormat="1" hidden="1" x14ac:dyDescent="0.2">
      <c r="A974" s="40">
        <v>11007788</v>
      </c>
      <c r="B974" s="54" t="s">
        <v>961</v>
      </c>
      <c r="C974" s="65">
        <v>2</v>
      </c>
      <c r="D974" s="126" t="s">
        <v>1099</v>
      </c>
      <c r="E974" s="18"/>
      <c r="F974" s="56"/>
    </row>
    <row r="975" spans="1:6" customFormat="1" hidden="1" x14ac:dyDescent="0.2">
      <c r="A975" s="40">
        <v>11007789</v>
      </c>
      <c r="B975" s="54" t="s">
        <v>561</v>
      </c>
      <c r="C975" s="65">
        <v>1</v>
      </c>
      <c r="D975" s="126" t="s">
        <v>1049</v>
      </c>
      <c r="E975" s="18"/>
      <c r="F975" s="56"/>
    </row>
    <row r="976" spans="1:6" customFormat="1" hidden="1" x14ac:dyDescent="0.2">
      <c r="A976" s="40">
        <v>11007790</v>
      </c>
      <c r="B976" s="54" t="s">
        <v>962</v>
      </c>
      <c r="C976" s="65">
        <v>2</v>
      </c>
      <c r="D976" s="126" t="s">
        <v>1049</v>
      </c>
      <c r="E976" s="18"/>
      <c r="F976" s="56"/>
    </row>
    <row r="977" spans="1:7" hidden="1" x14ac:dyDescent="0.2">
      <c r="A977" s="40">
        <v>11007791</v>
      </c>
      <c r="B977" s="54" t="s">
        <v>963</v>
      </c>
      <c r="C977" s="65">
        <v>2</v>
      </c>
      <c r="D977" s="126" t="s">
        <v>1019</v>
      </c>
      <c r="F977" s="56"/>
      <c r="G977"/>
    </row>
    <row r="978" spans="1:7" hidden="1" x14ac:dyDescent="0.2">
      <c r="A978" s="40">
        <v>11007792</v>
      </c>
      <c r="B978" s="54" t="s">
        <v>964</v>
      </c>
      <c r="C978" s="65">
        <v>0</v>
      </c>
      <c r="D978" s="126" t="s">
        <v>1049</v>
      </c>
      <c r="F978" s="56"/>
      <c r="G978"/>
    </row>
    <row r="979" spans="1:7" hidden="1" x14ac:dyDescent="0.2">
      <c r="A979" s="40">
        <v>11007793</v>
      </c>
      <c r="B979" s="54" t="s">
        <v>965</v>
      </c>
      <c r="C979" s="65">
        <v>3</v>
      </c>
      <c r="D979" s="126" t="s">
        <v>1049</v>
      </c>
      <c r="F979" s="56"/>
      <c r="G979"/>
    </row>
    <row r="980" spans="1:7" hidden="1" x14ac:dyDescent="0.2">
      <c r="A980" s="40">
        <v>11007794</v>
      </c>
      <c r="B980" s="54" t="s">
        <v>966</v>
      </c>
      <c r="C980" s="65">
        <v>57</v>
      </c>
      <c r="D980" s="126" t="s">
        <v>1100</v>
      </c>
      <c r="F980" s="56"/>
      <c r="G980"/>
    </row>
    <row r="981" spans="1:7" hidden="1" x14ac:dyDescent="0.2">
      <c r="A981" s="40">
        <v>11007795</v>
      </c>
      <c r="B981" s="54" t="s">
        <v>967</v>
      </c>
      <c r="C981" s="65">
        <v>1</v>
      </c>
      <c r="D981" s="126" t="s">
        <v>1001</v>
      </c>
      <c r="F981" s="56"/>
      <c r="G981"/>
    </row>
    <row r="982" spans="1:7" hidden="1" x14ac:dyDescent="0.2">
      <c r="A982" s="40">
        <v>11007796</v>
      </c>
      <c r="B982" s="54" t="s">
        <v>968</v>
      </c>
      <c r="C982" s="65">
        <v>2</v>
      </c>
      <c r="D982" s="126" t="s">
        <v>1001</v>
      </c>
      <c r="F982" s="56"/>
      <c r="G982"/>
    </row>
    <row r="983" spans="1:7" hidden="1" x14ac:dyDescent="0.2">
      <c r="A983" s="40">
        <v>11007797</v>
      </c>
      <c r="B983" s="54" t="s">
        <v>969</v>
      </c>
      <c r="C983" s="65">
        <v>4</v>
      </c>
      <c r="D983" s="126" t="s">
        <v>1001</v>
      </c>
      <c r="F983" s="56"/>
      <c r="G983"/>
    </row>
    <row r="984" spans="1:7" hidden="1" x14ac:dyDescent="0.2">
      <c r="A984" s="40">
        <v>11007900</v>
      </c>
      <c r="B984" s="54" t="s">
        <v>515</v>
      </c>
      <c r="C984" s="65">
        <v>1</v>
      </c>
      <c r="D984" s="126" t="s">
        <v>1048</v>
      </c>
      <c r="G984"/>
    </row>
    <row r="985" spans="1:7" x14ac:dyDescent="0.2">
      <c r="A985" s="40">
        <v>11000426</v>
      </c>
      <c r="B985" s="54" t="s">
        <v>65</v>
      </c>
      <c r="C985" s="65">
        <v>55</v>
      </c>
      <c r="D985" s="126" t="s">
        <v>1008</v>
      </c>
      <c r="G985" s="132"/>
    </row>
    <row r="986" spans="1:7" x14ac:dyDescent="0.2">
      <c r="A986" s="40">
        <v>11000817</v>
      </c>
      <c r="B986" s="54" t="s">
        <v>116</v>
      </c>
      <c r="C986" s="65">
        <v>24</v>
      </c>
      <c r="D986" s="126" t="s">
        <v>1008</v>
      </c>
      <c r="G986" s="132"/>
    </row>
    <row r="987" spans="1:7" x14ac:dyDescent="0.2">
      <c r="A987" s="40">
        <v>11004577</v>
      </c>
      <c r="B987" s="54" t="s">
        <v>396</v>
      </c>
      <c r="C987" s="65">
        <v>16</v>
      </c>
      <c r="D987" s="126" t="s">
        <v>1008</v>
      </c>
      <c r="G987" s="132"/>
    </row>
    <row r="988" spans="1:7" x14ac:dyDescent="0.2">
      <c r="A988" s="40">
        <v>11004578</v>
      </c>
      <c r="B988" s="54" t="s">
        <v>397</v>
      </c>
      <c r="C988" s="65">
        <v>20</v>
      </c>
      <c r="D988" s="126" t="s">
        <v>1008</v>
      </c>
      <c r="G988" s="132"/>
    </row>
    <row r="989" spans="1:7" hidden="1" x14ac:dyDescent="0.2">
      <c r="A989" s="40">
        <v>11000249</v>
      </c>
      <c r="B989" s="54" t="s">
        <v>1245</v>
      </c>
      <c r="C989" s="65">
        <v>2</v>
      </c>
      <c r="D989" s="127"/>
      <c r="E989" s="55"/>
    </row>
    <row r="990" spans="1:7" hidden="1" x14ac:dyDescent="0.2">
      <c r="A990" s="40">
        <v>11007955</v>
      </c>
      <c r="B990" s="54" t="s">
        <v>974</v>
      </c>
      <c r="C990" s="65">
        <v>10</v>
      </c>
      <c r="D990" s="126" t="s">
        <v>995</v>
      </c>
      <c r="G990"/>
    </row>
    <row r="991" spans="1:7" hidden="1" x14ac:dyDescent="0.2">
      <c r="A991" s="40">
        <v>11007956</v>
      </c>
      <c r="B991" s="54" t="s">
        <v>975</v>
      </c>
      <c r="C991" s="65">
        <v>9</v>
      </c>
      <c r="D991" s="126" t="s">
        <v>995</v>
      </c>
      <c r="G991"/>
    </row>
    <row r="992" spans="1:7" hidden="1" x14ac:dyDescent="0.2">
      <c r="A992" s="40">
        <v>11007957</v>
      </c>
      <c r="B992" s="54" t="s">
        <v>976</v>
      </c>
      <c r="C992" s="65">
        <v>9</v>
      </c>
      <c r="D992" s="126" t="s">
        <v>995</v>
      </c>
      <c r="G992"/>
    </row>
    <row r="993" spans="1:7" hidden="1" x14ac:dyDescent="0.2">
      <c r="A993" s="40">
        <v>11007958</v>
      </c>
      <c r="B993" s="54" t="s">
        <v>977</v>
      </c>
      <c r="C993" s="65">
        <v>2</v>
      </c>
      <c r="D993" s="126" t="s">
        <v>1047</v>
      </c>
      <c r="F993" s="56"/>
      <c r="G993"/>
    </row>
    <row r="994" spans="1:7" hidden="1" x14ac:dyDescent="0.2">
      <c r="A994" s="40">
        <v>11007959</v>
      </c>
      <c r="B994" s="54" t="s">
        <v>517</v>
      </c>
      <c r="C994" s="65">
        <v>2</v>
      </c>
      <c r="D994" s="126" t="s">
        <v>1119</v>
      </c>
      <c r="F994" s="56"/>
      <c r="G994"/>
    </row>
    <row r="995" spans="1:7" hidden="1" x14ac:dyDescent="0.2">
      <c r="A995" s="40">
        <v>11007960</v>
      </c>
      <c r="B995" s="54" t="s">
        <v>978</v>
      </c>
      <c r="C995" s="65">
        <v>2</v>
      </c>
      <c r="D995" s="126" t="s">
        <v>1099</v>
      </c>
      <c r="F995" s="56"/>
      <c r="G995"/>
    </row>
    <row r="996" spans="1:7" hidden="1" x14ac:dyDescent="0.2">
      <c r="A996" s="40">
        <v>11007990</v>
      </c>
      <c r="B996" s="54" t="s">
        <v>1217</v>
      </c>
      <c r="C996" s="65">
        <v>0</v>
      </c>
      <c r="D996" s="126" t="s">
        <v>1113</v>
      </c>
      <c r="F996" s="56"/>
      <c r="G996"/>
    </row>
    <row r="997" spans="1:7" hidden="1" x14ac:dyDescent="0.2">
      <c r="A997" s="40">
        <v>11008030</v>
      </c>
      <c r="B997" s="54" t="s">
        <v>1218</v>
      </c>
      <c r="C997" s="65">
        <v>2</v>
      </c>
      <c r="D997" s="126" t="s">
        <v>1129</v>
      </c>
      <c r="F997" s="56"/>
      <c r="G997"/>
    </row>
    <row r="998" spans="1:7" hidden="1" x14ac:dyDescent="0.2">
      <c r="A998" s="40">
        <v>11008131</v>
      </c>
      <c r="B998" s="54" t="s">
        <v>979</v>
      </c>
      <c r="C998" s="65">
        <v>2</v>
      </c>
      <c r="D998" s="126" t="s">
        <v>1119</v>
      </c>
      <c r="F998" s="56"/>
      <c r="G998"/>
    </row>
    <row r="999" spans="1:7" hidden="1" x14ac:dyDescent="0.2">
      <c r="A999" s="40">
        <v>11008132</v>
      </c>
      <c r="B999" s="54" t="s">
        <v>980</v>
      </c>
      <c r="C999" s="65">
        <v>2</v>
      </c>
      <c r="D999" s="126" t="s">
        <v>1119</v>
      </c>
      <c r="F999" s="56"/>
      <c r="G999"/>
    </row>
    <row r="1000" spans="1:7" hidden="1" x14ac:dyDescent="0.2">
      <c r="A1000" s="40">
        <v>11008133</v>
      </c>
      <c r="B1000" s="54" t="s">
        <v>981</v>
      </c>
      <c r="C1000" s="65">
        <v>2</v>
      </c>
      <c r="D1000" s="126" t="s">
        <v>1119</v>
      </c>
      <c r="F1000" s="56"/>
      <c r="G1000"/>
    </row>
    <row r="1001" spans="1:7" hidden="1" x14ac:dyDescent="0.2">
      <c r="A1001" s="40">
        <v>11008190</v>
      </c>
      <c r="B1001" s="54" t="s">
        <v>1219</v>
      </c>
      <c r="C1001" s="65">
        <v>0</v>
      </c>
      <c r="D1001" s="126" t="s">
        <v>1047</v>
      </c>
      <c r="F1001" s="56"/>
      <c r="G1001"/>
    </row>
    <row r="1002" spans="1:7" hidden="1" x14ac:dyDescent="0.2">
      <c r="A1002" s="40">
        <v>11008210</v>
      </c>
      <c r="B1002" s="54" t="s">
        <v>1203</v>
      </c>
      <c r="C1002" s="65">
        <v>3</v>
      </c>
      <c r="D1002" s="126" t="s">
        <v>1029</v>
      </c>
      <c r="E1002" s="55"/>
      <c r="G1002"/>
    </row>
    <row r="1003" spans="1:7" hidden="1" x14ac:dyDescent="0.2">
      <c r="A1003" s="40">
        <v>11008220</v>
      </c>
      <c r="B1003" s="54" t="s">
        <v>982</v>
      </c>
      <c r="C1003" s="65">
        <v>2</v>
      </c>
      <c r="D1003" s="126" t="s">
        <v>1033</v>
      </c>
      <c r="E1003" s="55"/>
      <c r="G1003"/>
    </row>
    <row r="1004" spans="1:7" hidden="1" x14ac:dyDescent="0.2">
      <c r="A1004" s="40">
        <v>11008301</v>
      </c>
      <c r="B1004" s="54" t="s">
        <v>518</v>
      </c>
      <c r="C1004" s="65">
        <v>2</v>
      </c>
      <c r="D1004" s="126" t="s">
        <v>1094</v>
      </c>
      <c r="G1004"/>
    </row>
    <row r="1005" spans="1:7" hidden="1" x14ac:dyDescent="0.2">
      <c r="A1005" s="40">
        <v>11008341</v>
      </c>
      <c r="B1005" s="54" t="s">
        <v>519</v>
      </c>
      <c r="C1005" s="65">
        <v>9</v>
      </c>
      <c r="D1005" s="126" t="s">
        <v>1094</v>
      </c>
      <c r="G1005"/>
    </row>
    <row r="1006" spans="1:7" hidden="1" x14ac:dyDescent="0.2">
      <c r="A1006" s="40">
        <v>11008473</v>
      </c>
      <c r="B1006" s="54" t="s">
        <v>983</v>
      </c>
      <c r="C1006" s="65">
        <v>28</v>
      </c>
      <c r="D1006" s="126" t="s">
        <v>1115</v>
      </c>
      <c r="G1006"/>
    </row>
    <row r="1007" spans="1:7" hidden="1" x14ac:dyDescent="0.2">
      <c r="A1007" s="40">
        <v>11002890</v>
      </c>
      <c r="B1007" s="54" t="s">
        <v>773</v>
      </c>
      <c r="C1007" s="65">
        <v>4</v>
      </c>
      <c r="D1007" s="126"/>
    </row>
    <row r="1008" spans="1:7" hidden="1" x14ac:dyDescent="0.2">
      <c r="A1008" s="40">
        <v>11008601</v>
      </c>
      <c r="B1008" s="54" t="s">
        <v>571</v>
      </c>
      <c r="C1008" s="65">
        <v>10</v>
      </c>
      <c r="D1008" s="126" t="s">
        <v>995</v>
      </c>
      <c r="G1008"/>
    </row>
    <row r="1009" spans="1:7" hidden="1" x14ac:dyDescent="0.2">
      <c r="A1009" s="40">
        <v>11007507</v>
      </c>
      <c r="B1009" s="54" t="s">
        <v>560</v>
      </c>
      <c r="C1009" s="65">
        <v>3</v>
      </c>
      <c r="D1009" s="126"/>
    </row>
    <row r="1010" spans="1:7" hidden="1" x14ac:dyDescent="0.2">
      <c r="A1010" s="40">
        <v>11008603</v>
      </c>
      <c r="B1010" s="54" t="s">
        <v>1173</v>
      </c>
      <c r="C1010" s="65">
        <v>8</v>
      </c>
      <c r="D1010" s="126" t="s">
        <v>995</v>
      </c>
      <c r="G1010"/>
    </row>
    <row r="1011" spans="1:7" hidden="1" x14ac:dyDescent="0.2">
      <c r="A1011" s="40">
        <v>11008673</v>
      </c>
      <c r="B1011" s="54" t="s">
        <v>985</v>
      </c>
      <c r="C1011" s="65">
        <v>2</v>
      </c>
      <c r="D1011" s="126" t="s">
        <v>1047</v>
      </c>
      <c r="F1011" s="56"/>
      <c r="G1011"/>
    </row>
    <row r="1012" spans="1:7" hidden="1" x14ac:dyDescent="0.2">
      <c r="A1012" s="40">
        <v>11008690</v>
      </c>
      <c r="B1012" s="54" t="s">
        <v>986</v>
      </c>
      <c r="C1012" s="65">
        <v>3</v>
      </c>
      <c r="D1012" s="126" t="s">
        <v>1113</v>
      </c>
      <c r="F1012" s="56"/>
      <c r="G1012"/>
    </row>
    <row r="1013" spans="1:7" hidden="1" x14ac:dyDescent="0.2">
      <c r="A1013" s="40">
        <v>11008700</v>
      </c>
      <c r="B1013" s="54" t="s">
        <v>1220</v>
      </c>
      <c r="C1013" s="65">
        <v>0</v>
      </c>
      <c r="D1013" s="126" t="s">
        <v>1053</v>
      </c>
      <c r="E1013" s="55"/>
      <c r="G1013"/>
    </row>
    <row r="1014" spans="1:7" hidden="1" x14ac:dyDescent="0.2">
      <c r="A1014" s="40">
        <v>11008850</v>
      </c>
      <c r="B1014" s="54" t="s">
        <v>987</v>
      </c>
      <c r="C1014" s="65">
        <v>2</v>
      </c>
      <c r="D1014" s="126" t="s">
        <v>1003</v>
      </c>
      <c r="E1014" s="55"/>
      <c r="G1014"/>
    </row>
    <row r="1015" spans="1:7" hidden="1" x14ac:dyDescent="0.2">
      <c r="A1015" s="40">
        <v>11008870</v>
      </c>
      <c r="B1015" s="54" t="s">
        <v>988</v>
      </c>
      <c r="C1015" s="65">
        <v>0</v>
      </c>
      <c r="D1015" s="126" t="s">
        <v>1046</v>
      </c>
      <c r="E1015" s="55"/>
      <c r="G1015"/>
    </row>
    <row r="1016" spans="1:7" hidden="1" x14ac:dyDescent="0.2">
      <c r="A1016" s="40">
        <v>11008910</v>
      </c>
      <c r="B1016" s="54" t="s">
        <v>989</v>
      </c>
      <c r="C1016" s="65">
        <v>3</v>
      </c>
      <c r="D1016" s="126" t="s">
        <v>1063</v>
      </c>
      <c r="F1016" s="56"/>
      <c r="G1016"/>
    </row>
    <row r="1017" spans="1:7" hidden="1" x14ac:dyDescent="0.2">
      <c r="A1017" s="40">
        <v>11009190</v>
      </c>
      <c r="B1017" s="54" t="s">
        <v>1221</v>
      </c>
      <c r="C1017" s="65">
        <v>20</v>
      </c>
      <c r="D1017" s="126" t="s">
        <v>1046</v>
      </c>
      <c r="E1017" s="55"/>
      <c r="G1017"/>
    </row>
    <row r="1018" spans="1:7" hidden="1" x14ac:dyDescent="0.2">
      <c r="A1018" s="40">
        <v>11009191</v>
      </c>
      <c r="B1018" s="54" t="s">
        <v>990</v>
      </c>
      <c r="C1018" s="65">
        <v>4</v>
      </c>
      <c r="D1018" s="126" t="s">
        <v>1046</v>
      </c>
      <c r="E1018" s="55"/>
      <c r="G1018"/>
    </row>
    <row r="1019" spans="1:7" hidden="1" x14ac:dyDescent="0.2">
      <c r="A1019" s="40">
        <v>11009535</v>
      </c>
      <c r="B1019" s="54" t="s">
        <v>1204</v>
      </c>
      <c r="C1019" s="65">
        <v>1</v>
      </c>
      <c r="D1019" s="126" t="s">
        <v>1129</v>
      </c>
      <c r="F1019" s="56"/>
      <c r="G1019"/>
    </row>
    <row r="1020" spans="1:7" hidden="1" x14ac:dyDescent="0.2">
      <c r="A1020" s="40">
        <v>11009540</v>
      </c>
      <c r="B1020" s="54" t="s">
        <v>1205</v>
      </c>
      <c r="C1020" s="65">
        <v>1</v>
      </c>
      <c r="D1020" s="126" t="s">
        <v>1129</v>
      </c>
      <c r="F1020" s="56"/>
      <c r="G1020"/>
    </row>
    <row r="1021" spans="1:7" hidden="1" x14ac:dyDescent="0.2">
      <c r="A1021" s="40">
        <v>11009567</v>
      </c>
      <c r="B1021" s="54" t="s">
        <v>1206</v>
      </c>
      <c r="C1021" s="65">
        <v>1</v>
      </c>
      <c r="D1021" s="126" t="s">
        <v>1129</v>
      </c>
      <c r="F1021" s="56"/>
      <c r="G1021"/>
    </row>
    <row r="1022" spans="1:7" hidden="1" x14ac:dyDescent="0.2">
      <c r="A1022" s="40">
        <v>11009595</v>
      </c>
      <c r="B1022" s="54" t="s">
        <v>1193</v>
      </c>
      <c r="C1022" s="65">
        <v>10</v>
      </c>
      <c r="D1022" s="126" t="s">
        <v>1101</v>
      </c>
      <c r="G1022"/>
    </row>
    <row r="1023" spans="1:7" hidden="1" x14ac:dyDescent="0.2">
      <c r="A1023" s="40">
        <v>11009740</v>
      </c>
      <c r="B1023" s="54" t="s">
        <v>1194</v>
      </c>
      <c r="C1023" s="65">
        <v>0</v>
      </c>
      <c r="D1023" s="126"/>
      <c r="E1023" s="61"/>
      <c r="F1023" s="61"/>
    </row>
    <row r="1024" spans="1:7" s="50" customFormat="1" hidden="1" x14ac:dyDescent="0.2">
      <c r="A1024" s="40">
        <v>11009741</v>
      </c>
      <c r="B1024" s="54" t="s">
        <v>1195</v>
      </c>
      <c r="C1024" s="65">
        <v>0</v>
      </c>
      <c r="D1024" s="129"/>
      <c r="E1024" s="61"/>
      <c r="F1024" s="61"/>
      <c r="G1024" s="61"/>
    </row>
    <row r="1025" spans="1:7" s="50" customFormat="1" hidden="1" x14ac:dyDescent="0.2">
      <c r="A1025" s="40">
        <v>11009831</v>
      </c>
      <c r="B1025" s="54" t="s">
        <v>1222</v>
      </c>
      <c r="C1025" s="65">
        <v>1</v>
      </c>
      <c r="D1025" s="130" t="s">
        <v>1127</v>
      </c>
      <c r="E1025" s="61"/>
      <c r="F1025" s="61"/>
    </row>
    <row r="1026" spans="1:7" s="50" customFormat="1" hidden="1" x14ac:dyDescent="0.2">
      <c r="A1026" s="40">
        <v>11009852</v>
      </c>
      <c r="B1026" s="54" t="s">
        <v>1223</v>
      </c>
      <c r="C1026" s="65">
        <v>1</v>
      </c>
      <c r="D1026" s="129"/>
      <c r="E1026" s="61"/>
      <c r="F1026" s="61"/>
      <c r="G1026" s="61"/>
    </row>
  </sheetData>
  <autoFilter ref="A1:G1026">
    <filterColumn colId="3">
      <filters>
        <filter val="D"/>
        <filter val="D1"/>
        <filter val="D10"/>
        <filter val="D11"/>
        <filter val="D12"/>
        <filter val="D13"/>
        <filter val="D14"/>
        <filter val="D15"/>
        <filter val="D16"/>
        <filter val="D17"/>
        <filter val="D18"/>
        <filter val="D2"/>
        <filter val="D3"/>
        <filter val="D4"/>
        <filter val="D5"/>
        <filter val="D6"/>
        <filter val="D7"/>
        <filter val="D8"/>
        <filter val="D9"/>
      </filters>
    </filterColumn>
  </autoFilter>
  <conditionalFormatting sqref="B926:B927">
    <cfRule type="endsWith" dxfId="3" priority="1" operator="endsWith" text=".">
      <formula>RIGHT(B926,LEN("."))="."</formula>
    </cfRule>
  </conditionalFormatting>
  <pageMargins left="0.25" right="0.25" top="0.75" bottom="0.75" header="0.3" footer="0.3"/>
  <pageSetup paperSize="9" scale="77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T52"/>
  <sheetViews>
    <sheetView zoomScale="60" zoomScaleNormal="60" workbookViewId="0">
      <selection activeCell="H6" sqref="H6"/>
    </sheetView>
  </sheetViews>
  <sheetFormatPr baseColWidth="10" defaultRowHeight="12.75" x14ac:dyDescent="0.2"/>
  <sheetData>
    <row r="2" spans="2:20" x14ac:dyDescent="0.2">
      <c r="E2" s="89" t="s">
        <v>1225</v>
      </c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</row>
    <row r="3" spans="2:20" x14ac:dyDescent="0.2"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</row>
    <row r="5" spans="2:20" ht="15" x14ac:dyDescent="0.2">
      <c r="E5" s="42" t="s">
        <v>626</v>
      </c>
      <c r="F5" s="42" t="s">
        <v>614</v>
      </c>
      <c r="G5" s="42" t="s">
        <v>615</v>
      </c>
      <c r="H5" s="42" t="s">
        <v>616</v>
      </c>
      <c r="I5" s="42" t="s">
        <v>617</v>
      </c>
      <c r="J5" s="42" t="s">
        <v>618</v>
      </c>
      <c r="K5" s="42" t="s">
        <v>619</v>
      </c>
      <c r="L5" s="42" t="s">
        <v>620</v>
      </c>
      <c r="M5" s="42" t="s">
        <v>621</v>
      </c>
      <c r="N5" s="42" t="s">
        <v>622</v>
      </c>
      <c r="O5" s="42" t="s">
        <v>623</v>
      </c>
      <c r="P5" s="42" t="s">
        <v>624</v>
      </c>
      <c r="Q5" s="42" t="s">
        <v>625</v>
      </c>
    </row>
    <row r="6" spans="2:20" ht="45" x14ac:dyDescent="0.2">
      <c r="E6" s="43" t="s">
        <v>627</v>
      </c>
      <c r="F6" s="44" t="s">
        <v>1226</v>
      </c>
      <c r="G6" s="45" t="s">
        <v>1227</v>
      </c>
      <c r="H6" s="46" t="s">
        <v>1228</v>
      </c>
      <c r="I6" s="47" t="s">
        <v>1229</v>
      </c>
      <c r="J6" s="48" t="s">
        <v>1230</v>
      </c>
      <c r="K6" s="44" t="s">
        <v>1226</v>
      </c>
      <c r="L6" s="45" t="s">
        <v>1227</v>
      </c>
      <c r="M6" s="46" t="s">
        <v>1231</v>
      </c>
      <c r="N6" s="47" t="s">
        <v>1229</v>
      </c>
      <c r="O6" s="48" t="s">
        <v>1230</v>
      </c>
      <c r="P6" s="49" t="s">
        <v>628</v>
      </c>
      <c r="Q6" s="43"/>
    </row>
    <row r="7" spans="2:20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10" spans="2:20" ht="13.5" thickBot="1" x14ac:dyDescent="0.25"/>
    <row r="11" spans="2:20" x14ac:dyDescent="0.2">
      <c r="E11" s="90" t="s">
        <v>612</v>
      </c>
      <c r="F11" s="91"/>
      <c r="G11" s="92"/>
      <c r="L11" s="99" t="s">
        <v>1232</v>
      </c>
      <c r="M11" s="100"/>
      <c r="P11" s="105" t="s">
        <v>1067</v>
      </c>
      <c r="R11" s="108" t="s">
        <v>1233</v>
      </c>
      <c r="S11" s="109"/>
      <c r="T11" s="110"/>
    </row>
    <row r="12" spans="2:20" x14ac:dyDescent="0.2">
      <c r="E12" s="93"/>
      <c r="F12" s="94"/>
      <c r="G12" s="95"/>
      <c r="L12" s="101"/>
      <c r="M12" s="102"/>
      <c r="P12" s="106"/>
      <c r="R12" s="111"/>
      <c r="S12" s="112"/>
      <c r="T12" s="113"/>
    </row>
    <row r="13" spans="2:20" x14ac:dyDescent="0.2">
      <c r="E13" s="93"/>
      <c r="F13" s="94"/>
      <c r="G13" s="95"/>
      <c r="L13" s="101"/>
      <c r="M13" s="102"/>
      <c r="P13" s="106"/>
      <c r="R13" s="111"/>
      <c r="S13" s="112"/>
      <c r="T13" s="113"/>
    </row>
    <row r="14" spans="2:20" ht="13.5" thickBot="1" x14ac:dyDescent="0.25">
      <c r="E14" s="96"/>
      <c r="F14" s="97"/>
      <c r="G14" s="98"/>
      <c r="L14" s="103"/>
      <c r="M14" s="104"/>
      <c r="P14" s="106"/>
      <c r="R14" s="114"/>
      <c r="S14" s="115"/>
      <c r="T14" s="116"/>
    </row>
    <row r="15" spans="2:20" ht="13.5" thickBot="1" x14ac:dyDescent="0.25">
      <c r="B15" s="35"/>
      <c r="C15" s="35"/>
      <c r="D15" s="35"/>
      <c r="E15" s="35"/>
      <c r="F15" s="35"/>
      <c r="G15" s="35"/>
      <c r="H15" s="35"/>
      <c r="I15" s="35"/>
      <c r="P15" s="106"/>
    </row>
    <row r="16" spans="2:20" ht="15.75" x14ac:dyDescent="0.2">
      <c r="B16" s="117" t="s">
        <v>605</v>
      </c>
      <c r="C16" s="36"/>
      <c r="D16" s="117" t="s">
        <v>606</v>
      </c>
      <c r="E16" s="120" t="s">
        <v>607</v>
      </c>
      <c r="F16" s="36"/>
      <c r="G16" s="123" t="s">
        <v>608</v>
      </c>
      <c r="H16" s="81" t="s">
        <v>609</v>
      </c>
      <c r="J16" s="69" t="s">
        <v>1234</v>
      </c>
      <c r="K16" s="70"/>
      <c r="L16" s="36"/>
      <c r="M16" s="75" t="s">
        <v>613</v>
      </c>
      <c r="N16" s="78" t="s">
        <v>611</v>
      </c>
      <c r="O16" s="36"/>
      <c r="P16" s="106"/>
    </row>
    <row r="17" spans="2:16" ht="15.75" x14ac:dyDescent="0.2">
      <c r="B17" s="118"/>
      <c r="C17" s="36"/>
      <c r="D17" s="118"/>
      <c r="E17" s="121"/>
      <c r="F17" s="36"/>
      <c r="G17" s="124"/>
      <c r="H17" s="82"/>
      <c r="J17" s="71"/>
      <c r="K17" s="72"/>
      <c r="L17" s="36"/>
      <c r="M17" s="76"/>
      <c r="N17" s="79"/>
      <c r="O17" s="36"/>
      <c r="P17" s="106"/>
    </row>
    <row r="18" spans="2:16" ht="15.75" x14ac:dyDescent="0.2">
      <c r="B18" s="118"/>
      <c r="C18" s="36"/>
      <c r="D18" s="118"/>
      <c r="E18" s="121"/>
      <c r="F18" s="36"/>
      <c r="G18" s="124"/>
      <c r="H18" s="82"/>
      <c r="J18" s="71"/>
      <c r="K18" s="72"/>
      <c r="L18" s="36"/>
      <c r="M18" s="76"/>
      <c r="N18" s="79"/>
      <c r="O18" s="36"/>
      <c r="P18" s="106"/>
    </row>
    <row r="19" spans="2:16" ht="16.5" thickBot="1" x14ac:dyDescent="0.25">
      <c r="B19" s="118"/>
      <c r="C19" s="36"/>
      <c r="D19" s="118"/>
      <c r="E19" s="121"/>
      <c r="F19" s="36"/>
      <c r="G19" s="124"/>
      <c r="H19" s="82"/>
      <c r="J19" s="73"/>
      <c r="K19" s="74"/>
      <c r="L19" s="36"/>
      <c r="M19" s="76"/>
      <c r="N19" s="79"/>
      <c r="O19" s="36"/>
      <c r="P19" s="106"/>
    </row>
    <row r="20" spans="2:16" ht="15.75" x14ac:dyDescent="0.2">
      <c r="B20" s="118"/>
      <c r="C20" s="36"/>
      <c r="D20" s="118"/>
      <c r="E20" s="121"/>
      <c r="F20" s="36"/>
      <c r="G20" s="124"/>
      <c r="H20" s="82"/>
      <c r="J20" s="36"/>
      <c r="K20" s="36"/>
      <c r="L20" s="36"/>
      <c r="M20" s="76"/>
      <c r="N20" s="79"/>
      <c r="O20" s="36"/>
      <c r="P20" s="106"/>
    </row>
    <row r="21" spans="2:16" ht="15.75" x14ac:dyDescent="0.2">
      <c r="B21" s="118"/>
      <c r="C21" s="36"/>
      <c r="D21" s="118"/>
      <c r="E21" s="121"/>
      <c r="F21" s="36"/>
      <c r="G21" s="124"/>
      <c r="H21" s="82"/>
      <c r="J21" s="36"/>
      <c r="K21" s="36"/>
      <c r="L21" s="36"/>
      <c r="M21" s="76"/>
      <c r="N21" s="79"/>
      <c r="O21" s="36"/>
      <c r="P21" s="106"/>
    </row>
    <row r="22" spans="2:16" ht="16.5" thickBot="1" x14ac:dyDescent="0.25">
      <c r="B22" s="118"/>
      <c r="C22" s="36"/>
      <c r="D22" s="118"/>
      <c r="E22" s="121"/>
      <c r="F22" s="36"/>
      <c r="G22" s="124"/>
      <c r="H22" s="82"/>
      <c r="J22" s="36"/>
      <c r="K22" s="36"/>
      <c r="L22" s="36"/>
      <c r="M22" s="76"/>
      <c r="N22" s="79"/>
      <c r="O22" s="36"/>
      <c r="P22" s="107"/>
    </row>
    <row r="23" spans="2:16" ht="16.5" thickBot="1" x14ac:dyDescent="0.25">
      <c r="B23" s="118"/>
      <c r="C23" s="36"/>
      <c r="D23" s="118"/>
      <c r="E23" s="121"/>
      <c r="F23" s="36"/>
      <c r="G23" s="124"/>
      <c r="H23" s="82"/>
      <c r="J23" s="36"/>
      <c r="K23" s="36"/>
      <c r="L23" s="36"/>
      <c r="M23" s="76"/>
      <c r="N23" s="79"/>
      <c r="O23" s="36"/>
    </row>
    <row r="24" spans="2:16" ht="15.75" x14ac:dyDescent="0.2">
      <c r="B24" s="118"/>
      <c r="C24" s="36"/>
      <c r="D24" s="118"/>
      <c r="E24" s="121"/>
      <c r="F24" s="36"/>
      <c r="G24" s="124"/>
      <c r="H24" s="82"/>
      <c r="J24" s="81" t="s">
        <v>610</v>
      </c>
      <c r="K24" s="75" t="s">
        <v>612</v>
      </c>
      <c r="L24" s="36"/>
      <c r="M24" s="76"/>
      <c r="N24" s="79"/>
      <c r="O24" s="36"/>
    </row>
    <row r="25" spans="2:16" ht="15.75" x14ac:dyDescent="0.2">
      <c r="B25" s="118"/>
      <c r="C25" s="36"/>
      <c r="D25" s="118"/>
      <c r="E25" s="121"/>
      <c r="F25" s="36"/>
      <c r="G25" s="124"/>
      <c r="H25" s="82"/>
      <c r="J25" s="82"/>
      <c r="K25" s="76"/>
      <c r="L25" s="36"/>
      <c r="M25" s="76"/>
      <c r="N25" s="79"/>
      <c r="O25" s="36"/>
    </row>
    <row r="26" spans="2:16" ht="15.75" x14ac:dyDescent="0.2">
      <c r="B26" s="118"/>
      <c r="C26" s="36"/>
      <c r="D26" s="118"/>
      <c r="E26" s="121"/>
      <c r="F26" s="36"/>
      <c r="G26" s="124"/>
      <c r="H26" s="82"/>
      <c r="J26" s="82"/>
      <c r="K26" s="76"/>
      <c r="L26" s="36"/>
      <c r="M26" s="76"/>
      <c r="N26" s="79"/>
      <c r="O26" s="36"/>
    </row>
    <row r="27" spans="2:16" ht="15.75" x14ac:dyDescent="0.2">
      <c r="B27" s="118"/>
      <c r="C27" s="36"/>
      <c r="D27" s="118"/>
      <c r="E27" s="121"/>
      <c r="F27" s="36"/>
      <c r="G27" s="124"/>
      <c r="H27" s="82"/>
      <c r="J27" s="82"/>
      <c r="K27" s="76"/>
      <c r="L27" s="36"/>
      <c r="M27" s="76"/>
      <c r="N27" s="79"/>
      <c r="O27" s="36"/>
    </row>
    <row r="28" spans="2:16" ht="15.75" x14ac:dyDescent="0.2">
      <c r="B28" s="118"/>
      <c r="C28" s="36"/>
      <c r="D28" s="118"/>
      <c r="E28" s="121"/>
      <c r="F28" s="36"/>
      <c r="G28" s="124"/>
      <c r="H28" s="82"/>
      <c r="J28" s="82"/>
      <c r="K28" s="76"/>
      <c r="L28" s="36"/>
      <c r="M28" s="76"/>
      <c r="N28" s="79"/>
      <c r="O28" s="36"/>
    </row>
    <row r="29" spans="2:16" ht="15.75" x14ac:dyDescent="0.2">
      <c r="B29" s="118"/>
      <c r="C29" s="36"/>
      <c r="D29" s="118"/>
      <c r="E29" s="121"/>
      <c r="F29" s="36"/>
      <c r="G29" s="124"/>
      <c r="H29" s="82"/>
      <c r="J29" s="82"/>
      <c r="K29" s="76"/>
      <c r="L29" s="36"/>
      <c r="M29" s="76"/>
      <c r="N29" s="79"/>
      <c r="O29" s="36"/>
    </row>
    <row r="30" spans="2:16" ht="15.75" x14ac:dyDescent="0.2">
      <c r="B30" s="118"/>
      <c r="C30" s="36"/>
      <c r="D30" s="118"/>
      <c r="E30" s="121"/>
      <c r="F30" s="36"/>
      <c r="G30" s="124"/>
      <c r="H30" s="82"/>
      <c r="J30" s="82"/>
      <c r="K30" s="76"/>
      <c r="L30" s="36"/>
      <c r="M30" s="76"/>
      <c r="N30" s="79"/>
      <c r="O30" s="36"/>
    </row>
    <row r="31" spans="2:16" ht="15.75" x14ac:dyDescent="0.2">
      <c r="B31" s="118"/>
      <c r="C31" s="36"/>
      <c r="D31" s="118"/>
      <c r="E31" s="121"/>
      <c r="F31" s="36"/>
      <c r="G31" s="124"/>
      <c r="H31" s="82"/>
      <c r="J31" s="82"/>
      <c r="K31" s="76"/>
      <c r="L31" s="36"/>
      <c r="M31" s="76"/>
      <c r="N31" s="79"/>
      <c r="O31" s="36"/>
    </row>
    <row r="32" spans="2:16" ht="15.75" x14ac:dyDescent="0.2">
      <c r="B32" s="118"/>
      <c r="C32" s="36"/>
      <c r="D32" s="118"/>
      <c r="E32" s="121"/>
      <c r="F32" s="36"/>
      <c r="G32" s="124"/>
      <c r="H32" s="82"/>
      <c r="J32" s="82"/>
      <c r="K32" s="76"/>
      <c r="L32" s="36"/>
      <c r="M32" s="76"/>
      <c r="N32" s="79"/>
      <c r="O32" s="36"/>
    </row>
    <row r="33" spans="2:17" ht="15.75" x14ac:dyDescent="0.2">
      <c r="B33" s="118"/>
      <c r="C33" s="36"/>
      <c r="D33" s="118"/>
      <c r="E33" s="121"/>
      <c r="F33" s="36"/>
      <c r="G33" s="124"/>
      <c r="H33" s="82"/>
      <c r="J33" s="82"/>
      <c r="K33" s="76"/>
      <c r="L33" s="36"/>
      <c r="M33" s="76"/>
      <c r="N33" s="79"/>
      <c r="O33" s="36"/>
    </row>
    <row r="34" spans="2:17" ht="15.75" x14ac:dyDescent="0.2">
      <c r="B34" s="118"/>
      <c r="C34" s="36"/>
      <c r="D34" s="118"/>
      <c r="E34" s="121"/>
      <c r="F34" s="36"/>
      <c r="G34" s="124"/>
      <c r="H34" s="82"/>
      <c r="J34" s="82"/>
      <c r="K34" s="76"/>
      <c r="L34" s="36"/>
      <c r="M34" s="76"/>
      <c r="N34" s="79"/>
      <c r="O34" s="36"/>
    </row>
    <row r="35" spans="2:17" ht="16.5" thickBot="1" x14ac:dyDescent="0.25">
      <c r="B35" s="119"/>
      <c r="C35" s="36"/>
      <c r="D35" s="119"/>
      <c r="E35" s="122"/>
      <c r="F35" s="36"/>
      <c r="G35" s="125"/>
      <c r="H35" s="83"/>
      <c r="J35" s="83"/>
      <c r="K35" s="77"/>
      <c r="L35" s="36"/>
      <c r="M35" s="77"/>
      <c r="N35" s="80"/>
      <c r="O35" s="36"/>
    </row>
    <row r="36" spans="2:17" ht="15.75" x14ac:dyDescent="0.2"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</row>
    <row r="37" spans="2:17" ht="16.5" thickBot="1" x14ac:dyDescent="0.25"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</row>
    <row r="38" spans="2:17" ht="15.75" x14ac:dyDescent="0.2">
      <c r="B38" s="36"/>
      <c r="C38" s="36"/>
      <c r="D38" s="36"/>
      <c r="E38" s="36"/>
      <c r="G38" s="36"/>
      <c r="H38" s="36"/>
      <c r="I38" s="36"/>
      <c r="J38" s="36"/>
      <c r="K38" s="36"/>
      <c r="M38" s="84" t="s">
        <v>1235</v>
      </c>
      <c r="N38" s="84" t="s">
        <v>1236</v>
      </c>
      <c r="O38" s="36"/>
    </row>
    <row r="39" spans="2:17" ht="15.75" x14ac:dyDescent="0.2">
      <c r="M39" s="85"/>
      <c r="N39" s="87"/>
      <c r="O39" s="37"/>
    </row>
    <row r="40" spans="2:17" ht="15.75" x14ac:dyDescent="0.2">
      <c r="M40" s="85"/>
      <c r="N40" s="87"/>
      <c r="O40" s="37"/>
    </row>
    <row r="41" spans="2:17" ht="16.5" thickBot="1" x14ac:dyDescent="0.25">
      <c r="M41" s="86"/>
      <c r="N41" s="88"/>
      <c r="O41" s="37"/>
      <c r="Q41" s="68"/>
    </row>
    <row r="42" spans="2:17" ht="15.75" x14ac:dyDescent="0.2">
      <c r="O42" s="37"/>
      <c r="Q42" s="68"/>
    </row>
    <row r="43" spans="2:17" x14ac:dyDescent="0.2">
      <c r="L43" s="38"/>
      <c r="Q43" s="68"/>
    </row>
    <row r="44" spans="2:17" x14ac:dyDescent="0.2">
      <c r="Q44" s="68"/>
    </row>
    <row r="45" spans="2:17" x14ac:dyDescent="0.2">
      <c r="Q45" s="68"/>
    </row>
    <row r="46" spans="2:17" x14ac:dyDescent="0.2">
      <c r="Q46" s="68"/>
    </row>
    <row r="47" spans="2:17" x14ac:dyDescent="0.2">
      <c r="Q47" s="68"/>
    </row>
    <row r="48" spans="2:17" x14ac:dyDescent="0.2">
      <c r="Q48" s="68"/>
    </row>
    <row r="49" spans="17:17" x14ac:dyDescent="0.2">
      <c r="Q49" s="68"/>
    </row>
    <row r="50" spans="17:17" x14ac:dyDescent="0.2">
      <c r="Q50" s="68"/>
    </row>
    <row r="51" spans="17:17" x14ac:dyDescent="0.2">
      <c r="Q51" s="68"/>
    </row>
    <row r="52" spans="17:17" x14ac:dyDescent="0.2">
      <c r="Q52" s="68"/>
    </row>
  </sheetData>
  <mergeCells count="18">
    <mergeCell ref="B16:B35"/>
    <mergeCell ref="D16:D35"/>
    <mergeCell ref="E16:E35"/>
    <mergeCell ref="G16:G35"/>
    <mergeCell ref="H16:H35"/>
    <mergeCell ref="E2:Q3"/>
    <mergeCell ref="E11:G14"/>
    <mergeCell ref="L11:M14"/>
    <mergeCell ref="P11:P22"/>
    <mergeCell ref="R11:T14"/>
    <mergeCell ref="Q41:Q52"/>
    <mergeCell ref="J16:K19"/>
    <mergeCell ref="M16:M35"/>
    <mergeCell ref="N16:N35"/>
    <mergeCell ref="J24:J35"/>
    <mergeCell ref="K24:K35"/>
    <mergeCell ref="M38:M41"/>
    <mergeCell ref="N38:N4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</vt:lpstr>
      <vt:lpstr>Casiers</vt:lpstr>
      <vt:lpstr>Programme inventaire 2017</vt:lpstr>
      <vt:lpstr>Stock!Criteres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Bastien BERGEROT</dc:creator>
  <cp:keywords/>
  <dc:description/>
  <cp:lastModifiedBy>Damien MAILLES</cp:lastModifiedBy>
  <cp:revision>1</cp:revision>
  <cp:lastPrinted>2017-10-16T13:52:34Z</cp:lastPrinted>
  <dcterms:created xsi:type="dcterms:W3CDTF">2015-09-15T08:16:12Z</dcterms:created>
  <dcterms:modified xsi:type="dcterms:W3CDTF">2017-10-17T08:03:00Z</dcterms:modified>
  <cp:category/>
</cp:coreProperties>
</file>