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MBCE176\Downloads\"/>
    </mc:Choice>
  </mc:AlternateContent>
  <bookViews>
    <workbookView xWindow="-120" yWindow="-120" windowWidth="29040" windowHeight="15720"/>
  </bookViews>
  <sheets>
    <sheet name="Cas à revoir" sheetId="5" r:id="rId1"/>
    <sheet name="Archive" sheetId="4" r:id="rId2"/>
    <sheet name="Data" sheetId="3" r:id="rId3"/>
  </sheets>
  <externalReferences>
    <externalReference r:id="rId4"/>
  </externalReferences>
  <definedNames>
    <definedName name="Motif_cas_à_revoir">TREF_MOTIFS_CAS_A_REVOIR[Motif du cas à revoir]</definedName>
    <definedName name="Motif_de_la_demande_de_visite">[1]DATAS!$G$2:$G$4</definedName>
    <definedName name="Satatuts_dossier">TSTATUTS_DOSSIER[Statut du dossier]</definedName>
    <definedName name="Statut_de_la_visite">[1]DATAS!$I$2:$I$12</definedName>
    <definedName name="Statut_dossier_casàrevoir">Data!$D$2:$D$8</definedName>
    <definedName name="Statut_du_dossier_tab_de_trav">[1]DATAS!$E$2:$E$7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15" i="5" l="1"/>
  <c r="AA15" i="5"/>
  <c r="AB15" i="5"/>
  <c r="AC15" i="5"/>
  <c r="AD15" i="5"/>
  <c r="X14" i="5"/>
  <c r="AA14" i="5"/>
  <c r="AB14" i="5"/>
  <c r="AC14" i="5"/>
  <c r="AD14" i="5"/>
  <c r="X13" i="5"/>
  <c r="AA13" i="5" s="1"/>
  <c r="AB13" i="5"/>
  <c r="AC13" i="5"/>
  <c r="AD13" i="5"/>
  <c r="X12" i="5"/>
  <c r="AA12" i="5"/>
  <c r="AB12" i="5"/>
  <c r="AC12" i="5"/>
  <c r="AD12" i="5" s="1"/>
  <c r="X11" i="5"/>
  <c r="AA11" i="5"/>
  <c r="AB11" i="5"/>
  <c r="AC11" i="5"/>
  <c r="AD11" i="5"/>
  <c r="X10" i="5"/>
  <c r="AA10" i="5" s="1"/>
  <c r="AC10" i="5"/>
  <c r="X9" i="5"/>
  <c r="AA9" i="5"/>
  <c r="AB9" i="5"/>
  <c r="AC9" i="5"/>
  <c r="AD9" i="5" s="1"/>
  <c r="X8" i="5"/>
  <c r="AA8" i="5"/>
  <c r="AB8" i="5"/>
  <c r="AC8" i="5"/>
  <c r="AD8" i="5"/>
  <c r="X7" i="5"/>
  <c r="AB7" i="5" s="1"/>
  <c r="AA7" i="5"/>
  <c r="AC7" i="5"/>
  <c r="X6" i="5"/>
  <c r="AA6" i="5"/>
  <c r="AB6" i="5"/>
  <c r="AC6" i="5"/>
  <c r="AD6" i="5"/>
  <c r="AD7" i="5" l="1"/>
  <c r="AB10" i="5"/>
  <c r="AD10" i="5" s="1"/>
  <c r="X5" i="5"/>
  <c r="AB5" i="5" s="1"/>
  <c r="AC5" i="5"/>
  <c r="AD5" i="5" l="1"/>
  <c r="AA5" i="5"/>
  <c r="X4" i="5"/>
  <c r="AA4" i="5"/>
  <c r="AB4" i="5"/>
  <c r="AC4" i="5"/>
  <c r="AD4" i="5" s="1"/>
</calcChain>
</file>

<file path=xl/sharedStrings.xml><?xml version="1.0" encoding="utf-8"?>
<sst xmlns="http://schemas.openxmlformats.org/spreadsheetml/2006/main" count="71" uniqueCount="37">
  <si>
    <t>Console</t>
  </si>
  <si>
    <t>Statut du dossier</t>
  </si>
  <si>
    <t>Motif du cas à revoir</t>
  </si>
  <si>
    <t>Terminé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</si>
  <si>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</si>
  <si>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</si>
  <si>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</si>
  <si>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</si>
  <si>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</si>
  <si>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</si>
  <si>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</si>
  <si>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</si>
  <si>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</si>
  <si>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</si>
  <si>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</si>
  <si>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</si>
  <si>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</si>
  <si>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</si>
  <si>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</si>
  <si>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</si>
  <si>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</si>
  <si>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</si>
  <si>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</si>
  <si>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</si>
  <si>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</si>
  <si>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</si>
  <si>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</si>
  <si>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</si>
  <si>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</si>
  <si>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</si>
  <si>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</si>
  <si>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</si>
  <si>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</si>
  <si>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A</t>
  </si>
  <si>
    <t>B</t>
  </si>
  <si>
    <t>C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</si>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</sst>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0" xfId="0" applyBorder="1" applyAlignment="1">
      <alignment horizontal="left"/>
    </xf>
    <xf numFmtId="44" fontId="0" fillId="6" borderId="1" xfId="0" applyNumberFormat="1" applyFill="1" applyBorder="1" applyAlignment="1">
      <alignment horizontal="left"/>
    </xf>
    <xf numFmtId="0" fontId="1" fillId="0" borderId="8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4" borderId="3" xfId="0" applyFont="1" applyFill="1" applyBorder="1" applyAlignment="1">
      <alignment horizontal="left"/>
    </xf>
    <xf numFmtId="49" fontId="1" fillId="4" borderId="3" xfId="0" applyNumberFormat="1" applyFont="1" applyFill="1" applyBorder="1" applyAlignment="1">
      <alignment horizontal="left"/>
    </xf>
    <xf numFmtId="49" fontId="2" fillId="5" borderId="3" xfId="0" applyNumberFormat="1" applyFont="1" applyFill="1" applyBorder="1" applyAlignment="1">
      <alignment horizontal="left"/>
    </xf>
    <xf numFmtId="49" fontId="1" fillId="5" borderId="3" xfId="0" applyNumberFormat="1" applyFont="1" applyFill="1" applyBorder="1" applyAlignment="1">
      <alignment horizontal="left"/>
    </xf>
    <xf numFmtId="14" fontId="1" fillId="5" borderId="3" xfId="0" applyNumberFormat="1" applyFont="1" applyFill="1" applyBorder="1" applyAlignment="1">
      <alignment horizontal="left"/>
    </xf>
    <xf numFmtId="44" fontId="1" fillId="6" borderId="3" xfId="0" applyNumberFormat="1" applyFont="1" applyFill="1" applyBorder="1" applyAlignment="1">
      <alignment horizontal="left"/>
    </xf>
    <xf numFmtId="44" fontId="0" fillId="6" borderId="3" xfId="0" applyNumberFormat="1" applyFill="1" applyBorder="1" applyAlignment="1">
      <alignment horizontal="left"/>
    </xf>
    <xf numFmtId="44" fontId="1" fillId="6" borderId="9" xfId="0" applyNumberFormat="1" applyFont="1" applyFill="1" applyBorder="1" applyAlignment="1">
      <alignment horizontal="left"/>
    </xf>
    <xf numFmtId="0" fontId="0" fillId="0" borderId="1" xfId="0" applyNumberFormat="1" applyBorder="1" applyAlignment="1">
      <alignment horizontal="left"/>
    </xf>
    <xf numFmtId="0" fontId="0" fillId="0" borderId="3" xfId="0" applyNumberFormat="1" applyBorder="1" applyAlignment="1">
      <alignment horizontal="left"/>
    </xf>
    <xf numFmtId="0" fontId="0" fillId="0" borderId="5" xfId="0" applyNumberFormat="1" applyBorder="1" applyAlignment="1">
      <alignment horizontal="left"/>
    </xf>
    <xf numFmtId="0" fontId="0" fillId="0" borderId="0" xfId="0" applyNumberFormat="1" applyBorder="1" applyAlignment="1">
      <alignment horizontal="left"/>
    </xf>
    <xf numFmtId="22" fontId="0" fillId="0" borderId="3" xfId="0" applyNumberFormat="1" applyBorder="1" applyAlignment="1">
      <alignment horizontal="left"/>
    </xf>
    <xf numFmtId="22" fontId="0" fillId="0" borderId="1" xfId="0" applyNumberFormat="1" applyBorder="1" applyAlignment="1">
      <alignment horizontal="left"/>
    </xf>
    <xf numFmtId="22" fontId="0" fillId="0" borderId="5" xfId="0" applyNumberFormat="1" applyBorder="1" applyAlignment="1">
      <alignment horizontal="left"/>
    </xf>
    <xf numFmtId="22" fontId="1" fillId="5" borderId="3" xfId="0" applyNumberFormat="1" applyFont="1" applyFill="1" applyBorder="1" applyAlignment="1">
      <alignment horizontal="left"/>
    </xf>
    <xf numFmtId="22" fontId="0" fillId="0" borderId="0" xfId="0" applyNumberFormat="1" applyBorder="1" applyAlignment="1">
      <alignment horizontal="left"/>
    </xf>
    <xf numFmtId="0" fontId="0" fillId="5" borderId="3" xfId="0" applyNumberFormat="1" applyFont="1" applyFill="1" applyBorder="1" applyAlignment="1">
      <alignment horizontal="left"/>
    </xf>
    <xf numFmtId="0" fontId="0" fillId="0" borderId="2" xfId="0" applyFont="1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3" borderId="1" xfId="0" applyFont="1" applyFill="1" applyBorder="1" applyAlignment="1">
      <alignment horizontal="left"/>
    </xf>
    <xf numFmtId="0" fontId="0" fillId="2" borderId="1" xfId="0" applyFont="1" applyFill="1" applyBorder="1" applyAlignment="1">
      <alignment horizontal="left"/>
    </xf>
    <xf numFmtId="0" fontId="0" fillId="4" borderId="1" xfId="0" applyFont="1" applyFill="1" applyBorder="1" applyAlignment="1">
      <alignment horizontal="left"/>
    </xf>
    <xf numFmtId="49" fontId="0" fillId="4" borderId="1" xfId="0" applyNumberFormat="1" applyFont="1" applyFill="1" applyBorder="1" applyAlignment="1">
      <alignment horizontal="left"/>
    </xf>
    <xf numFmtId="49" fontId="3" fillId="5" borderId="1" xfId="0" applyNumberFormat="1" applyFont="1" applyFill="1" applyBorder="1" applyAlignment="1">
      <alignment horizontal="left"/>
    </xf>
    <xf numFmtId="49" fontId="0" fillId="5" borderId="1" xfId="0" applyNumberFormat="1" applyFont="1" applyFill="1" applyBorder="1" applyAlignment="1">
      <alignment horizontal="left"/>
    </xf>
    <xf numFmtId="22" fontId="0" fillId="5" borderId="1" xfId="0" applyNumberFormat="1" applyFont="1" applyFill="1" applyBorder="1" applyAlignment="1">
      <alignment horizontal="left"/>
    </xf>
    <xf numFmtId="14" fontId="0" fillId="5" borderId="1" xfId="0" applyNumberFormat="1" applyFont="1" applyFill="1" applyBorder="1" applyAlignment="1">
      <alignment horizontal="left"/>
    </xf>
    <xf numFmtId="44" fontId="0" fillId="6" borderId="1" xfId="0" applyNumberFormat="1" applyFont="1" applyFill="1" applyBorder="1" applyAlignment="1">
      <alignment horizontal="left"/>
    </xf>
    <xf numFmtId="7" fontId="0" fillId="6" borderId="1" xfId="0" applyNumberFormat="1" applyFont="1" applyFill="1" applyBorder="1" applyAlignment="1">
      <alignment horizontal="left"/>
    </xf>
    <xf numFmtId="7" fontId="0" fillId="6" borderId="6" xfId="0" applyNumberFormat="1" applyFont="1" applyFill="1" applyBorder="1" applyAlignment="1">
      <alignment horizontal="left"/>
    </xf>
    <xf numFmtId="0" fontId="0" fillId="0" borderId="8" xfId="0" applyFont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3" borderId="3" xfId="0" applyFont="1" applyFill="1" applyBorder="1" applyAlignment="1">
      <alignment horizontal="left"/>
    </xf>
    <xf numFmtId="0" fontId="0" fillId="2" borderId="3" xfId="0" applyFont="1" applyFill="1" applyBorder="1" applyAlignment="1">
      <alignment horizontal="left"/>
    </xf>
    <xf numFmtId="0" fontId="0" fillId="4" borderId="3" xfId="0" applyFont="1" applyFill="1" applyBorder="1" applyAlignment="1">
      <alignment horizontal="left"/>
    </xf>
    <xf numFmtId="49" fontId="0" fillId="4" borderId="3" xfId="0" applyNumberFormat="1" applyFont="1" applyFill="1" applyBorder="1" applyAlignment="1">
      <alignment horizontal="left"/>
    </xf>
    <xf numFmtId="49" fontId="3" fillId="5" borderId="3" xfId="0" applyNumberFormat="1" applyFont="1" applyFill="1" applyBorder="1" applyAlignment="1">
      <alignment horizontal="left"/>
    </xf>
    <xf numFmtId="49" fontId="0" fillId="5" borderId="3" xfId="0" applyNumberFormat="1" applyFont="1" applyFill="1" applyBorder="1" applyAlignment="1">
      <alignment horizontal="left"/>
    </xf>
    <xf numFmtId="22" fontId="0" fillId="5" borderId="3" xfId="0" applyNumberFormat="1" applyFont="1" applyFill="1" applyBorder="1" applyAlignment="1">
      <alignment horizontal="left"/>
    </xf>
    <xf numFmtId="14" fontId="0" fillId="5" borderId="3" xfId="0" applyNumberFormat="1" applyFont="1" applyFill="1" applyBorder="1" applyAlignment="1">
      <alignment horizontal="left"/>
    </xf>
    <xf numFmtId="44" fontId="0" fillId="6" borderId="3" xfId="0" applyNumberFormat="1" applyFont="1" applyFill="1" applyBorder="1" applyAlignment="1">
      <alignment horizontal="left"/>
    </xf>
    <xf numFmtId="44" fontId="0" fillId="6" borderId="9" xfId="0" applyNumberFormat="1" applyFont="1" applyFill="1" applyBorder="1" applyAlignment="1">
      <alignment horizontal="left"/>
    </xf>
    <xf numFmtId="49" fontId="2" fillId="5" borderId="1" xfId="0" applyNumberFormat="1" applyFont="1" applyFill="1" applyBorder="1" applyAlignment="1">
      <alignment horizontal="left"/>
    </xf>
    <xf numFmtId="44" fontId="0" fillId="6" borderId="6" xfId="0" applyNumberFormat="1" applyFont="1" applyFill="1" applyBorder="1" applyAlignment="1">
      <alignment horizontal="left"/>
    </xf>
  </cellXfs>
  <cellStyles count="1">
    <cellStyle name="Normal" xfId="0" builtinId="0"/>
  </cellStyles>
  <dxfs count="82"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9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rgb="FF000000"/>
          <bgColor rgb="FFFFF2CC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9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cc-vdc.be\VDC\USERS\LAMBCE176\01%20-%20Enqu&#234;tes%20confort\00_00DIV_VILLE\00DIV_VILLE_Tableau%20de%20trava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travail"/>
      <sheetName val="Prise en charge - Visites"/>
      <sheetName val="DATAS"/>
    </sheetNames>
    <sheetDataSet>
      <sheetData sheetId="0"/>
      <sheetData sheetId="1"/>
      <sheetData sheetId="2">
        <row r="2">
          <cell r="E2" t="str">
            <v>Pris en charge par Claudio</v>
          </cell>
          <cell r="G2" t="str">
            <v>Inhabitabilité</v>
          </cell>
          <cell r="I2" t="str">
            <v>1/09 - Réception demande</v>
          </cell>
        </row>
        <row r="3">
          <cell r="E3" t="str">
            <v>Pris en charge par Céline</v>
          </cell>
          <cell r="G3" t="str">
            <v>Retour du contribuable</v>
          </cell>
          <cell r="I3" t="str">
            <v>2/09 - Dossier réseau créé</v>
          </cell>
        </row>
        <row r="4">
          <cell r="E4" t="str">
            <v>Cas particulier</v>
          </cell>
          <cell r="G4" t="str">
            <v>Retour de La Province</v>
          </cell>
          <cell r="I4" t="str">
            <v>3/09 - Reception du 233E</v>
          </cell>
        </row>
        <row r="5">
          <cell r="E5" t="str">
            <v>43c transmis à La Province</v>
          </cell>
          <cell r="I5" t="str">
            <v>4/09 - Fiche visite créée</v>
          </cell>
        </row>
        <row r="6">
          <cell r="E6" t="str">
            <v>43c encodé dans Urbain</v>
          </cell>
          <cell r="I6" t="str">
            <v>5/09 - Dossier papier créé</v>
          </cell>
        </row>
        <row r="7">
          <cell r="E7" t="str">
            <v>N'a pas répondu</v>
          </cell>
          <cell r="I7" t="str">
            <v>6/09 - RDV fixé</v>
          </cell>
        </row>
        <row r="8">
          <cell r="I8" t="str">
            <v>7/09 - Visite OK - Signature en attente</v>
          </cell>
        </row>
        <row r="9">
          <cell r="I9" t="str">
            <v>8/09 - Dossier complet</v>
          </cell>
        </row>
        <row r="10">
          <cell r="I10" t="str">
            <v>9/09 - Dossier encodé</v>
          </cell>
        </row>
      </sheetData>
    </sheetDataSet>
  </externalBook>
</externalLink>
</file>

<file path=xl/tables/table1.xml><?xml version="1.0" encoding="utf-8"?>
<table xmlns="http://schemas.openxmlformats.org/spreadsheetml/2006/main" id="6" name="TCAS_A_REVOIR" displayName="TCAS_A_REVOIR" ref="A3:AD15" totalsRowShown="0" headerRowDxfId="46" dataDxfId="45" headerRowBorderDxfId="43" tableBorderDxfId="44" totalsRowBorderDxfId="42">
  <autoFilter ref="A3:AD15"/>
  <tableColumns count="30">
    <tableColumn id="1" name="Colonne1" dataDxfId="41"/>
    <tableColumn id="2" name="Colonne2" dataDxfId="40"/>
    <tableColumn id="3" name="Colonne3" dataDxfId="39"/>
    <tableColumn id="4" name="Colonne4" dataDxfId="38"/>
    <tableColumn id="5" name="Colonne5" dataDxfId="37"/>
    <tableColumn id="6" name="Colonne6" dataDxfId="36"/>
    <tableColumn id="7" name="Colonne7" dataDxfId="35"/>
    <tableColumn id="8" name="Colonne8" dataDxfId="34"/>
    <tableColumn id="9" name="Colonne9" dataDxfId="33"/>
    <tableColumn id="10" name="Colonne10" dataDxfId="32"/>
    <tableColumn id="11" name="Colonne11" dataDxfId="31"/>
    <tableColumn id="12" name="Colonne12" dataDxfId="30"/>
    <tableColumn id="13" name="Colonne13" dataDxfId="29"/>
    <tableColumn id="14" name="Colonne14" dataDxfId="28"/>
    <tableColumn id="15" name="Colonne15" dataDxfId="27"/>
    <tableColumn id="16" name="Colonne16" dataDxfId="26"/>
    <tableColumn id="17" name="Colonne17" dataDxfId="25"/>
    <tableColumn id="18" name="Colonne18" dataDxfId="24"/>
    <tableColumn id="19" name="Colonne19" dataDxfId="23"/>
    <tableColumn id="20" name="Colonne20" dataDxfId="22"/>
    <tableColumn id="21" name="Statut du dossier" dataDxfId="21"/>
    <tableColumn id="22" name="Colonne22" dataDxfId="20"/>
    <tableColumn id="23" name="Colonne23" dataDxfId="19"/>
    <tableColumn id="24" name="Colonne24" dataDxfId="18">
      <calculatedColumnFormula>H4</calculatedColumnFormula>
    </tableColumn>
    <tableColumn id="25" name="Colonne25" dataDxfId="17"/>
    <tableColumn id="26" name="Colonne26" dataDxfId="16"/>
    <tableColumn id="27" name="Colonne27" dataDxfId="15">
      <calculatedColumnFormula>Z4-X4</calculatedColumnFormula>
    </tableColumn>
    <tableColumn id="28" name="Colonne28" dataDxfId="14">
      <calculatedColumnFormula>X4*2.1763*1.25%*28.25</calculatedColumnFormula>
    </tableColumn>
    <tableColumn id="29" name="Colonne29" dataDxfId="13">
      <calculatedColumnFormula>Z4*2.1763*1.25%*28.25</calculatedColumnFormula>
    </tableColumn>
    <tableColumn id="30" name="Colonne30" dataDxfId="12">
      <calculatedColumnFormula>AC4-AB4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5" name="TARCHIVAGE" displayName="TARCHIVAGE" ref="A3:AD5" totalsRowShown="0" headerRowDxfId="81" dataDxfId="79" headerRowBorderDxfId="80" tableBorderDxfId="78" totalsRowBorderDxfId="77">
  <autoFilter ref="A3:AD5"/>
  <tableColumns count="30">
    <tableColumn id="1" name="Colonne1" dataDxfId="76"/>
    <tableColumn id="2" name="Colonne2" dataDxfId="75"/>
    <tableColumn id="3" name="Colonne3" dataDxfId="74"/>
    <tableColumn id="4" name="Colonne4" dataDxfId="73"/>
    <tableColumn id="5" name="Colonne5" dataDxfId="72"/>
    <tableColumn id="6" name="Colonne6" dataDxfId="71"/>
    <tableColumn id="7" name="Colonne7" dataDxfId="70"/>
    <tableColumn id="8" name="Colonne8" dataDxfId="69"/>
    <tableColumn id="9" name="Colonne9" dataDxfId="68"/>
    <tableColumn id="10" name="Colonne10" dataDxfId="67"/>
    <tableColumn id="11" name="Colonne11" dataDxfId="66"/>
    <tableColumn id="12" name="Colonne12" dataDxfId="65"/>
    <tableColumn id="13" name="Colonne13" dataDxfId="64"/>
    <tableColumn id="14" name="Colonne14" dataDxfId="63"/>
    <tableColumn id="15" name="Colonne15" dataDxfId="62"/>
    <tableColumn id="16" name="Colonne16" dataDxfId="61"/>
    <tableColumn id="17" name="Colonne17" dataDxfId="60"/>
    <tableColumn id="18" name="Colonne18" dataDxfId="59"/>
    <tableColumn id="19" name="Colonne19" dataDxfId="58"/>
    <tableColumn id="20" name="Colonne20" dataDxfId="57"/>
    <tableColumn id="21" name="Statut du dossier" dataDxfId="56"/>
    <tableColumn id="22" name="Colonne22" dataDxfId="55"/>
    <tableColumn id="23" name="Colonne23" dataDxfId="54"/>
    <tableColumn id="24" name="Colonne24" dataDxfId="53"/>
    <tableColumn id="25" name="Colonne25" dataDxfId="52"/>
    <tableColumn id="26" name="Colonne26" dataDxfId="51"/>
    <tableColumn id="27" name="Colonne27" dataDxfId="50"/>
    <tableColumn id="28" name="Colonne28" dataDxfId="49"/>
    <tableColumn id="29" name="Colonne29" dataDxfId="48"/>
    <tableColumn id="30" name="Colonne30" dataDxfId="47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REF_MOTIFS_CAS_A_REVOIR" displayName="TREF_MOTIFS_CAS_A_REVOIR" ref="B1:B6" totalsRowShown="0">
  <autoFilter ref="B1:B6"/>
  <tableColumns count="1">
    <tableColumn id="1" name="Motif du cas à revoir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STATUTS_DOSSIER" displayName="TSTATUTS_DOSSIER" ref="D1:D9" totalsRowShown="0">
  <autoFilter ref="D1:D9"/>
  <tableColumns count="1">
    <tableColumn id="1" name="Statut du dossier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E15"/>
  <sheetViews>
    <sheetView tabSelected="1" zoomScaleNormal="100" workbookViewId="0">
      <pane xSplit="2" ySplit="3" topLeftCell="F4" activePane="bottomRight" state="frozen"/>
      <selection pane="topRight" activeCell="C1" sqref="C1"/>
      <selection pane="bottomLeft" activeCell="A4" sqref="A4"/>
      <selection pane="bottomRight" activeCell="N28" sqref="N28"/>
    </sheetView>
  </sheetViews>
  <sheetFormatPr baseColWidth="10" defaultColWidth="11.42578125" defaultRowHeight="15" x14ac:dyDescent="0.25"/>
  <cols>
    <col min="1" max="1" width="25.7109375" style="8" customWidth="1"/>
    <col min="2" max="3" width="12.28515625" style="8" customWidth="1"/>
    <col min="4" max="4" width="20.7109375" style="8" customWidth="1"/>
    <col min="5" max="5" width="30.7109375" style="8" customWidth="1"/>
    <col min="6" max="8" width="12.28515625" style="8" customWidth="1"/>
    <col min="9" max="9" width="12.7109375" style="8" customWidth="1"/>
    <col min="10" max="10" width="20.7109375" style="8" customWidth="1"/>
    <col min="11" max="11" width="15.7109375" style="8" customWidth="1"/>
    <col min="12" max="13" width="13.42578125" style="8" customWidth="1"/>
    <col min="14" max="15" width="30.7109375" style="8" customWidth="1"/>
    <col min="16" max="17" width="13.42578125" style="8" customWidth="1"/>
    <col min="18" max="18" width="15.7109375" style="8" customWidth="1"/>
    <col min="19" max="19" width="22.7109375" style="8" customWidth="1"/>
    <col min="20" max="20" width="15.7109375" style="30" customWidth="1"/>
    <col min="21" max="21" width="35.7109375" style="25" customWidth="1"/>
    <col min="22" max="22" width="15.7109375" style="30" customWidth="1"/>
    <col min="23" max="23" width="50.7109375" style="8" customWidth="1"/>
    <col min="24" max="30" width="15.7109375" style="8" customWidth="1"/>
    <col min="31" max="16384" width="11.42578125" style="8"/>
  </cols>
  <sheetData>
    <row r="1" spans="1:31" s="1" customFormat="1" ht="30" customHeight="1" x14ac:dyDescent="0.25">
      <c r="A1" s="1" t="s">
        <v>0</v>
      </c>
      <c r="T1" s="27"/>
      <c r="U1" s="22"/>
      <c r="V1" s="27"/>
    </row>
    <row r="2" spans="1:31" s="1" customFormat="1" ht="3" customHeight="1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26"/>
      <c r="U2" s="23"/>
      <c r="V2" s="26"/>
      <c r="W2" s="3"/>
      <c r="X2" s="3"/>
      <c r="Y2" s="3"/>
      <c r="Z2" s="3"/>
      <c r="AA2" s="3"/>
      <c r="AB2" s="3"/>
      <c r="AC2" s="3"/>
      <c r="AD2" s="3"/>
    </row>
    <row r="3" spans="1:31" s="1" customFormat="1" ht="66.75" customHeight="1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  <c r="K3" s="5" t="s">
        <v>14</v>
      </c>
      <c r="L3" s="5" t="s">
        <v>15</v>
      </c>
      <c r="M3" s="5" t="s">
        <v>16</v>
      </c>
      <c r="N3" s="5" t="s">
        <v>17</v>
      </c>
      <c r="O3" s="5" t="s">
        <v>18</v>
      </c>
      <c r="P3" s="5" t="s">
        <v>19</v>
      </c>
      <c r="Q3" s="5" t="s">
        <v>20</v>
      </c>
      <c r="R3" s="5" t="s">
        <v>21</v>
      </c>
      <c r="S3" s="5" t="s">
        <v>22</v>
      </c>
      <c r="T3" s="28" t="s">
        <v>23</v>
      </c>
      <c r="U3" s="24" t="s">
        <v>1</v>
      </c>
      <c r="V3" s="28" t="s">
        <v>24</v>
      </c>
      <c r="W3" s="5" t="s">
        <v>25</v>
      </c>
      <c r="X3" s="5" t="s">
        <v>26</v>
      </c>
      <c r="Y3" s="5" t="s">
        <v>27</v>
      </c>
      <c r="Z3" s="5" t="s">
        <v>28</v>
      </c>
      <c r="AA3" s="5" t="s">
        <v>29</v>
      </c>
      <c r="AB3" s="5" t="s">
        <v>30</v>
      </c>
      <c r="AC3" s="5" t="s">
        <v>31</v>
      </c>
      <c r="AD3" s="6" t="s">
        <v>32</v>
      </c>
      <c r="AE3" s="2"/>
    </row>
    <row r="4" spans="1:31" s="3" customFormat="1" x14ac:dyDescent="0.25">
      <c r="A4" s="10" t="s">
        <v>35</v>
      </c>
      <c r="B4" s="11"/>
      <c r="C4" s="11"/>
      <c r="D4" s="11"/>
      <c r="E4" s="11"/>
      <c r="F4" s="11"/>
      <c r="G4" s="11"/>
      <c r="H4" s="12"/>
      <c r="I4" s="13"/>
      <c r="J4" s="13"/>
      <c r="K4" s="13"/>
      <c r="L4" s="13"/>
      <c r="M4" s="13"/>
      <c r="N4" s="13"/>
      <c r="O4" s="14"/>
      <c r="P4" s="15"/>
      <c r="Q4" s="14"/>
      <c r="R4" s="16"/>
      <c r="S4" s="17"/>
      <c r="T4" s="29"/>
      <c r="U4" s="31">
        <v>3</v>
      </c>
      <c r="V4" s="29">
        <v>45526.75545138889</v>
      </c>
      <c r="W4" s="18"/>
      <c r="X4" s="19">
        <f>H4</f>
        <v>0</v>
      </c>
      <c r="Y4" s="20"/>
      <c r="Z4" s="19"/>
      <c r="AA4" s="19">
        <f>Z4-X4</f>
        <v>0</v>
      </c>
      <c r="AB4" s="19">
        <f>X4*2.1763*1.25%*28.25</f>
        <v>0</v>
      </c>
      <c r="AC4" s="19">
        <f>Z4*2.1763*1.25%*28.25</f>
        <v>0</v>
      </c>
      <c r="AD4" s="21">
        <f>AC4-AB4</f>
        <v>0</v>
      </c>
      <c r="AE4" s="7"/>
    </row>
    <row r="5" spans="1:31" x14ac:dyDescent="0.25">
      <c r="A5" s="45" t="s">
        <v>36</v>
      </c>
      <c r="B5" s="46"/>
      <c r="C5" s="46"/>
      <c r="D5" s="46"/>
      <c r="E5" s="46"/>
      <c r="F5" s="46"/>
      <c r="G5" s="46"/>
      <c r="H5" s="47"/>
      <c r="I5" s="48"/>
      <c r="J5" s="48"/>
      <c r="K5" s="48"/>
      <c r="L5" s="48"/>
      <c r="M5" s="48"/>
      <c r="N5" s="48"/>
      <c r="O5" s="49"/>
      <c r="P5" s="50"/>
      <c r="Q5" s="49"/>
      <c r="R5" s="51"/>
      <c r="S5" s="52"/>
      <c r="T5" s="53"/>
      <c r="U5" s="31">
        <v>2</v>
      </c>
      <c r="V5" s="53">
        <v>45526.776087962964</v>
      </c>
      <c r="W5" s="54"/>
      <c r="X5" s="55">
        <f>H5</f>
        <v>0</v>
      </c>
      <c r="Y5" s="20"/>
      <c r="Z5" s="55"/>
      <c r="AA5" s="55">
        <f>Z5-X5</f>
        <v>0</v>
      </c>
      <c r="AB5" s="55">
        <f>X5*2.1763*1.25%*28.25</f>
        <v>0</v>
      </c>
      <c r="AC5" s="55">
        <f>Z5*2.1763*1.25%*28.25</f>
        <v>0</v>
      </c>
      <c r="AD5" s="56">
        <f>AC5-AB5</f>
        <v>0</v>
      </c>
    </row>
    <row r="6" spans="1:31" x14ac:dyDescent="0.25">
      <c r="A6" s="45"/>
      <c r="B6" s="46"/>
      <c r="C6" s="46"/>
      <c r="D6" s="46"/>
      <c r="E6" s="46"/>
      <c r="F6" s="46"/>
      <c r="G6" s="46"/>
      <c r="H6" s="47"/>
      <c r="I6" s="48"/>
      <c r="J6" s="48"/>
      <c r="K6" s="48"/>
      <c r="L6" s="48"/>
      <c r="M6" s="48"/>
      <c r="N6" s="48"/>
      <c r="O6" s="49"/>
      <c r="P6" s="50"/>
      <c r="Q6" s="49"/>
      <c r="R6" s="16"/>
      <c r="S6" s="52"/>
      <c r="T6" s="53"/>
      <c r="U6" s="31"/>
      <c r="V6" s="53"/>
      <c r="W6" s="54"/>
      <c r="X6" s="55">
        <f>H6</f>
        <v>0</v>
      </c>
      <c r="Y6" s="20"/>
      <c r="Z6" s="55"/>
      <c r="AA6" s="55">
        <f>Z6-X6</f>
        <v>0</v>
      </c>
      <c r="AB6" s="55">
        <f>X6*2.1763*1.25%*28.25</f>
        <v>0</v>
      </c>
      <c r="AC6" s="55">
        <f>Z6*2.1763*1.25%*28.25</f>
        <v>0</v>
      </c>
      <c r="AD6" s="56">
        <f>AC6-AB6</f>
        <v>0</v>
      </c>
    </row>
    <row r="7" spans="1:31" x14ac:dyDescent="0.25">
      <c r="A7" s="45"/>
      <c r="B7" s="46"/>
      <c r="C7" s="46"/>
      <c r="D7" s="46"/>
      <c r="E7" s="46"/>
      <c r="F7" s="46"/>
      <c r="G7" s="46"/>
      <c r="H7" s="47"/>
      <c r="I7" s="48"/>
      <c r="J7" s="48"/>
      <c r="K7" s="48"/>
      <c r="L7" s="48"/>
      <c r="M7" s="48"/>
      <c r="N7" s="48"/>
      <c r="O7" s="49"/>
      <c r="P7" s="50"/>
      <c r="Q7" s="49"/>
      <c r="R7" s="16"/>
      <c r="S7" s="52"/>
      <c r="T7" s="53"/>
      <c r="U7" s="31"/>
      <c r="V7" s="53"/>
      <c r="W7" s="54"/>
      <c r="X7" s="55">
        <f>H7</f>
        <v>0</v>
      </c>
      <c r="Y7" s="20"/>
      <c r="Z7" s="55"/>
      <c r="AA7" s="55">
        <f>Z7-X7</f>
        <v>0</v>
      </c>
      <c r="AB7" s="55">
        <f>X7*2.1763*1.25%*28.25</f>
        <v>0</v>
      </c>
      <c r="AC7" s="55">
        <f>Z7*2.1763*1.25%*28.25</f>
        <v>0</v>
      </c>
      <c r="AD7" s="56">
        <f>AC7-AB7</f>
        <v>0</v>
      </c>
    </row>
    <row r="8" spans="1:31" x14ac:dyDescent="0.25">
      <c r="A8" s="45"/>
      <c r="B8" s="46"/>
      <c r="C8" s="46"/>
      <c r="D8" s="46"/>
      <c r="E8" s="46"/>
      <c r="F8" s="46"/>
      <c r="G8" s="46"/>
      <c r="H8" s="47"/>
      <c r="I8" s="48"/>
      <c r="J8" s="48"/>
      <c r="K8" s="48"/>
      <c r="L8" s="48"/>
      <c r="M8" s="48"/>
      <c r="N8" s="48"/>
      <c r="O8" s="49"/>
      <c r="P8" s="50"/>
      <c r="Q8" s="49"/>
      <c r="R8" s="16"/>
      <c r="S8" s="52"/>
      <c r="T8" s="53"/>
      <c r="U8" s="31"/>
      <c r="V8" s="53"/>
      <c r="W8" s="54"/>
      <c r="X8" s="55">
        <f>H8</f>
        <v>0</v>
      </c>
      <c r="Y8" s="20"/>
      <c r="Z8" s="55"/>
      <c r="AA8" s="55">
        <f>Z8-X8</f>
        <v>0</v>
      </c>
      <c r="AB8" s="55">
        <f>X8*2.1763*1.25%*28.25</f>
        <v>0</v>
      </c>
      <c r="AC8" s="55">
        <f>Z8*2.1763*1.25%*28.25</f>
        <v>0</v>
      </c>
      <c r="AD8" s="56">
        <f>AC8-AB8</f>
        <v>0</v>
      </c>
    </row>
    <row r="9" spans="1:31" x14ac:dyDescent="0.25">
      <c r="A9" s="45"/>
      <c r="B9" s="46"/>
      <c r="C9" s="46"/>
      <c r="D9" s="46"/>
      <c r="E9" s="46"/>
      <c r="F9" s="46"/>
      <c r="G9" s="46"/>
      <c r="H9" s="47"/>
      <c r="I9" s="48"/>
      <c r="J9" s="48"/>
      <c r="K9" s="48"/>
      <c r="L9" s="48"/>
      <c r="M9" s="48"/>
      <c r="N9" s="48"/>
      <c r="O9" s="49"/>
      <c r="P9" s="50"/>
      <c r="Q9" s="49"/>
      <c r="R9" s="16"/>
      <c r="S9" s="52"/>
      <c r="T9" s="53"/>
      <c r="U9" s="31"/>
      <c r="V9" s="53"/>
      <c r="W9" s="54"/>
      <c r="X9" s="55">
        <f>H9</f>
        <v>0</v>
      </c>
      <c r="Y9" s="20"/>
      <c r="Z9" s="55"/>
      <c r="AA9" s="55">
        <f>Z9-X9</f>
        <v>0</v>
      </c>
      <c r="AB9" s="55">
        <f>X9*2.1763*1.25%*28.25</f>
        <v>0</v>
      </c>
      <c r="AC9" s="55">
        <f>Z9*2.1763*1.25%*28.25</f>
        <v>0</v>
      </c>
      <c r="AD9" s="56">
        <f>AC9-AB9</f>
        <v>0</v>
      </c>
    </row>
    <row r="10" spans="1:31" x14ac:dyDescent="0.25">
      <c r="A10" s="45"/>
      <c r="B10" s="46"/>
      <c r="C10" s="46"/>
      <c r="D10" s="46"/>
      <c r="E10" s="46"/>
      <c r="F10" s="46"/>
      <c r="G10" s="46"/>
      <c r="H10" s="47"/>
      <c r="I10" s="48"/>
      <c r="J10" s="48"/>
      <c r="K10" s="48"/>
      <c r="L10" s="48"/>
      <c r="M10" s="48"/>
      <c r="N10" s="48"/>
      <c r="O10" s="49"/>
      <c r="P10" s="50"/>
      <c r="Q10" s="49"/>
      <c r="R10" s="16"/>
      <c r="S10" s="52"/>
      <c r="T10" s="53"/>
      <c r="U10" s="31"/>
      <c r="V10" s="53"/>
      <c r="W10" s="54"/>
      <c r="X10" s="55">
        <f>H10</f>
        <v>0</v>
      </c>
      <c r="Y10" s="20"/>
      <c r="Z10" s="55"/>
      <c r="AA10" s="55">
        <f>Z10-X10</f>
        <v>0</v>
      </c>
      <c r="AB10" s="55">
        <f>X10*2.1763*1.25%*28.25</f>
        <v>0</v>
      </c>
      <c r="AC10" s="55">
        <f>Z10*2.1763*1.25%*28.25</f>
        <v>0</v>
      </c>
      <c r="AD10" s="56">
        <f>AC10-AB10</f>
        <v>0</v>
      </c>
    </row>
    <row r="11" spans="1:31" x14ac:dyDescent="0.25">
      <c r="A11" s="45"/>
      <c r="B11" s="46"/>
      <c r="C11" s="46"/>
      <c r="D11" s="46"/>
      <c r="E11" s="46"/>
      <c r="F11" s="46"/>
      <c r="G11" s="46"/>
      <c r="H11" s="47"/>
      <c r="I11" s="48"/>
      <c r="J11" s="48"/>
      <c r="K11" s="48"/>
      <c r="L11" s="48"/>
      <c r="M11" s="48"/>
      <c r="N11" s="48"/>
      <c r="O11" s="49"/>
      <c r="P11" s="50"/>
      <c r="Q11" s="49"/>
      <c r="R11" s="16"/>
      <c r="S11" s="52"/>
      <c r="T11" s="53"/>
      <c r="U11" s="31"/>
      <c r="V11" s="53"/>
      <c r="W11" s="54"/>
      <c r="X11" s="55">
        <f>H11</f>
        <v>0</v>
      </c>
      <c r="Y11" s="20"/>
      <c r="Z11" s="55"/>
      <c r="AA11" s="55">
        <f>Z11-X11</f>
        <v>0</v>
      </c>
      <c r="AB11" s="55">
        <f>X11*2.1763*1.25%*28.25</f>
        <v>0</v>
      </c>
      <c r="AC11" s="55">
        <f>Z11*2.1763*1.25%*28.25</f>
        <v>0</v>
      </c>
      <c r="AD11" s="56">
        <f>AC11-AB11</f>
        <v>0</v>
      </c>
    </row>
    <row r="12" spans="1:31" x14ac:dyDescent="0.25">
      <c r="A12" s="45"/>
      <c r="B12" s="46"/>
      <c r="C12" s="46"/>
      <c r="D12" s="46"/>
      <c r="E12" s="46"/>
      <c r="F12" s="46"/>
      <c r="G12" s="46"/>
      <c r="H12" s="47"/>
      <c r="I12" s="48"/>
      <c r="J12" s="48"/>
      <c r="K12" s="48"/>
      <c r="L12" s="48"/>
      <c r="M12" s="48"/>
      <c r="N12" s="48"/>
      <c r="O12" s="49"/>
      <c r="P12" s="50"/>
      <c r="Q12" s="49"/>
      <c r="R12" s="16"/>
      <c r="S12" s="52"/>
      <c r="T12" s="53"/>
      <c r="U12" s="31"/>
      <c r="V12" s="53"/>
      <c r="W12" s="54"/>
      <c r="X12" s="55">
        <f>H12</f>
        <v>0</v>
      </c>
      <c r="Y12" s="20"/>
      <c r="Z12" s="55"/>
      <c r="AA12" s="55">
        <f>Z12-X12</f>
        <v>0</v>
      </c>
      <c r="AB12" s="55">
        <f>X12*2.1763*1.25%*28.25</f>
        <v>0</v>
      </c>
      <c r="AC12" s="55">
        <f>Z12*2.1763*1.25%*28.25</f>
        <v>0</v>
      </c>
      <c r="AD12" s="56">
        <f>AC12-AB12</f>
        <v>0</v>
      </c>
    </row>
    <row r="13" spans="1:31" x14ac:dyDescent="0.25">
      <c r="A13" s="45"/>
      <c r="B13" s="46"/>
      <c r="C13" s="46"/>
      <c r="D13" s="46"/>
      <c r="E13" s="46"/>
      <c r="F13" s="46"/>
      <c r="G13" s="46"/>
      <c r="H13" s="47"/>
      <c r="I13" s="48"/>
      <c r="J13" s="48"/>
      <c r="K13" s="48"/>
      <c r="L13" s="48"/>
      <c r="M13" s="48"/>
      <c r="N13" s="48"/>
      <c r="O13" s="49"/>
      <c r="P13" s="50"/>
      <c r="Q13" s="49"/>
      <c r="R13" s="16"/>
      <c r="S13" s="52"/>
      <c r="T13" s="53"/>
      <c r="U13" s="31"/>
      <c r="V13" s="53"/>
      <c r="W13" s="54"/>
      <c r="X13" s="55">
        <f>H13</f>
        <v>0</v>
      </c>
      <c r="Y13" s="20"/>
      <c r="Z13" s="55"/>
      <c r="AA13" s="55">
        <f>Z13-X13</f>
        <v>0</v>
      </c>
      <c r="AB13" s="55">
        <f>X13*2.1763*1.25%*28.25</f>
        <v>0</v>
      </c>
      <c r="AC13" s="55">
        <f>Z13*2.1763*1.25%*28.25</f>
        <v>0</v>
      </c>
      <c r="AD13" s="56">
        <f>AC13-AB13</f>
        <v>0</v>
      </c>
    </row>
    <row r="14" spans="1:31" x14ac:dyDescent="0.25">
      <c r="A14" s="45"/>
      <c r="B14" s="46"/>
      <c r="C14" s="46"/>
      <c r="D14" s="46"/>
      <c r="E14" s="46"/>
      <c r="F14" s="46"/>
      <c r="G14" s="46"/>
      <c r="H14" s="47"/>
      <c r="I14" s="48"/>
      <c r="J14" s="48"/>
      <c r="K14" s="48"/>
      <c r="L14" s="48"/>
      <c r="M14" s="48"/>
      <c r="N14" s="48"/>
      <c r="O14" s="49"/>
      <c r="P14" s="50"/>
      <c r="Q14" s="49"/>
      <c r="R14" s="16"/>
      <c r="S14" s="52"/>
      <c r="T14" s="53"/>
      <c r="U14" s="31"/>
      <c r="V14" s="53"/>
      <c r="W14" s="54"/>
      <c r="X14" s="55">
        <f>H14</f>
        <v>0</v>
      </c>
      <c r="Y14" s="20"/>
      <c r="Z14" s="55"/>
      <c r="AA14" s="55">
        <f>Z14-X14</f>
        <v>0</v>
      </c>
      <c r="AB14" s="55">
        <f>X14*2.1763*1.25%*28.25</f>
        <v>0</v>
      </c>
      <c r="AC14" s="55">
        <f>Z14*2.1763*1.25%*28.25</f>
        <v>0</v>
      </c>
      <c r="AD14" s="56">
        <f>AC14-AB14</f>
        <v>0</v>
      </c>
    </row>
    <row r="15" spans="1:31" x14ac:dyDescent="0.25">
      <c r="A15" s="45"/>
      <c r="B15" s="46"/>
      <c r="C15" s="46"/>
      <c r="D15" s="46"/>
      <c r="E15" s="46"/>
      <c r="F15" s="46"/>
      <c r="G15" s="46"/>
      <c r="H15" s="47"/>
      <c r="I15" s="48"/>
      <c r="J15" s="48"/>
      <c r="K15" s="48"/>
      <c r="L15" s="48"/>
      <c r="M15" s="48"/>
      <c r="N15" s="48"/>
      <c r="O15" s="49"/>
      <c r="P15" s="50"/>
      <c r="Q15" s="49"/>
      <c r="R15" s="16"/>
      <c r="S15" s="52"/>
      <c r="T15" s="53"/>
      <c r="U15" s="31"/>
      <c r="V15" s="53"/>
      <c r="W15" s="54"/>
      <c r="X15" s="55">
        <f>H15</f>
        <v>0</v>
      </c>
      <c r="Y15" s="20"/>
      <c r="Z15" s="55"/>
      <c r="AA15" s="55">
        <f>Z15-X15</f>
        <v>0</v>
      </c>
      <c r="AB15" s="55">
        <f>X15*2.1763*1.25%*28.25</f>
        <v>0</v>
      </c>
      <c r="AC15" s="55">
        <f>Z15*2.1763*1.25%*28.25</f>
        <v>0</v>
      </c>
      <c r="AD15" s="56">
        <f>AC15-AB15</f>
        <v>0</v>
      </c>
    </row>
  </sheetData>
  <conditionalFormatting sqref="A4:H15">
    <cfRule type="expression" dxfId="3" priority="4">
      <formula>MOD(ROW(),2)=0</formula>
    </cfRule>
    <cfRule type="expression" dxfId="2" priority="3">
      <formula>MOD(ROW(),2)=1</formula>
    </cfRule>
  </conditionalFormatting>
  <conditionalFormatting sqref="I4:Q15">
    <cfRule type="expression" dxfId="1" priority="2">
      <formula>MOD(ROW(),2)=0</formula>
    </cfRule>
    <cfRule type="expression" dxfId="0" priority="1">
      <formula>MOD(ROW(),2)=1</formula>
    </cfRule>
  </conditionalFormatting>
  <dataValidations count="2">
    <dataValidation type="list" allowBlank="1" sqref="S4:S15">
      <formula1>Motif_cas_à_revoir</formula1>
    </dataValidation>
    <dataValidation type="list" allowBlank="1" sqref="U4:U15">
      <formula1>Satatuts_dossier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5"/>
  <sheetViews>
    <sheetView zoomScaleNormal="100" workbookViewId="0">
      <pane ySplit="3" topLeftCell="A4" activePane="bottomLeft" state="frozen"/>
      <selection pane="bottomLeft" activeCell="A4" sqref="A4"/>
    </sheetView>
  </sheetViews>
  <sheetFormatPr baseColWidth="10" defaultColWidth="11.42578125" defaultRowHeight="15" x14ac:dyDescent="0.25"/>
  <cols>
    <col min="1" max="1" width="25.7109375" style="8" customWidth="1"/>
    <col min="2" max="3" width="12.28515625" style="8" customWidth="1"/>
    <col min="4" max="4" width="20.7109375" style="8" customWidth="1"/>
    <col min="5" max="5" width="30.7109375" style="8" customWidth="1"/>
    <col min="6" max="8" width="12.28515625" style="8" customWidth="1"/>
    <col min="9" max="9" width="12.7109375" style="8" customWidth="1"/>
    <col min="10" max="10" width="20.7109375" style="8" customWidth="1"/>
    <col min="11" max="11" width="15.7109375" style="8" customWidth="1"/>
    <col min="12" max="13" width="13.42578125" style="8" customWidth="1"/>
    <col min="14" max="15" width="30.7109375" style="8" customWidth="1"/>
    <col min="16" max="17" width="13.42578125" style="8" customWidth="1"/>
    <col min="18" max="18" width="15.7109375" style="8" customWidth="1"/>
    <col min="19" max="19" width="22.7109375" style="8" customWidth="1"/>
    <col min="20" max="20" width="15.7109375" style="30" customWidth="1"/>
    <col min="21" max="21" width="35.7109375" style="8" customWidth="1"/>
    <col min="22" max="22" width="15.7109375" style="30" customWidth="1"/>
    <col min="23" max="23" width="50.7109375" style="8" customWidth="1"/>
    <col min="24" max="30" width="15.7109375" style="8" customWidth="1"/>
    <col min="31" max="16384" width="11.42578125" style="8"/>
  </cols>
  <sheetData>
    <row r="1" spans="1:30" s="1" customFormat="1" ht="30" customHeight="1" x14ac:dyDescent="0.25">
      <c r="A1" s="1" t="s">
        <v>0</v>
      </c>
      <c r="T1" s="27"/>
      <c r="V1" s="27"/>
    </row>
    <row r="2" spans="1:30" s="1" customFormat="1" ht="3" customHeight="1" x14ac:dyDescent="0.25">
      <c r="T2" s="27"/>
      <c r="V2" s="27"/>
    </row>
    <row r="3" spans="1:30" s="1" customFormat="1" ht="66.75" customHeight="1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  <c r="K3" s="5" t="s">
        <v>14</v>
      </c>
      <c r="L3" s="5" t="s">
        <v>15</v>
      </c>
      <c r="M3" s="5" t="s">
        <v>16</v>
      </c>
      <c r="N3" s="5" t="s">
        <v>17</v>
      </c>
      <c r="O3" s="5" t="s">
        <v>18</v>
      </c>
      <c r="P3" s="5" t="s">
        <v>19</v>
      </c>
      <c r="Q3" s="5" t="s">
        <v>20</v>
      </c>
      <c r="R3" s="5" t="s">
        <v>21</v>
      </c>
      <c r="S3" s="5" t="s">
        <v>22</v>
      </c>
      <c r="T3" s="28" t="s">
        <v>23</v>
      </c>
      <c r="U3" s="5" t="s">
        <v>1</v>
      </c>
      <c r="V3" s="28" t="s">
        <v>24</v>
      </c>
      <c r="W3" s="5" t="s">
        <v>25</v>
      </c>
      <c r="X3" s="5" t="s">
        <v>26</v>
      </c>
      <c r="Y3" s="5" t="s">
        <v>27</v>
      </c>
      <c r="Z3" s="5" t="s">
        <v>28</v>
      </c>
      <c r="AA3" s="5" t="s">
        <v>29</v>
      </c>
      <c r="AB3" s="5" t="s">
        <v>30</v>
      </c>
      <c r="AC3" s="5" t="s">
        <v>31</v>
      </c>
      <c r="AD3" s="6" t="s">
        <v>32</v>
      </c>
    </row>
    <row r="4" spans="1:30" s="3" customFormat="1" x14ac:dyDescent="0.25">
      <c r="A4" s="32" t="s">
        <v>34</v>
      </c>
      <c r="B4" s="33"/>
      <c r="C4" s="33"/>
      <c r="D4" s="33"/>
      <c r="E4" s="33"/>
      <c r="F4" s="33"/>
      <c r="G4" s="33"/>
      <c r="H4" s="34"/>
      <c r="I4" s="35"/>
      <c r="J4" s="35"/>
      <c r="K4" s="35"/>
      <c r="L4" s="35"/>
      <c r="M4" s="35"/>
      <c r="N4" s="35"/>
      <c r="O4" s="36"/>
      <c r="P4" s="37"/>
      <c r="Q4" s="36"/>
      <c r="R4" s="38"/>
      <c r="S4" s="39"/>
      <c r="T4" s="40"/>
      <c r="U4" s="41" t="s">
        <v>3</v>
      </c>
      <c r="V4" s="40">
        <v>45526.765601851854</v>
      </c>
      <c r="W4" s="41"/>
      <c r="X4" s="43">
        <v>0</v>
      </c>
      <c r="Y4" s="9"/>
      <c r="Z4" s="42"/>
      <c r="AA4" s="43">
        <v>0</v>
      </c>
      <c r="AB4" s="43">
        <v>0</v>
      </c>
      <c r="AC4" s="43">
        <v>0</v>
      </c>
      <c r="AD4" s="44">
        <v>0</v>
      </c>
    </row>
    <row r="5" spans="1:30" x14ac:dyDescent="0.25">
      <c r="A5" s="32" t="s">
        <v>33</v>
      </c>
      <c r="B5" s="33"/>
      <c r="C5" s="33"/>
      <c r="D5" s="33"/>
      <c r="E5" s="33"/>
      <c r="F5" s="33"/>
      <c r="G5" s="33"/>
      <c r="H5" s="34"/>
      <c r="I5" s="35"/>
      <c r="J5" s="35"/>
      <c r="K5" s="35"/>
      <c r="L5" s="35"/>
      <c r="M5" s="35"/>
      <c r="N5" s="35"/>
      <c r="O5" s="36"/>
      <c r="P5" s="37"/>
      <c r="Q5" s="36"/>
      <c r="R5" s="57"/>
      <c r="S5" s="39"/>
      <c r="T5" s="40"/>
      <c r="U5" s="41" t="s">
        <v>3</v>
      </c>
      <c r="V5" s="40">
        <v>45527.38789351852</v>
      </c>
      <c r="W5" s="41"/>
      <c r="X5" s="42">
        <v>0</v>
      </c>
      <c r="Y5" s="9"/>
      <c r="Z5" s="42"/>
      <c r="AA5" s="42">
        <v>0</v>
      </c>
      <c r="AB5" s="42">
        <v>0</v>
      </c>
      <c r="AC5" s="42">
        <v>0</v>
      </c>
      <c r="AD5" s="58">
        <v>0</v>
      </c>
    </row>
  </sheetData>
  <dataValidations count="2">
    <dataValidation type="list" allowBlank="1" sqref="S4:S5">
      <formula1>Motif_cas_à_revoir</formula1>
    </dataValidation>
    <dataValidation type="list" allowBlank="1" sqref="U4:U5">
      <formula1>Satatuts_dossier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9"/>
  <sheetViews>
    <sheetView workbookViewId="0">
      <selection activeCell="B2" sqref="B2"/>
    </sheetView>
  </sheetViews>
  <sheetFormatPr baseColWidth="10" defaultRowHeight="15" x14ac:dyDescent="0.25"/>
  <cols>
    <col min="2" max="2" width="21.5703125" customWidth="1"/>
    <col min="4" max="4" width="18" customWidth="1"/>
  </cols>
  <sheetData>
    <row r="1" spans="2:4" x14ac:dyDescent="0.25">
      <c r="B1" t="s">
        <v>2</v>
      </c>
      <c r="D1" t="s">
        <v>1</v>
      </c>
    </row>
    <row r="2" spans="2:4" x14ac:dyDescent="0.25">
      <c r="B2">
        <v>1</v>
      </c>
      <c r="D2">
        <v>1</v>
      </c>
    </row>
    <row r="3" spans="2:4" x14ac:dyDescent="0.25">
      <c r="B3">
        <v>2</v>
      </c>
      <c r="D3">
        <v>2</v>
      </c>
    </row>
    <row r="4" spans="2:4" x14ac:dyDescent="0.25">
      <c r="B4">
        <v>3</v>
      </c>
      <c r="D4">
        <v>3</v>
      </c>
    </row>
    <row r="5" spans="2:4" x14ac:dyDescent="0.25">
      <c r="B5">
        <v>4</v>
      </c>
      <c r="D5">
        <v>4</v>
      </c>
    </row>
    <row r="6" spans="2:4" x14ac:dyDescent="0.25">
      <c r="B6">
        <v>5</v>
      </c>
      <c r="D6">
        <v>5</v>
      </c>
    </row>
    <row r="7" spans="2:4" x14ac:dyDescent="0.25">
      <c r="D7">
        <v>6</v>
      </c>
    </row>
    <row r="8" spans="2:4" x14ac:dyDescent="0.25">
      <c r="D8">
        <v>7</v>
      </c>
    </row>
    <row r="9" spans="2:4" x14ac:dyDescent="0.25">
      <c r="D9" t="s">
        <v>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Cas à revoir</vt:lpstr>
      <vt:lpstr>Archive</vt:lpstr>
      <vt:lpstr>Data</vt:lpstr>
      <vt:lpstr>Motif_cas_à_revoir</vt:lpstr>
      <vt:lpstr>Satatuts_dossier</vt:lpstr>
      <vt:lpstr>Statut_dossier_casàrevoir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Nicolas.Godart</dc:creator>
  <cp:lastModifiedBy>LAMBERT Céline</cp:lastModifiedBy>
  <dcterms:created xsi:type="dcterms:W3CDTF">2023-03-16T10:19:04Z</dcterms:created>
  <dcterms:modified xsi:type="dcterms:W3CDTF">2024-08-23T07:20:26Z</dcterms:modified>
</cp:coreProperties>
</file>