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9440" windowHeight="9780" activeTab="4"/>
  </bookViews>
  <sheets>
    <sheet name="Données" sheetId="1" r:id="rId1"/>
    <sheet name="Janvier" sheetId="2" r:id="rId2"/>
    <sheet name="Février" sheetId="3" r:id="rId3"/>
    <sheet name="Liste" sheetId="4" r:id="rId4"/>
    <sheet name="Récapitulatif" sheetId="5" r:id="rId5"/>
    <sheet name="Compte rendu" sheetId="6" r:id="rId6"/>
  </sheets>
  <definedNames>
    <definedName name="FONC_SEC">Liste!$D$2:$D$16</definedName>
    <definedName name="ID_SEC">Liste!$A$2:$A$16</definedName>
    <definedName name="LISTE_ANNEE">Données!$C$1:$C$17</definedName>
    <definedName name="LISTE_MOIS">Données!$B$1:$B$12</definedName>
    <definedName name="NOM_SEC">Liste!$B$2:$B$16</definedName>
    <definedName name="NUM_LISTEMOIS">Données!$A$1:$A$12</definedName>
    <definedName name="PREN_SEC">Liste!$C$2:$C$16</definedName>
    <definedName name="STE_SEC">Liste!$E$2:$E$16</definedName>
    <definedName name="_xlnm.Print_Area" localSheetId="1">Janvier!$A$1:$R$36</definedName>
  </definedNames>
  <calcPr calcId="145621"/>
</workbook>
</file>

<file path=xl/calcChain.xml><?xml version="1.0" encoding="utf-8"?>
<calcChain xmlns="http://schemas.openxmlformats.org/spreadsheetml/2006/main">
  <c r="E8" i="3" l="1"/>
  <c r="Q36" i="3"/>
  <c r="P36" i="3"/>
  <c r="N36" i="3"/>
  <c r="M36" i="3"/>
  <c r="L36" i="3"/>
  <c r="J36" i="3"/>
  <c r="I36" i="3"/>
  <c r="H36" i="3"/>
  <c r="F36" i="3"/>
  <c r="E36" i="3"/>
  <c r="Q35" i="3"/>
  <c r="P35" i="3"/>
  <c r="N35" i="3"/>
  <c r="M35" i="3"/>
  <c r="L35" i="3"/>
  <c r="J35" i="3"/>
  <c r="I35" i="3"/>
  <c r="H35" i="3"/>
  <c r="F35" i="3"/>
  <c r="E35" i="3"/>
  <c r="Q34" i="3"/>
  <c r="P34" i="3"/>
  <c r="N34" i="3"/>
  <c r="M34" i="3"/>
  <c r="L34" i="3"/>
  <c r="J34" i="3"/>
  <c r="I34" i="3"/>
  <c r="H34" i="3"/>
  <c r="F34" i="3"/>
  <c r="E34" i="3"/>
  <c r="Q33" i="3"/>
  <c r="P33" i="3"/>
  <c r="N33" i="3"/>
  <c r="M33" i="3"/>
  <c r="L33" i="3"/>
  <c r="J33" i="3"/>
  <c r="I33" i="3"/>
  <c r="H33" i="3"/>
  <c r="F33" i="3"/>
  <c r="E33" i="3"/>
  <c r="Q32" i="3"/>
  <c r="P32" i="3"/>
  <c r="N32" i="3"/>
  <c r="M32" i="3"/>
  <c r="L32" i="3"/>
  <c r="J32" i="3"/>
  <c r="I32" i="3"/>
  <c r="H32" i="3"/>
  <c r="F32" i="3"/>
  <c r="E32" i="3"/>
  <c r="Q31" i="3"/>
  <c r="P31" i="3"/>
  <c r="N31" i="3"/>
  <c r="M31" i="3"/>
  <c r="L31" i="3"/>
  <c r="J31" i="3"/>
  <c r="I31" i="3"/>
  <c r="H31" i="3"/>
  <c r="F31" i="3"/>
  <c r="E31" i="3"/>
  <c r="Q30" i="3"/>
  <c r="P30" i="3"/>
  <c r="N30" i="3"/>
  <c r="M30" i="3"/>
  <c r="L30" i="3"/>
  <c r="J30" i="3"/>
  <c r="I30" i="3"/>
  <c r="H30" i="3"/>
  <c r="F30" i="3"/>
  <c r="E30" i="3"/>
  <c r="Q29" i="3"/>
  <c r="P29" i="3"/>
  <c r="N29" i="3"/>
  <c r="M29" i="3"/>
  <c r="L29" i="3"/>
  <c r="J29" i="3"/>
  <c r="I29" i="3"/>
  <c r="H29" i="3"/>
  <c r="F29" i="3"/>
  <c r="E29" i="3"/>
  <c r="Q28" i="3"/>
  <c r="P28" i="3"/>
  <c r="N28" i="3"/>
  <c r="M28" i="3"/>
  <c r="L28" i="3"/>
  <c r="J28" i="3"/>
  <c r="I28" i="3"/>
  <c r="H28" i="3"/>
  <c r="F28" i="3"/>
  <c r="E28" i="3"/>
  <c r="Q27" i="3"/>
  <c r="P27" i="3"/>
  <c r="N27" i="3"/>
  <c r="M27" i="3"/>
  <c r="L27" i="3"/>
  <c r="J27" i="3"/>
  <c r="I27" i="3"/>
  <c r="H27" i="3"/>
  <c r="F27" i="3"/>
  <c r="E27" i="3"/>
  <c r="Q26" i="3"/>
  <c r="P26" i="3"/>
  <c r="N26" i="3"/>
  <c r="M26" i="3"/>
  <c r="L26" i="3"/>
  <c r="J26" i="3"/>
  <c r="I26" i="3"/>
  <c r="H26" i="3"/>
  <c r="F26" i="3"/>
  <c r="E26" i="3"/>
  <c r="Q25" i="3"/>
  <c r="P25" i="3"/>
  <c r="N25" i="3"/>
  <c r="M25" i="3"/>
  <c r="L25" i="3"/>
  <c r="J25" i="3"/>
  <c r="I25" i="3"/>
  <c r="H25" i="3"/>
  <c r="F25" i="3"/>
  <c r="E25" i="3"/>
  <c r="Q24" i="3"/>
  <c r="P24" i="3"/>
  <c r="N24" i="3"/>
  <c r="M24" i="3"/>
  <c r="L24" i="3"/>
  <c r="J24" i="3"/>
  <c r="I24" i="3"/>
  <c r="H24" i="3"/>
  <c r="F24" i="3"/>
  <c r="E24" i="3"/>
  <c r="Q23" i="3"/>
  <c r="P23" i="3"/>
  <c r="N23" i="3"/>
  <c r="M23" i="3"/>
  <c r="L23" i="3"/>
  <c r="J23" i="3"/>
  <c r="I23" i="3"/>
  <c r="H23" i="3"/>
  <c r="F23" i="3"/>
  <c r="E23" i="3"/>
  <c r="Q22" i="3"/>
  <c r="P22" i="3"/>
  <c r="N22" i="3"/>
  <c r="M22" i="3"/>
  <c r="L22" i="3"/>
  <c r="J22" i="3"/>
  <c r="I22" i="3"/>
  <c r="H22" i="3"/>
  <c r="F22" i="3"/>
  <c r="E22" i="3"/>
  <c r="Q21" i="3"/>
  <c r="P21" i="3"/>
  <c r="N21" i="3"/>
  <c r="M21" i="3"/>
  <c r="L21" i="3"/>
  <c r="J21" i="3"/>
  <c r="I21" i="3"/>
  <c r="H21" i="3"/>
  <c r="F21" i="3"/>
  <c r="E21" i="3"/>
  <c r="Q20" i="3"/>
  <c r="P20" i="3"/>
  <c r="N20" i="3"/>
  <c r="M20" i="3"/>
  <c r="L20" i="3"/>
  <c r="J20" i="3"/>
  <c r="I20" i="3"/>
  <c r="H20" i="3"/>
  <c r="F20" i="3"/>
  <c r="E20" i="3"/>
  <c r="Q19" i="3"/>
  <c r="P19" i="3"/>
  <c r="N19" i="3"/>
  <c r="M19" i="3"/>
  <c r="L19" i="3"/>
  <c r="J19" i="3"/>
  <c r="I19" i="3"/>
  <c r="H19" i="3"/>
  <c r="F19" i="3"/>
  <c r="E19" i="3"/>
  <c r="Q18" i="3"/>
  <c r="P18" i="3"/>
  <c r="N18" i="3"/>
  <c r="M18" i="3"/>
  <c r="L18" i="3"/>
  <c r="J18" i="3"/>
  <c r="I18" i="3"/>
  <c r="H18" i="3"/>
  <c r="F18" i="3"/>
  <c r="E18" i="3"/>
  <c r="Q17" i="3"/>
  <c r="P17" i="3"/>
  <c r="N17" i="3"/>
  <c r="M17" i="3"/>
  <c r="L17" i="3"/>
  <c r="J17" i="3"/>
  <c r="I17" i="3"/>
  <c r="H17" i="3"/>
  <c r="F17" i="3"/>
  <c r="E17" i="3"/>
  <c r="Q16" i="3"/>
  <c r="P16" i="3"/>
  <c r="N16" i="3"/>
  <c r="M16" i="3"/>
  <c r="L16" i="3"/>
  <c r="J16" i="3"/>
  <c r="I16" i="3"/>
  <c r="H16" i="3"/>
  <c r="F16" i="3"/>
  <c r="E16" i="3"/>
  <c r="Q15" i="3"/>
  <c r="P15" i="3"/>
  <c r="N15" i="3"/>
  <c r="M15" i="3"/>
  <c r="L15" i="3"/>
  <c r="J15" i="3"/>
  <c r="I15" i="3"/>
  <c r="H15" i="3"/>
  <c r="F15" i="3"/>
  <c r="E15" i="3"/>
  <c r="Q14" i="3"/>
  <c r="P14" i="3"/>
  <c r="N14" i="3"/>
  <c r="M14" i="3"/>
  <c r="L14" i="3"/>
  <c r="J14" i="3"/>
  <c r="I14" i="3"/>
  <c r="H14" i="3"/>
  <c r="F14" i="3"/>
  <c r="E14" i="3"/>
  <c r="Q13" i="3"/>
  <c r="P13" i="3"/>
  <c r="N13" i="3"/>
  <c r="M13" i="3"/>
  <c r="L13" i="3"/>
  <c r="J13" i="3"/>
  <c r="I13" i="3"/>
  <c r="H13" i="3"/>
  <c r="F13" i="3"/>
  <c r="E13" i="3"/>
  <c r="Q12" i="3"/>
  <c r="P12" i="3"/>
  <c r="N12" i="3"/>
  <c r="M12" i="3"/>
  <c r="L12" i="3"/>
  <c r="J12" i="3"/>
  <c r="I12" i="3"/>
  <c r="H12" i="3"/>
  <c r="F12" i="3"/>
  <c r="E12" i="3"/>
  <c r="Q11" i="3"/>
  <c r="P11" i="3"/>
  <c r="N11" i="3"/>
  <c r="M11" i="3"/>
  <c r="L11" i="3"/>
  <c r="J11" i="3"/>
  <c r="I11" i="3"/>
  <c r="H11" i="3"/>
  <c r="F11" i="3"/>
  <c r="E11" i="3"/>
  <c r="Q10" i="3"/>
  <c r="P10" i="3"/>
  <c r="N10" i="3"/>
  <c r="M10" i="3"/>
  <c r="L10" i="3"/>
  <c r="J10" i="3"/>
  <c r="I10" i="3"/>
  <c r="H10" i="3"/>
  <c r="F10" i="3"/>
  <c r="Q9" i="3"/>
  <c r="P9" i="3"/>
  <c r="N9" i="3"/>
  <c r="M9" i="3"/>
  <c r="L9" i="3"/>
  <c r="J9" i="3"/>
  <c r="I9" i="3"/>
  <c r="H9" i="3"/>
  <c r="F9" i="3"/>
  <c r="Q8" i="3"/>
  <c r="P8" i="3"/>
  <c r="N8" i="3"/>
  <c r="M8" i="3"/>
  <c r="L8" i="3"/>
  <c r="J8" i="3"/>
  <c r="I8" i="3"/>
  <c r="H8" i="3"/>
  <c r="F8" i="3"/>
  <c r="Q7" i="3"/>
  <c r="P7" i="3"/>
  <c r="N7" i="3"/>
  <c r="M7" i="3"/>
  <c r="L7" i="3"/>
  <c r="J7" i="3"/>
  <c r="I7" i="3"/>
  <c r="H7" i="3"/>
  <c r="F7" i="3"/>
  <c r="Q6" i="3"/>
  <c r="P6" i="3"/>
  <c r="N6" i="3"/>
  <c r="M6" i="3"/>
  <c r="L6" i="3"/>
  <c r="J6" i="3"/>
  <c r="I6" i="3"/>
  <c r="H6" i="3"/>
  <c r="F6" i="3"/>
  <c r="E6" i="3"/>
  <c r="C6" i="3"/>
  <c r="C7" i="3" s="1"/>
  <c r="M3" i="3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6" i="2"/>
  <c r="F6" i="2"/>
  <c r="M36" i="2"/>
  <c r="L36" i="2"/>
  <c r="J36" i="2"/>
  <c r="M35" i="2"/>
  <c r="L35" i="2"/>
  <c r="J35" i="2"/>
  <c r="M34" i="2"/>
  <c r="L34" i="2"/>
  <c r="J34" i="2"/>
  <c r="M33" i="2"/>
  <c r="L33" i="2"/>
  <c r="J33" i="2"/>
  <c r="M32" i="2"/>
  <c r="L32" i="2"/>
  <c r="J32" i="2"/>
  <c r="M31" i="2"/>
  <c r="L31" i="2"/>
  <c r="J31" i="2"/>
  <c r="M30" i="2"/>
  <c r="L30" i="2"/>
  <c r="J30" i="2"/>
  <c r="M29" i="2"/>
  <c r="L29" i="2"/>
  <c r="J29" i="2"/>
  <c r="M28" i="2"/>
  <c r="L28" i="2"/>
  <c r="J28" i="2"/>
  <c r="M27" i="2"/>
  <c r="L27" i="2"/>
  <c r="J27" i="2"/>
  <c r="M26" i="2"/>
  <c r="L26" i="2"/>
  <c r="J26" i="2"/>
  <c r="M25" i="2"/>
  <c r="L25" i="2"/>
  <c r="J25" i="2"/>
  <c r="M24" i="2"/>
  <c r="L24" i="2"/>
  <c r="J24" i="2"/>
  <c r="M23" i="2"/>
  <c r="L23" i="2"/>
  <c r="J23" i="2"/>
  <c r="M22" i="2"/>
  <c r="L22" i="2"/>
  <c r="J22" i="2"/>
  <c r="M21" i="2"/>
  <c r="L21" i="2"/>
  <c r="J21" i="2"/>
  <c r="M20" i="2"/>
  <c r="L20" i="2"/>
  <c r="J20" i="2"/>
  <c r="M19" i="2"/>
  <c r="L19" i="2"/>
  <c r="J19" i="2"/>
  <c r="M18" i="2"/>
  <c r="L18" i="2"/>
  <c r="J18" i="2"/>
  <c r="M17" i="2"/>
  <c r="L17" i="2"/>
  <c r="J17" i="2"/>
  <c r="M16" i="2"/>
  <c r="L16" i="2"/>
  <c r="J16" i="2"/>
  <c r="M15" i="2"/>
  <c r="L15" i="2"/>
  <c r="J15" i="2"/>
  <c r="M14" i="2"/>
  <c r="L14" i="2"/>
  <c r="J14" i="2"/>
  <c r="M13" i="2"/>
  <c r="L13" i="2"/>
  <c r="J13" i="2"/>
  <c r="M12" i="2"/>
  <c r="L12" i="2"/>
  <c r="J12" i="2"/>
  <c r="M11" i="2"/>
  <c r="L11" i="2"/>
  <c r="J11" i="2"/>
  <c r="M10" i="2"/>
  <c r="L10" i="2"/>
  <c r="J10" i="2"/>
  <c r="M9" i="2"/>
  <c r="L9" i="2"/>
  <c r="J9" i="2"/>
  <c r="M8" i="2"/>
  <c r="L8" i="2"/>
  <c r="J8" i="2"/>
  <c r="M7" i="2"/>
  <c r="L7" i="2"/>
  <c r="J7" i="2"/>
  <c r="M6" i="2"/>
  <c r="L6" i="2"/>
  <c r="J6" i="2"/>
  <c r="I36" i="2"/>
  <c r="H36" i="2"/>
  <c r="F36" i="2"/>
  <c r="I35" i="2"/>
  <c r="H35" i="2"/>
  <c r="F35" i="2"/>
  <c r="I34" i="2"/>
  <c r="H34" i="2"/>
  <c r="F34" i="2"/>
  <c r="I33" i="2"/>
  <c r="H33" i="2"/>
  <c r="F33" i="2"/>
  <c r="I32" i="2"/>
  <c r="H32" i="2"/>
  <c r="F32" i="2"/>
  <c r="I31" i="2"/>
  <c r="H31" i="2"/>
  <c r="F31" i="2"/>
  <c r="I30" i="2"/>
  <c r="H30" i="2"/>
  <c r="F30" i="2"/>
  <c r="I29" i="2"/>
  <c r="H29" i="2"/>
  <c r="F29" i="2"/>
  <c r="I28" i="2"/>
  <c r="H28" i="2"/>
  <c r="F28" i="2"/>
  <c r="I27" i="2"/>
  <c r="H27" i="2"/>
  <c r="F27" i="2"/>
  <c r="I26" i="2"/>
  <c r="H26" i="2"/>
  <c r="F26" i="2"/>
  <c r="I25" i="2"/>
  <c r="H25" i="2"/>
  <c r="F25" i="2"/>
  <c r="I24" i="2"/>
  <c r="H24" i="2"/>
  <c r="F24" i="2"/>
  <c r="I23" i="2"/>
  <c r="H23" i="2"/>
  <c r="F23" i="2"/>
  <c r="I22" i="2"/>
  <c r="H22" i="2"/>
  <c r="F22" i="2"/>
  <c r="I21" i="2"/>
  <c r="H21" i="2"/>
  <c r="F21" i="2"/>
  <c r="I20" i="2"/>
  <c r="H20" i="2"/>
  <c r="F20" i="2"/>
  <c r="I19" i="2"/>
  <c r="H19" i="2"/>
  <c r="F19" i="2"/>
  <c r="I18" i="2"/>
  <c r="H18" i="2"/>
  <c r="F18" i="2"/>
  <c r="I17" i="2"/>
  <c r="H17" i="2"/>
  <c r="F17" i="2"/>
  <c r="I16" i="2"/>
  <c r="H16" i="2"/>
  <c r="F16" i="2"/>
  <c r="I15" i="2"/>
  <c r="H15" i="2"/>
  <c r="F15" i="2"/>
  <c r="I14" i="2"/>
  <c r="H14" i="2"/>
  <c r="F14" i="2"/>
  <c r="I13" i="2"/>
  <c r="H13" i="2"/>
  <c r="F13" i="2"/>
  <c r="I12" i="2"/>
  <c r="H12" i="2"/>
  <c r="F12" i="2"/>
  <c r="I11" i="2"/>
  <c r="H11" i="2"/>
  <c r="F11" i="2"/>
  <c r="I10" i="2"/>
  <c r="H10" i="2"/>
  <c r="F10" i="2"/>
  <c r="I9" i="2"/>
  <c r="H9" i="2"/>
  <c r="F9" i="2"/>
  <c r="I8" i="2"/>
  <c r="H8" i="2"/>
  <c r="F8" i="2"/>
  <c r="I7" i="2"/>
  <c r="H7" i="2"/>
  <c r="F7" i="2"/>
  <c r="I6" i="2"/>
  <c r="H6" i="2"/>
  <c r="Q10" i="2"/>
  <c r="Q36" i="2"/>
  <c r="P36" i="2"/>
  <c r="Q35" i="2"/>
  <c r="P35" i="2"/>
  <c r="Q34" i="2"/>
  <c r="P34" i="2"/>
  <c r="Q33" i="2"/>
  <c r="P33" i="2"/>
  <c r="Q32" i="2"/>
  <c r="P32" i="2"/>
  <c r="Q31" i="2"/>
  <c r="P31" i="2"/>
  <c r="Q30" i="2"/>
  <c r="P30" i="2"/>
  <c r="Q29" i="2"/>
  <c r="P29" i="2"/>
  <c r="Q28" i="2"/>
  <c r="P28" i="2"/>
  <c r="Q27" i="2"/>
  <c r="P27" i="2"/>
  <c r="Q26" i="2"/>
  <c r="P26" i="2"/>
  <c r="Q25" i="2"/>
  <c r="P25" i="2"/>
  <c r="Q24" i="2"/>
  <c r="P24" i="2"/>
  <c r="Q23" i="2"/>
  <c r="P23" i="2"/>
  <c r="Q22" i="2"/>
  <c r="P22" i="2"/>
  <c r="Q21" i="2"/>
  <c r="P21" i="2"/>
  <c r="Q20" i="2"/>
  <c r="P20" i="2"/>
  <c r="Q19" i="2"/>
  <c r="P19" i="2"/>
  <c r="Q18" i="2"/>
  <c r="P18" i="2"/>
  <c r="Q17" i="2"/>
  <c r="P17" i="2"/>
  <c r="Q16" i="2"/>
  <c r="P16" i="2"/>
  <c r="Q15" i="2"/>
  <c r="P15" i="2"/>
  <c r="Q14" i="2"/>
  <c r="P14" i="2"/>
  <c r="Q13" i="2"/>
  <c r="P13" i="2"/>
  <c r="Q12" i="2"/>
  <c r="P12" i="2"/>
  <c r="Q11" i="2"/>
  <c r="P11" i="2"/>
  <c r="P10" i="2"/>
  <c r="Q9" i="2"/>
  <c r="P9" i="2"/>
  <c r="Q8" i="2"/>
  <c r="P8" i="2"/>
  <c r="Q7" i="2"/>
  <c r="P7" i="2"/>
  <c r="Q6" i="2"/>
  <c r="P6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C8" i="3" l="1"/>
  <c r="B7" i="3"/>
  <c r="B6" i="3"/>
  <c r="M3" i="2"/>
  <c r="C9" i="3" l="1"/>
  <c r="B8" i="3"/>
  <c r="C6" i="2"/>
  <c r="C7" i="2" s="1"/>
  <c r="C10" i="3" l="1"/>
  <c r="B9" i="3"/>
  <c r="B6" i="2"/>
  <c r="C8" i="2"/>
  <c r="B7" i="2"/>
  <c r="C11" i="3" l="1"/>
  <c r="B10" i="3"/>
  <c r="C9" i="2"/>
  <c r="B8" i="2"/>
  <c r="C12" i="3" l="1"/>
  <c r="B11" i="3"/>
  <c r="C10" i="2"/>
  <c r="B9" i="2"/>
  <c r="C13" i="3" l="1"/>
  <c r="B12" i="3"/>
  <c r="C11" i="2"/>
  <c r="B10" i="2"/>
  <c r="C14" i="3" l="1"/>
  <c r="B13" i="3"/>
  <c r="C12" i="2"/>
  <c r="B11" i="2"/>
  <c r="C15" i="3" l="1"/>
  <c r="B14" i="3"/>
  <c r="C13" i="2"/>
  <c r="B12" i="2"/>
  <c r="C16" i="3" l="1"/>
  <c r="B15" i="3"/>
  <c r="C14" i="2"/>
  <c r="B13" i="2"/>
  <c r="C17" i="3" l="1"/>
  <c r="B16" i="3"/>
  <c r="C15" i="2"/>
  <c r="B14" i="2"/>
  <c r="C18" i="3" l="1"/>
  <c r="B17" i="3"/>
  <c r="C16" i="2"/>
  <c r="B15" i="2"/>
  <c r="C19" i="3" l="1"/>
  <c r="B18" i="3"/>
  <c r="C17" i="2"/>
  <c r="B16" i="2"/>
  <c r="C20" i="3" l="1"/>
  <c r="B19" i="3"/>
  <c r="C18" i="2"/>
  <c r="B17" i="2"/>
  <c r="C21" i="3" l="1"/>
  <c r="B20" i="3"/>
  <c r="C19" i="2"/>
  <c r="B18" i="2"/>
  <c r="C22" i="3" l="1"/>
  <c r="B21" i="3"/>
  <c r="C20" i="2"/>
  <c r="B19" i="2"/>
  <c r="C23" i="3" l="1"/>
  <c r="B22" i="3"/>
  <c r="C21" i="2"/>
  <c r="B20" i="2"/>
  <c r="C24" i="3" l="1"/>
  <c r="B23" i="3"/>
  <c r="C22" i="2"/>
  <c r="B21" i="2"/>
  <c r="C25" i="3" l="1"/>
  <c r="B24" i="3"/>
  <c r="C23" i="2"/>
  <c r="B22" i="2"/>
  <c r="C26" i="3" l="1"/>
  <c r="B25" i="3"/>
  <c r="C24" i="2"/>
  <c r="B23" i="2"/>
  <c r="C27" i="3" l="1"/>
  <c r="B26" i="3"/>
  <c r="C25" i="2"/>
  <c r="B24" i="2"/>
  <c r="C28" i="3" l="1"/>
  <c r="B27" i="3"/>
  <c r="C26" i="2"/>
  <c r="B25" i="2"/>
  <c r="C29" i="3" l="1"/>
  <c r="B28" i="3"/>
  <c r="C27" i="2"/>
  <c r="B26" i="2"/>
  <c r="C30" i="3" l="1"/>
  <c r="B29" i="3"/>
  <c r="C28" i="2"/>
  <c r="B27" i="2"/>
  <c r="C31" i="3" l="1"/>
  <c r="B30" i="3"/>
  <c r="C29" i="2"/>
  <c r="B28" i="2"/>
  <c r="C32" i="3" l="1"/>
  <c r="B31" i="3"/>
  <c r="C30" i="2"/>
  <c r="B29" i="2"/>
  <c r="C33" i="3" l="1"/>
  <c r="B32" i="3"/>
  <c r="C31" i="2"/>
  <c r="B30" i="2"/>
  <c r="C34" i="3" l="1"/>
  <c r="B33" i="3"/>
  <c r="C32" i="2"/>
  <c r="B31" i="2"/>
  <c r="C35" i="3" l="1"/>
  <c r="B34" i="3"/>
  <c r="C33" i="2"/>
  <c r="B32" i="2"/>
  <c r="C36" i="3" l="1"/>
  <c r="B36" i="3" s="1"/>
  <c r="B35" i="3"/>
  <c r="C34" i="2"/>
  <c r="B33" i="2"/>
  <c r="C35" i="2" l="1"/>
  <c r="B34" i="2"/>
  <c r="C36" i="2" l="1"/>
  <c r="B36" i="2" s="1"/>
  <c r="B35" i="2"/>
</calcChain>
</file>

<file path=xl/sharedStrings.xml><?xml version="1.0" encoding="utf-8"?>
<sst xmlns="http://schemas.openxmlformats.org/spreadsheetml/2006/main" count="454" uniqueCount="83">
  <si>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</si>
  <si>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</si>
  <si>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</si>
  <si>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</si>
  <si>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</si>
  <si>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</si>
  <si>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</si>
  <si>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</si>
  <si>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</si>
  <si>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</si>
  <si>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</si>
  <si>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</si>
  <si>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TOUR DE PERMANENCE DU MOIS DE </t>
  </si>
  <si>
    <t>SME / JOUR / DATE</t>
  </si>
  <si>
    <t xml:space="preserve"> </t>
  </si>
  <si>
    <t>Identifiant</t>
  </si>
  <si>
    <t>Nom</t>
  </si>
  <si>
    <t>Prénom</t>
  </si>
  <si>
    <t>Fonction</t>
  </si>
  <si>
    <t>ALBAN</t>
  </si>
  <si>
    <t>Jean</t>
  </si>
  <si>
    <t>DURAND</t>
  </si>
  <si>
    <t>Fabien</t>
  </si>
  <si>
    <t>FOLER</t>
  </si>
  <si>
    <t>Henry</t>
  </si>
  <si>
    <t>GERARD</t>
  </si>
  <si>
    <t>Laurent</t>
  </si>
  <si>
    <t>HUBERT</t>
  </si>
  <si>
    <t>Kévin</t>
  </si>
  <si>
    <t>LOU</t>
  </si>
  <si>
    <t>Jeff</t>
  </si>
  <si>
    <t>Année</t>
  </si>
  <si>
    <t>Mois</t>
  </si>
  <si>
    <t>Lieu de déroulement de l'activité :</t>
  </si>
  <si>
    <t>COMPTE RENDU DES ACTIVITES DE SERVICE (MENSUEL)</t>
  </si>
  <si>
    <t>Recensement des activités et des services réalisés</t>
  </si>
  <si>
    <t>Début de l'activité</t>
  </si>
  <si>
    <t>Fin de l'activité</t>
  </si>
  <si>
    <t>Durée de l'activité en jours</t>
  </si>
  <si>
    <t>Numéro</t>
  </si>
  <si>
    <t>Date (jj/mm/aa)</t>
  </si>
  <si>
    <t>Total des activités de services</t>
  </si>
  <si>
    <t>MC</t>
  </si>
  <si>
    <t>V1</t>
  </si>
  <si>
    <t>V2</t>
  </si>
  <si>
    <t>GALO</t>
  </si>
  <si>
    <t>Seb</t>
  </si>
  <si>
    <t>C</t>
  </si>
  <si>
    <t>HANS</t>
  </si>
  <si>
    <t>Noel</t>
  </si>
  <si>
    <t>MALONE</t>
  </si>
  <si>
    <t>Pierre</t>
  </si>
  <si>
    <t>SUN</t>
  </si>
  <si>
    <t>Murielle</t>
  </si>
  <si>
    <t>Marcel</t>
  </si>
  <si>
    <t>DOLER</t>
  </si>
  <si>
    <t>Fred</t>
  </si>
  <si>
    <t xml:space="preserve">À Lille, le </t>
  </si>
  <si>
    <t>N°                        /RH</t>
  </si>
  <si>
    <t>Vigile 1</t>
  </si>
  <si>
    <t>Vigile 2</t>
  </si>
  <si>
    <t>Maître-chien</t>
  </si>
  <si>
    <t>PEPE</t>
  </si>
  <si>
    <t>Jacques</t>
  </si>
  <si>
    <t>EXT</t>
  </si>
  <si>
    <t>JOJO</t>
  </si>
  <si>
    <t>Alain</t>
  </si>
  <si>
    <t>Alban</t>
  </si>
  <si>
    <t>Société</t>
  </si>
  <si>
    <t>SEM</t>
  </si>
  <si>
    <t>Ville</t>
  </si>
  <si>
    <t>LILLE</t>
  </si>
  <si>
    <t>XXXX</t>
  </si>
  <si>
    <t>Emploi</t>
  </si>
  <si>
    <t>Référence de la note :</t>
  </si>
  <si>
    <t>XXX</t>
  </si>
  <si>
    <t>Libellé :</t>
  </si>
  <si>
    <t>Dépense :</t>
  </si>
  <si>
    <t>Objet :</t>
  </si>
  <si>
    <t>NOM, Prénom</t>
  </si>
  <si>
    <t>ALPHA</t>
  </si>
  <si>
    <t>Chargé de la sécurité</t>
  </si>
  <si>
    <t>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</si>
</sst>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d\ mmmm\ yyyy;@"/>
    <numFmt numFmtId="165" formatCode="mmmm"/>
    <numFmt numFmtId="166" formatCode="ddd"/>
    <numFmt numFmtId="167" formatCode="dd\ mmm"/>
    <numFmt numFmtId="168" formatCode="[$-40C]mmmmm\-yy;@"/>
    <numFmt numFmtId="169" formatCode="[$-40C]d\-mmm;@"/>
    <numFmt numFmtId="170" formatCode="dd/mm/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color theme="1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New Roman"/>
      <family val="1"/>
    </font>
  </fonts>
  <fills count="13">
    <fill>
      <patternFill patternType="none"/>
    </fill>
    <fill>
      <patternFill patternType="gray125"/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66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5" borderId="14" xfId="0" applyNumberFormat="1" applyFont="1" applyFill="1" applyBorder="1" applyAlignment="1">
      <alignment vertical="center"/>
    </xf>
    <xf numFmtId="166" fontId="10" fillId="5" borderId="15" xfId="0" applyNumberFormat="1" applyFont="1" applyFill="1" applyBorder="1" applyAlignment="1" applyProtection="1">
      <alignment horizontal="center" vertical="center"/>
    </xf>
    <xf numFmtId="167" fontId="10" fillId="5" borderId="16" xfId="0" applyNumberFormat="1" applyFont="1" applyFill="1" applyBorder="1" applyAlignment="1" applyProtection="1">
      <alignment horizontal="center" vertical="center"/>
    </xf>
    <xf numFmtId="0" fontId="10" fillId="5" borderId="17" xfId="0" applyNumberFormat="1" applyFont="1" applyFill="1" applyBorder="1" applyAlignment="1" applyProtection="1">
      <alignment horizontal="center" vertical="center"/>
    </xf>
    <xf numFmtId="0" fontId="10" fillId="5" borderId="15" xfId="0" applyNumberFormat="1" applyFont="1" applyFill="1" applyBorder="1" applyAlignment="1" applyProtection="1">
      <alignment horizontal="center" vertical="center"/>
    </xf>
    <xf numFmtId="0" fontId="10" fillId="5" borderId="16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>
      <alignment vertical="center"/>
    </xf>
    <xf numFmtId="0" fontId="9" fillId="5" borderId="18" xfId="0" applyNumberFormat="1" applyFont="1" applyFill="1" applyBorder="1" applyAlignment="1">
      <alignment vertical="center"/>
    </xf>
    <xf numFmtId="166" fontId="10" fillId="5" borderId="19" xfId="0" applyNumberFormat="1" applyFont="1" applyFill="1" applyBorder="1" applyAlignment="1" applyProtection="1">
      <alignment horizontal="center" vertical="center"/>
    </xf>
    <xf numFmtId="167" fontId="10" fillId="5" borderId="20" xfId="0" applyNumberFormat="1" applyFont="1" applyFill="1" applyBorder="1" applyAlignment="1" applyProtection="1">
      <alignment horizontal="center" vertical="center"/>
    </xf>
    <xf numFmtId="0" fontId="10" fillId="5" borderId="21" xfId="0" applyNumberFormat="1" applyFont="1" applyFill="1" applyBorder="1" applyAlignment="1" applyProtection="1">
      <alignment horizontal="center" vertical="center"/>
    </xf>
    <xf numFmtId="0" fontId="10" fillId="5" borderId="19" xfId="0" applyNumberFormat="1" applyFont="1" applyFill="1" applyBorder="1" applyAlignment="1" applyProtection="1">
      <alignment horizontal="center" vertical="center"/>
    </xf>
    <xf numFmtId="0" fontId="10" fillId="5" borderId="20" xfId="0" applyNumberFormat="1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168" fontId="7" fillId="0" borderId="0" xfId="0" applyNumberFormat="1" applyFont="1" applyFill="1" applyBorder="1" applyAlignment="1">
      <alignment vertical="center"/>
    </xf>
    <xf numFmtId="169" fontId="7" fillId="0" borderId="0" xfId="0" applyNumberFormat="1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vertical="center"/>
    </xf>
    <xf numFmtId="1" fontId="6" fillId="0" borderId="0" xfId="0" applyNumberFormat="1" applyFont="1"/>
    <xf numFmtId="0" fontId="7" fillId="4" borderId="0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 wrapText="1"/>
    </xf>
    <xf numFmtId="14" fontId="0" fillId="0" borderId="24" xfId="0" applyNumberFormat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0" fontId="6" fillId="4" borderId="0" xfId="0" applyFont="1" applyFill="1" applyAlignment="1">
      <alignment vertical="center" wrapText="1"/>
    </xf>
    <xf numFmtId="0" fontId="0" fillId="6" borderId="24" xfId="0" applyFill="1" applyBorder="1" applyAlignment="1">
      <alignment horizontal="center" vertical="center"/>
    </xf>
    <xf numFmtId="0" fontId="17" fillId="8" borderId="0" xfId="0" applyFont="1" applyFill="1" applyAlignment="1">
      <alignment vertical="center"/>
    </xf>
    <xf numFmtId="0" fontId="7" fillId="5" borderId="14" xfId="0" applyNumberFormat="1" applyFont="1" applyFill="1" applyBorder="1" applyAlignment="1">
      <alignment vertical="center" wrapText="1"/>
    </xf>
    <xf numFmtId="0" fontId="7" fillId="5" borderId="14" xfId="0" applyNumberFormat="1" applyFont="1" applyFill="1" applyBorder="1" applyAlignment="1">
      <alignment horizontal="center" vertical="center" wrapText="1"/>
    </xf>
    <xf numFmtId="0" fontId="7" fillId="5" borderId="23" xfId="0" applyNumberFormat="1" applyFont="1" applyFill="1" applyBorder="1" applyAlignment="1">
      <alignment horizontal="center" vertical="center" wrapText="1"/>
    </xf>
    <xf numFmtId="0" fontId="7" fillId="5" borderId="18" xfId="0" applyNumberFormat="1" applyFont="1" applyFill="1" applyBorder="1" applyAlignment="1">
      <alignment horizontal="center" vertical="center" wrapText="1"/>
    </xf>
    <xf numFmtId="0" fontId="7" fillId="5" borderId="22" xfId="0" applyNumberFormat="1" applyFont="1" applyFill="1" applyBorder="1" applyAlignment="1">
      <alignment horizontal="center" vertical="center" wrapText="1"/>
    </xf>
    <xf numFmtId="0" fontId="7" fillId="5" borderId="38" xfId="0" applyNumberFormat="1" applyFont="1" applyFill="1" applyBorder="1" applyAlignment="1">
      <alignment horizontal="center" vertical="center" wrapText="1"/>
    </xf>
    <xf numFmtId="0" fontId="7" fillId="5" borderId="40" xfId="0" applyNumberFormat="1" applyFont="1" applyFill="1" applyBorder="1" applyAlignment="1">
      <alignment horizontal="center" vertical="center" wrapText="1"/>
    </xf>
    <xf numFmtId="0" fontId="7" fillId="5" borderId="37" xfId="0" applyNumberFormat="1" applyFont="1" applyFill="1" applyBorder="1" applyAlignment="1">
      <alignment vertical="center" wrapText="1"/>
    </xf>
    <xf numFmtId="0" fontId="7" fillId="5" borderId="37" xfId="0" applyNumberFormat="1" applyFont="1" applyFill="1" applyBorder="1" applyAlignment="1">
      <alignment horizontal="center" vertical="center" wrapText="1"/>
    </xf>
    <xf numFmtId="170" fontId="0" fillId="0" borderId="28" xfId="0" applyNumberFormat="1" applyBorder="1" applyAlignment="1">
      <alignment horizontal="center" vertical="center"/>
    </xf>
    <xf numFmtId="170" fontId="0" fillId="0" borderId="29" xfId="0" applyNumberFormat="1" applyBorder="1" applyAlignment="1">
      <alignment horizontal="center" vertical="center"/>
    </xf>
    <xf numFmtId="0" fontId="7" fillId="5" borderId="36" xfId="0" applyNumberFormat="1" applyFont="1" applyFill="1" applyBorder="1" applyAlignment="1">
      <alignment horizontal="center" vertical="center" wrapText="1"/>
    </xf>
    <xf numFmtId="0" fontId="7" fillId="5" borderId="14" xfId="0" applyNumberFormat="1" applyFont="1" applyFill="1" applyBorder="1" applyAlignment="1">
      <alignment horizontal="center" vertical="center" wrapText="1"/>
    </xf>
    <xf numFmtId="0" fontId="7" fillId="5" borderId="38" xfId="0" applyNumberFormat="1" applyFont="1" applyFill="1" applyBorder="1" applyAlignment="1">
      <alignment horizontal="center" vertical="center" wrapText="1"/>
    </xf>
    <xf numFmtId="0" fontId="7" fillId="5" borderId="13" xfId="0" applyNumberFormat="1" applyFont="1" applyFill="1" applyBorder="1" applyAlignment="1">
      <alignment horizontal="center" vertical="center" wrapText="1"/>
    </xf>
    <xf numFmtId="0" fontId="7" fillId="5" borderId="37" xfId="0" applyNumberFormat="1" applyFont="1" applyFill="1" applyBorder="1" applyAlignment="1">
      <alignment horizontal="center" vertical="center" wrapText="1"/>
    </xf>
    <xf numFmtId="0" fontId="7" fillId="5" borderId="39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65" fontId="5" fillId="0" borderId="7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18" fillId="10" borderId="10" xfId="0" applyFont="1" applyFill="1" applyBorder="1" applyAlignment="1">
      <alignment horizontal="center" vertical="center"/>
    </xf>
    <xf numFmtId="0" fontId="18" fillId="10" borderId="11" xfId="0" applyFont="1" applyFill="1" applyBorder="1" applyAlignment="1">
      <alignment horizontal="center" vertical="center"/>
    </xf>
    <xf numFmtId="0" fontId="18" fillId="10" borderId="12" xfId="0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8" fillId="12" borderId="7" xfId="0" applyFont="1" applyFill="1" applyBorder="1" applyAlignment="1">
      <alignment horizontal="center" vertical="center"/>
    </xf>
    <xf numFmtId="0" fontId="18" fillId="12" borderId="8" xfId="0" applyFont="1" applyFill="1" applyBorder="1" applyAlignment="1">
      <alignment horizontal="center" vertical="center"/>
    </xf>
    <xf numFmtId="0" fontId="18" fillId="12" borderId="9" xfId="0" applyFont="1" applyFill="1" applyBorder="1" applyAlignment="1">
      <alignment horizontal="center" vertical="center"/>
    </xf>
    <xf numFmtId="0" fontId="18" fillId="9" borderId="7" xfId="0" applyFont="1" applyFill="1" applyBorder="1" applyAlignment="1">
      <alignment horizontal="center" vertical="center"/>
    </xf>
    <xf numFmtId="0" fontId="18" fillId="9" borderId="9" xfId="0" applyFont="1" applyFill="1" applyBorder="1" applyAlignment="1">
      <alignment horizontal="center" vertical="center"/>
    </xf>
    <xf numFmtId="0" fontId="14" fillId="0" borderId="25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wrapText="1"/>
    </xf>
    <xf numFmtId="0" fontId="1" fillId="6" borderId="24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3" fillId="6" borderId="30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13" fillId="6" borderId="32" xfId="0" applyFont="1" applyFill="1" applyBorder="1" applyAlignment="1">
      <alignment horizontal="center" vertical="center" wrapText="1"/>
    </xf>
    <xf numFmtId="0" fontId="13" fillId="6" borderId="33" xfId="0" applyFont="1" applyFill="1" applyBorder="1" applyAlignment="1">
      <alignment horizontal="center" vertical="center" wrapText="1"/>
    </xf>
    <xf numFmtId="0" fontId="13" fillId="6" borderId="34" xfId="0" applyFont="1" applyFill="1" applyBorder="1" applyAlignment="1">
      <alignment horizontal="center" vertical="center" wrapText="1"/>
    </xf>
    <xf numFmtId="0" fontId="13" fillId="6" borderId="35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7" borderId="24" xfId="0" applyFill="1" applyBorder="1" applyAlignment="1">
      <alignment horizontal="right" vertical="center"/>
    </xf>
  </cellXfs>
  <cellStyles count="1">
    <cellStyle name="Normal" xfId="0" builtinId="0"/>
  </cellStyles>
  <dxfs count="7">
    <dxf>
      <font>
        <color rgb="FFFF0000"/>
      </font>
      <fill>
        <patternFill>
          <fgColor auto="1"/>
        </pattern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</dxfs>
  <tableStyles count="0" defaultTableStyle="TableStyleMedium2" defaultPivotStyle="PivotStyleLight16"/>
  <colors>
    <mruColors>
      <color rgb="FF99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A$2" fmlaRange="LISTE_ANNEE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</xdr:row>
          <xdr:rowOff>19050</xdr:rowOff>
        </xdr:from>
        <xdr:to>
          <xdr:col>2</xdr:col>
          <xdr:colOff>590550</xdr:colOff>
          <xdr:row>2</xdr:row>
          <xdr:rowOff>180975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workbookViewId="0"/>
  </sheetViews>
  <sheetFormatPr baseColWidth="10" defaultRowHeight="15" x14ac:dyDescent="0.25"/>
  <cols>
    <col min="1" max="1" width="5.7109375" customWidth="1"/>
    <col min="2" max="3" width="15.7109375" customWidth="1"/>
    <col min="6" max="6" width="19" bestFit="1" customWidth="1"/>
  </cols>
  <sheetData>
    <row r="1" spans="1:6" x14ac:dyDescent="0.25">
      <c r="A1" s="3">
        <v>1</v>
      </c>
      <c r="B1" s="3" t="s">
        <v>0</v>
      </c>
      <c r="C1" s="4">
        <v>2014</v>
      </c>
      <c r="E1" s="1" t="s">
        <v>47</v>
      </c>
      <c r="F1" s="2" t="s">
        <v>81</v>
      </c>
    </row>
    <row r="2" spans="1:6" x14ac:dyDescent="0.25">
      <c r="A2" s="3">
        <v>2</v>
      </c>
      <c r="B2" s="3" t="s">
        <v>1</v>
      </c>
      <c r="C2" s="4">
        <v>2015</v>
      </c>
      <c r="E2" s="3" t="s">
        <v>43</v>
      </c>
      <c r="F2" s="4" t="s">
        <v>59</v>
      </c>
    </row>
    <row r="3" spans="1:6" x14ac:dyDescent="0.25">
      <c r="A3" s="3">
        <v>3</v>
      </c>
      <c r="B3" s="3" t="s">
        <v>2</v>
      </c>
      <c r="C3" s="4">
        <v>2016</v>
      </c>
      <c r="E3" s="3" t="s">
        <v>44</v>
      </c>
      <c r="F3" s="4" t="s">
        <v>60</v>
      </c>
    </row>
    <row r="4" spans="1:6" ht="15.75" thickBot="1" x14ac:dyDescent="0.3">
      <c r="A4" s="3">
        <v>4</v>
      </c>
      <c r="B4" s="3" t="s">
        <v>3</v>
      </c>
      <c r="C4" s="4">
        <v>2017</v>
      </c>
      <c r="E4" s="5" t="s">
        <v>42</v>
      </c>
      <c r="F4" s="6" t="s">
        <v>61</v>
      </c>
    </row>
    <row r="5" spans="1:6" x14ac:dyDescent="0.25">
      <c r="A5" s="3">
        <v>5</v>
      </c>
      <c r="B5" s="3" t="s">
        <v>4</v>
      </c>
      <c r="C5" s="4">
        <v>2018</v>
      </c>
    </row>
    <row r="6" spans="1:6" x14ac:dyDescent="0.25">
      <c r="A6" s="3">
        <v>6</v>
      </c>
      <c r="B6" s="3" t="s">
        <v>5</v>
      </c>
      <c r="C6" s="4">
        <v>2019</v>
      </c>
    </row>
    <row r="7" spans="1:6" x14ac:dyDescent="0.25">
      <c r="A7" s="3">
        <v>7</v>
      </c>
      <c r="B7" s="3" t="s">
        <v>6</v>
      </c>
      <c r="C7" s="4">
        <v>2020</v>
      </c>
    </row>
    <row r="8" spans="1:6" x14ac:dyDescent="0.25">
      <c r="A8" s="3">
        <v>8</v>
      </c>
      <c r="B8" s="3" t="s">
        <v>7</v>
      </c>
      <c r="C8" s="4">
        <v>2021</v>
      </c>
    </row>
    <row r="9" spans="1:6" x14ac:dyDescent="0.25">
      <c r="A9" s="3">
        <v>9</v>
      </c>
      <c r="B9" s="3" t="s">
        <v>8</v>
      </c>
      <c r="C9" s="4">
        <v>2022</v>
      </c>
    </row>
    <row r="10" spans="1:6" x14ac:dyDescent="0.25">
      <c r="A10" s="3">
        <v>10</v>
      </c>
      <c r="B10" s="3" t="s">
        <v>9</v>
      </c>
      <c r="C10" s="4">
        <v>2023</v>
      </c>
    </row>
    <row r="11" spans="1:6" x14ac:dyDescent="0.25">
      <c r="A11" s="3">
        <v>11</v>
      </c>
      <c r="B11" s="3" t="s">
        <v>10</v>
      </c>
      <c r="C11" s="4">
        <v>2024</v>
      </c>
    </row>
    <row r="12" spans="1:6" ht="15.75" thickBot="1" x14ac:dyDescent="0.3">
      <c r="A12" s="5">
        <v>12</v>
      </c>
      <c r="B12" s="5" t="s">
        <v>11</v>
      </c>
      <c r="C12" s="4">
        <v>2025</v>
      </c>
    </row>
    <row r="13" spans="1:6" x14ac:dyDescent="0.25">
      <c r="C13" s="4">
        <v>2026</v>
      </c>
    </row>
    <row r="14" spans="1:6" x14ac:dyDescent="0.25">
      <c r="C14" s="4">
        <v>2027</v>
      </c>
    </row>
    <row r="15" spans="1:6" x14ac:dyDescent="0.25">
      <c r="C15" s="4">
        <v>2028</v>
      </c>
    </row>
    <row r="16" spans="1:6" x14ac:dyDescent="0.25">
      <c r="C16" s="4">
        <v>2029</v>
      </c>
    </row>
    <row r="17" spans="3:3" ht="15.75" thickBot="1" x14ac:dyDescent="0.3">
      <c r="C17" s="6">
        <v>2030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51"/>
  <sheetViews>
    <sheetView zoomScale="80" zoomScaleNormal="80" workbookViewId="0">
      <selection activeCell="O6" sqref="O6"/>
    </sheetView>
  </sheetViews>
  <sheetFormatPr baseColWidth="10" defaultColWidth="11.5703125" defaultRowHeight="15" x14ac:dyDescent="0.25"/>
  <cols>
    <col min="1" max="1" width="4.85546875" style="12" customWidth="1"/>
    <col min="2" max="2" width="6.140625" style="12" customWidth="1"/>
    <col min="3" max="3" width="9.28515625" style="12" customWidth="1"/>
    <col min="4" max="4" width="19.85546875" style="12" customWidth="1"/>
    <col min="5" max="5" width="15" style="12" customWidth="1"/>
    <col min="6" max="6" width="6.7109375" style="12" customWidth="1"/>
    <col min="7" max="7" width="19.85546875" style="12" customWidth="1"/>
    <col min="8" max="8" width="15" style="12" customWidth="1"/>
    <col min="9" max="9" width="10.7109375" style="12" customWidth="1"/>
    <col min="10" max="10" width="6.7109375" style="12" customWidth="1"/>
    <col min="11" max="11" width="23" style="12" customWidth="1"/>
    <col min="12" max="12" width="12.7109375" style="12" customWidth="1"/>
    <col min="13" max="13" width="10.7109375" style="12" customWidth="1"/>
    <col min="14" max="14" width="6.7109375" style="12" customWidth="1"/>
    <col min="15" max="15" width="19.7109375" style="12" customWidth="1"/>
    <col min="16" max="16" width="14.85546875" style="12" customWidth="1"/>
    <col min="17" max="17" width="10.7109375" style="12" customWidth="1"/>
    <col min="18" max="18" width="6.7109375" style="12" customWidth="1"/>
    <col min="19" max="16384" width="11.5703125" style="12"/>
  </cols>
  <sheetData>
    <row r="1" spans="1:18" s="7" customFormat="1" ht="19.5" thickBot="1" x14ac:dyDescent="0.3">
      <c r="E1" s="8" t="s">
        <v>57</v>
      </c>
      <c r="F1" s="68"/>
      <c r="G1" s="69"/>
      <c r="H1" s="70"/>
      <c r="R1" s="8" t="s">
        <v>58</v>
      </c>
    </row>
    <row r="2" spans="1:18" s="9" customFormat="1" ht="16.5" thickBot="1" x14ac:dyDescent="0.3">
      <c r="A2" s="9">
        <v>4</v>
      </c>
      <c r="F2" s="10"/>
      <c r="G2" s="10"/>
    </row>
    <row r="3" spans="1:18" s="7" customFormat="1" ht="24.95" customHeight="1" thickBot="1" x14ac:dyDescent="0.3">
      <c r="A3" s="71" t="s">
        <v>12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2" t="str">
        <f>UPPER(LOOKUP(A4,NUM_LISTEMOIS,LISTE_MOIS))</f>
        <v>JANVIER</v>
      </c>
      <c r="N3" s="73"/>
      <c r="O3" s="74"/>
      <c r="P3" s="11"/>
      <c r="Q3" s="11"/>
      <c r="R3" s="11"/>
    </row>
    <row r="4" spans="1:18" ht="15.75" thickBot="1" x14ac:dyDescent="0.3">
      <c r="A4" s="12">
        <v>1</v>
      </c>
    </row>
    <row r="5" spans="1:18" s="13" customFormat="1" ht="24.95" customHeight="1" thickBot="1" x14ac:dyDescent="0.3">
      <c r="A5" s="75" t="s">
        <v>13</v>
      </c>
      <c r="B5" s="76"/>
      <c r="C5" s="77"/>
      <c r="D5" s="87" t="s">
        <v>81</v>
      </c>
      <c r="E5" s="88"/>
      <c r="F5" s="78" t="s">
        <v>59</v>
      </c>
      <c r="G5" s="79"/>
      <c r="H5" s="79"/>
      <c r="I5" s="80"/>
      <c r="J5" s="81" t="s">
        <v>60</v>
      </c>
      <c r="K5" s="82"/>
      <c r="L5" s="82"/>
      <c r="M5" s="83"/>
      <c r="N5" s="84" t="s">
        <v>61</v>
      </c>
      <c r="O5" s="85"/>
      <c r="P5" s="85"/>
      <c r="Q5" s="85"/>
      <c r="R5" s="86"/>
    </row>
    <row r="6" spans="1:18" ht="19.899999999999999" customHeight="1" x14ac:dyDescent="0.25">
      <c r="A6" s="14"/>
      <c r="B6" s="15">
        <f>IF(ISBLANK(C6),"",C6)</f>
        <v>42736</v>
      </c>
      <c r="C6" s="16">
        <f>IF(ISBLANK(A2),"",DATE(A2+2013,A4,1))</f>
        <v>42736</v>
      </c>
      <c r="D6" s="62" t="s">
        <v>45</v>
      </c>
      <c r="E6" s="65" t="str">
        <f>IF(ISBLANK(D6),"",LOOKUP(D6,NOM_SEC,PREN_SEC))</f>
        <v>Seb</v>
      </c>
      <c r="F6" s="17" t="str">
        <f t="shared" ref="F6:F36" si="0">IF(ISBLANK(G6),"",LOOKUP(G6,NOM_SEC,FONC_SEC))</f>
        <v>V1</v>
      </c>
      <c r="G6" s="18" t="s">
        <v>21</v>
      </c>
      <c r="H6" s="18" t="str">
        <f t="shared" ref="H6:H36" si="1">IF(ISBLANK(G6),"",LOOKUP(G6,NOM_SEC,PREN_SEC))</f>
        <v>Fabien</v>
      </c>
      <c r="I6" s="19" t="str">
        <f t="shared" ref="I6:I36" si="2">IF(ISBLANK(G6),"",LOOKUP(G6,NOM_SEC,STE_SEC))</f>
        <v>ALPHA</v>
      </c>
      <c r="J6" s="17" t="str">
        <f t="shared" ref="J6:J36" si="3">IF(ISBLANK(K6),"",LOOKUP(K6,NOM_SEC,FONC_SEC))</f>
        <v>V1</v>
      </c>
      <c r="K6" s="18" t="s">
        <v>23</v>
      </c>
      <c r="L6" s="18" t="str">
        <f t="shared" ref="L6:L36" si="4">IF(ISBLANK(K6),"",LOOKUP(K6,NOM_SEC,PREN_SEC))</f>
        <v>Marcel</v>
      </c>
      <c r="M6" s="19" t="str">
        <f t="shared" ref="M6:M36" si="5">IF(ISBLANK(K6),"",LOOKUP(K6,NOM_SEC,STE_SEC))</f>
        <v>ALPHA</v>
      </c>
      <c r="N6" s="17" t="str">
        <f t="shared" ref="N6:N36" si="6">IF(ISBLANK(O6),"",LOOKUP(O6,NOM_SEC,FONC_SEC))</f>
        <v>MC</v>
      </c>
      <c r="O6" s="18" t="s">
        <v>19</v>
      </c>
      <c r="P6" s="18" t="str">
        <f t="shared" ref="P6:P36" si="7">IF(ISBLANK(O6),"",LOOKUP(O6,NOM_SEC,PREN_SEC))</f>
        <v>Jean</v>
      </c>
      <c r="Q6" s="18" t="str">
        <f t="shared" ref="Q6:Q36" si="8">IF(ISBLANK(O6),"",LOOKUP(O6,NOM_SEC,STE_SEC))</f>
        <v>ALPHA</v>
      </c>
      <c r="R6" s="19" t="s">
        <v>82</v>
      </c>
    </row>
    <row r="7" spans="1:18" ht="19.899999999999999" customHeight="1" x14ac:dyDescent="0.25">
      <c r="A7" s="14"/>
      <c r="B7" s="15">
        <f t="shared" ref="B7:B36" si="9">IF(ISBLANK(C7),"",C7)</f>
        <v>42737</v>
      </c>
      <c r="C7" s="16">
        <f>IF(ISBLANK(C6),"",C6+1)</f>
        <v>42737</v>
      </c>
      <c r="D7" s="63"/>
      <c r="E7" s="66"/>
      <c r="F7" s="17" t="str">
        <f t="shared" si="0"/>
        <v>V1</v>
      </c>
      <c r="G7" s="18" t="s">
        <v>23</v>
      </c>
      <c r="H7" s="18" t="str">
        <f t="shared" si="1"/>
        <v>Marcel</v>
      </c>
      <c r="I7" s="19" t="str">
        <f t="shared" si="2"/>
        <v>ALPHA</v>
      </c>
      <c r="J7" s="17" t="str">
        <f t="shared" si="3"/>
        <v>V2</v>
      </c>
      <c r="K7" s="18" t="s">
        <v>25</v>
      </c>
      <c r="L7" s="18" t="str">
        <f t="shared" si="4"/>
        <v>Laurent</v>
      </c>
      <c r="M7" s="19" t="str">
        <f t="shared" si="5"/>
        <v>ALPHA</v>
      </c>
      <c r="N7" s="17" t="str">
        <f t="shared" si="6"/>
        <v>MC</v>
      </c>
      <c r="O7" s="18" t="s">
        <v>55</v>
      </c>
      <c r="P7" s="18" t="str">
        <f t="shared" si="7"/>
        <v>Fred</v>
      </c>
      <c r="Q7" s="18" t="str">
        <f t="shared" si="8"/>
        <v>ALPHA</v>
      </c>
      <c r="R7" s="19" t="s">
        <v>82</v>
      </c>
    </row>
    <row r="8" spans="1:18" s="20" customFormat="1" ht="19.899999999999999" customHeight="1" x14ac:dyDescent="0.25">
      <c r="A8" s="14"/>
      <c r="B8" s="15">
        <f t="shared" si="9"/>
        <v>42738</v>
      </c>
      <c r="C8" s="16">
        <f t="shared" ref="C8:C33" si="10">IF(ISBLANK(C7),"",C7+1)</f>
        <v>42738</v>
      </c>
      <c r="D8" s="63"/>
      <c r="E8" s="66"/>
      <c r="F8" s="17" t="str">
        <f t="shared" si="0"/>
        <v>V1</v>
      </c>
      <c r="G8" s="18" t="s">
        <v>29</v>
      </c>
      <c r="H8" s="18" t="str">
        <f t="shared" si="1"/>
        <v>Jeff</v>
      </c>
      <c r="I8" s="19" t="str">
        <f t="shared" si="2"/>
        <v>ALPHA</v>
      </c>
      <c r="J8" s="17" t="str">
        <f t="shared" si="3"/>
        <v>V2</v>
      </c>
      <c r="K8" s="18" t="s">
        <v>65</v>
      </c>
      <c r="L8" s="18" t="str">
        <f t="shared" si="4"/>
        <v>Alain</v>
      </c>
      <c r="M8" s="19" t="str">
        <f t="shared" si="5"/>
        <v>EXT</v>
      </c>
      <c r="N8" s="17" t="str">
        <f t="shared" si="6"/>
        <v>MC</v>
      </c>
      <c r="O8" s="18" t="s">
        <v>27</v>
      </c>
      <c r="P8" s="18" t="str">
        <f t="shared" si="7"/>
        <v>Kévin</v>
      </c>
      <c r="Q8" s="18" t="str">
        <f t="shared" si="8"/>
        <v>ALPHA</v>
      </c>
      <c r="R8" s="19" t="s">
        <v>82</v>
      </c>
    </row>
    <row r="9" spans="1:18" s="20" customFormat="1" ht="19.899999999999999" customHeight="1" x14ac:dyDescent="0.25">
      <c r="A9" s="14"/>
      <c r="B9" s="15">
        <f t="shared" si="9"/>
        <v>42739</v>
      </c>
      <c r="C9" s="16">
        <f t="shared" si="10"/>
        <v>42739</v>
      </c>
      <c r="D9" s="63"/>
      <c r="E9" s="66"/>
      <c r="F9" s="17" t="str">
        <f t="shared" si="0"/>
        <v>V2</v>
      </c>
      <c r="G9" s="18" t="s">
        <v>52</v>
      </c>
      <c r="H9" s="18" t="str">
        <f t="shared" si="1"/>
        <v>Murielle</v>
      </c>
      <c r="I9" s="19" t="str">
        <f t="shared" si="2"/>
        <v>ALPHA</v>
      </c>
      <c r="J9" s="17" t="str">
        <f t="shared" si="3"/>
        <v>V2</v>
      </c>
      <c r="K9" s="18" t="s">
        <v>52</v>
      </c>
      <c r="L9" s="18" t="str">
        <f t="shared" si="4"/>
        <v>Murielle</v>
      </c>
      <c r="M9" s="19" t="str">
        <f t="shared" si="5"/>
        <v>ALPHA</v>
      </c>
      <c r="N9" s="17" t="str">
        <f t="shared" si="6"/>
        <v>MC</v>
      </c>
      <c r="O9" s="18" t="s">
        <v>62</v>
      </c>
      <c r="P9" s="18" t="str">
        <f t="shared" si="7"/>
        <v>Jacques</v>
      </c>
      <c r="Q9" s="18" t="str">
        <f t="shared" si="8"/>
        <v>EXT</v>
      </c>
      <c r="R9" s="19" t="s">
        <v>82</v>
      </c>
    </row>
    <row r="10" spans="1:18" s="20" customFormat="1" ht="19.899999999999999" customHeight="1" x14ac:dyDescent="0.25">
      <c r="A10" s="14"/>
      <c r="B10" s="15">
        <f t="shared" si="9"/>
        <v>42740</v>
      </c>
      <c r="C10" s="16">
        <f t="shared" si="10"/>
        <v>42740</v>
      </c>
      <c r="D10" s="64"/>
      <c r="E10" s="67"/>
      <c r="F10" s="17" t="str">
        <f t="shared" si="0"/>
        <v>V1</v>
      </c>
      <c r="G10" s="18" t="s">
        <v>21</v>
      </c>
      <c r="H10" s="18" t="str">
        <f t="shared" si="1"/>
        <v>Fabien</v>
      </c>
      <c r="I10" s="19" t="str">
        <f t="shared" si="2"/>
        <v>ALPHA</v>
      </c>
      <c r="J10" s="17" t="str">
        <f t="shared" si="3"/>
        <v>V1</v>
      </c>
      <c r="K10" s="18" t="s">
        <v>23</v>
      </c>
      <c r="L10" s="18" t="str">
        <f t="shared" si="4"/>
        <v>Marcel</v>
      </c>
      <c r="M10" s="19" t="str">
        <f t="shared" si="5"/>
        <v>ALPHA</v>
      </c>
      <c r="N10" s="17" t="str">
        <f t="shared" si="6"/>
        <v>MC</v>
      </c>
      <c r="O10" s="18" t="s">
        <v>19</v>
      </c>
      <c r="P10" s="18" t="str">
        <f t="shared" si="7"/>
        <v>Jean</v>
      </c>
      <c r="Q10" s="18" t="str">
        <f t="shared" si="8"/>
        <v>ALPHA</v>
      </c>
      <c r="R10" s="19" t="s">
        <v>82</v>
      </c>
    </row>
    <row r="11" spans="1:18" s="20" customFormat="1" ht="19.899999999999999" customHeight="1" x14ac:dyDescent="0.25">
      <c r="A11" s="14"/>
      <c r="B11" s="15">
        <f t="shared" si="9"/>
        <v>42741</v>
      </c>
      <c r="C11" s="16">
        <f t="shared" si="10"/>
        <v>42741</v>
      </c>
      <c r="D11" s="52" t="s">
        <v>48</v>
      </c>
      <c r="E11" s="53" t="str">
        <f t="shared" ref="E11:E36" si="11">IF(ISBLANK(D11),"",LOOKUP(D11,NOM_SEC,PREN_SEC))</f>
        <v>Noel</v>
      </c>
      <c r="F11" s="17" t="str">
        <f t="shared" si="0"/>
        <v>V1</v>
      </c>
      <c r="G11" s="18" t="s">
        <v>23</v>
      </c>
      <c r="H11" s="18" t="str">
        <f t="shared" si="1"/>
        <v>Marcel</v>
      </c>
      <c r="I11" s="19" t="str">
        <f t="shared" si="2"/>
        <v>ALPHA</v>
      </c>
      <c r="J11" s="17" t="str">
        <f t="shared" si="3"/>
        <v>V2</v>
      </c>
      <c r="K11" s="18" t="s">
        <v>25</v>
      </c>
      <c r="L11" s="18" t="str">
        <f t="shared" si="4"/>
        <v>Laurent</v>
      </c>
      <c r="M11" s="19" t="str">
        <f t="shared" si="5"/>
        <v>ALPHA</v>
      </c>
      <c r="N11" s="17" t="str">
        <f t="shared" si="6"/>
        <v>MC</v>
      </c>
      <c r="O11" s="18" t="s">
        <v>55</v>
      </c>
      <c r="P11" s="18" t="str">
        <f t="shared" si="7"/>
        <v>Fred</v>
      </c>
      <c r="Q11" s="18" t="str">
        <f t="shared" si="8"/>
        <v>ALPHA</v>
      </c>
      <c r="R11" s="19" t="s">
        <v>82</v>
      </c>
    </row>
    <row r="12" spans="1:18" s="20" customFormat="1" ht="19.899999999999999" customHeight="1" x14ac:dyDescent="0.25">
      <c r="A12" s="14"/>
      <c r="B12" s="15">
        <f t="shared" si="9"/>
        <v>42742</v>
      </c>
      <c r="C12" s="16">
        <f t="shared" si="10"/>
        <v>42742</v>
      </c>
      <c r="D12" s="52"/>
      <c r="E12" s="53" t="str">
        <f t="shared" si="11"/>
        <v/>
      </c>
      <c r="F12" s="17" t="str">
        <f t="shared" si="0"/>
        <v>V1</v>
      </c>
      <c r="G12" s="18" t="s">
        <v>29</v>
      </c>
      <c r="H12" s="18" t="str">
        <f t="shared" si="1"/>
        <v>Jeff</v>
      </c>
      <c r="I12" s="19" t="str">
        <f t="shared" si="2"/>
        <v>ALPHA</v>
      </c>
      <c r="J12" s="17" t="str">
        <f t="shared" si="3"/>
        <v>V2</v>
      </c>
      <c r="K12" s="18" t="s">
        <v>65</v>
      </c>
      <c r="L12" s="18" t="str">
        <f t="shared" si="4"/>
        <v>Alain</v>
      </c>
      <c r="M12" s="19" t="str">
        <f t="shared" si="5"/>
        <v>EXT</v>
      </c>
      <c r="N12" s="17" t="str">
        <f t="shared" si="6"/>
        <v>MC</v>
      </c>
      <c r="O12" s="18" t="s">
        <v>27</v>
      </c>
      <c r="P12" s="18" t="str">
        <f t="shared" si="7"/>
        <v>Kévin</v>
      </c>
      <c r="Q12" s="18" t="str">
        <f t="shared" si="8"/>
        <v>ALPHA</v>
      </c>
      <c r="R12" s="19" t="s">
        <v>82</v>
      </c>
    </row>
    <row r="13" spans="1:18" s="20" customFormat="1" ht="19.899999999999999" customHeight="1" x14ac:dyDescent="0.25">
      <c r="A13" s="14"/>
      <c r="B13" s="15">
        <f t="shared" si="9"/>
        <v>42743</v>
      </c>
      <c r="C13" s="16">
        <f t="shared" si="10"/>
        <v>42743</v>
      </c>
      <c r="D13" s="52"/>
      <c r="E13" s="53" t="str">
        <f t="shared" si="11"/>
        <v/>
      </c>
      <c r="F13" s="17" t="str">
        <f t="shared" si="0"/>
        <v>V2</v>
      </c>
      <c r="G13" s="18" t="s">
        <v>52</v>
      </c>
      <c r="H13" s="18" t="str">
        <f t="shared" si="1"/>
        <v>Murielle</v>
      </c>
      <c r="I13" s="19" t="str">
        <f t="shared" si="2"/>
        <v>ALPHA</v>
      </c>
      <c r="J13" s="17" t="str">
        <f t="shared" si="3"/>
        <v>V2</v>
      </c>
      <c r="K13" s="18" t="s">
        <v>52</v>
      </c>
      <c r="L13" s="18" t="str">
        <f t="shared" si="4"/>
        <v>Murielle</v>
      </c>
      <c r="M13" s="19" t="str">
        <f t="shared" si="5"/>
        <v>ALPHA</v>
      </c>
      <c r="N13" s="17" t="str">
        <f t="shared" si="6"/>
        <v>MC</v>
      </c>
      <c r="O13" s="18" t="s">
        <v>62</v>
      </c>
      <c r="P13" s="18" t="str">
        <f t="shared" si="7"/>
        <v>Jacques</v>
      </c>
      <c r="Q13" s="18" t="str">
        <f t="shared" si="8"/>
        <v>EXT</v>
      </c>
      <c r="R13" s="19" t="s">
        <v>82</v>
      </c>
    </row>
    <row r="14" spans="1:18" s="20" customFormat="1" ht="19.899999999999999" customHeight="1" x14ac:dyDescent="0.25">
      <c r="A14" s="14"/>
      <c r="B14" s="15">
        <f t="shared" si="9"/>
        <v>42744</v>
      </c>
      <c r="C14" s="16">
        <f t="shared" si="10"/>
        <v>42744</v>
      </c>
      <c r="D14" s="52"/>
      <c r="E14" s="53" t="str">
        <f t="shared" si="11"/>
        <v/>
      </c>
      <c r="F14" s="17" t="str">
        <f t="shared" si="0"/>
        <v>V1</v>
      </c>
      <c r="G14" s="18" t="s">
        <v>21</v>
      </c>
      <c r="H14" s="18" t="str">
        <f t="shared" si="1"/>
        <v>Fabien</v>
      </c>
      <c r="I14" s="19" t="str">
        <f t="shared" si="2"/>
        <v>ALPHA</v>
      </c>
      <c r="J14" s="17" t="str">
        <f t="shared" si="3"/>
        <v>V1</v>
      </c>
      <c r="K14" s="18" t="s">
        <v>23</v>
      </c>
      <c r="L14" s="18" t="str">
        <f t="shared" si="4"/>
        <v>Marcel</v>
      </c>
      <c r="M14" s="19" t="str">
        <f t="shared" si="5"/>
        <v>ALPHA</v>
      </c>
      <c r="N14" s="17" t="str">
        <f t="shared" si="6"/>
        <v>MC</v>
      </c>
      <c r="O14" s="18" t="s">
        <v>19</v>
      </c>
      <c r="P14" s="18" t="str">
        <f t="shared" si="7"/>
        <v>Jean</v>
      </c>
      <c r="Q14" s="18" t="str">
        <f t="shared" si="8"/>
        <v>ALPHA</v>
      </c>
      <c r="R14" s="19" t="s">
        <v>82</v>
      </c>
    </row>
    <row r="15" spans="1:18" s="20" customFormat="1" ht="19.899999999999999" customHeight="1" x14ac:dyDescent="0.25">
      <c r="A15" s="14"/>
      <c r="B15" s="15">
        <f t="shared" si="9"/>
        <v>42745</v>
      </c>
      <c r="C15" s="16">
        <f t="shared" si="10"/>
        <v>42745</v>
      </c>
      <c r="D15" s="52"/>
      <c r="E15" s="53" t="str">
        <f t="shared" si="11"/>
        <v/>
      </c>
      <c r="F15" s="17" t="str">
        <f t="shared" si="0"/>
        <v>V1</v>
      </c>
      <c r="G15" s="18" t="s">
        <v>23</v>
      </c>
      <c r="H15" s="18" t="str">
        <f t="shared" si="1"/>
        <v>Marcel</v>
      </c>
      <c r="I15" s="19" t="str">
        <f t="shared" si="2"/>
        <v>ALPHA</v>
      </c>
      <c r="J15" s="17" t="str">
        <f t="shared" si="3"/>
        <v>V2</v>
      </c>
      <c r="K15" s="18" t="s">
        <v>25</v>
      </c>
      <c r="L15" s="18" t="str">
        <f t="shared" si="4"/>
        <v>Laurent</v>
      </c>
      <c r="M15" s="19" t="str">
        <f t="shared" si="5"/>
        <v>ALPHA</v>
      </c>
      <c r="N15" s="17" t="str">
        <f t="shared" si="6"/>
        <v>MC</v>
      </c>
      <c r="O15" s="18" t="s">
        <v>55</v>
      </c>
      <c r="P15" s="18" t="str">
        <f t="shared" si="7"/>
        <v>Fred</v>
      </c>
      <c r="Q15" s="18" t="str">
        <f t="shared" si="8"/>
        <v>ALPHA</v>
      </c>
      <c r="R15" s="19" t="s">
        <v>82</v>
      </c>
    </row>
    <row r="16" spans="1:18" ht="19.899999999999999" customHeight="1" x14ac:dyDescent="0.25">
      <c r="A16" s="14"/>
      <c r="B16" s="15">
        <f t="shared" si="9"/>
        <v>42746</v>
      </c>
      <c r="C16" s="16">
        <f t="shared" si="10"/>
        <v>42746</v>
      </c>
      <c r="D16" s="52"/>
      <c r="E16" s="53" t="str">
        <f t="shared" si="11"/>
        <v/>
      </c>
      <c r="F16" s="17" t="str">
        <f t="shared" si="0"/>
        <v>V1</v>
      </c>
      <c r="G16" s="18" t="s">
        <v>29</v>
      </c>
      <c r="H16" s="18" t="str">
        <f t="shared" si="1"/>
        <v>Jeff</v>
      </c>
      <c r="I16" s="19" t="str">
        <f t="shared" si="2"/>
        <v>ALPHA</v>
      </c>
      <c r="J16" s="17" t="str">
        <f t="shared" si="3"/>
        <v>V2</v>
      </c>
      <c r="K16" s="18" t="s">
        <v>65</v>
      </c>
      <c r="L16" s="18" t="str">
        <f t="shared" si="4"/>
        <v>Alain</v>
      </c>
      <c r="M16" s="19" t="str">
        <f t="shared" si="5"/>
        <v>EXT</v>
      </c>
      <c r="N16" s="17" t="str">
        <f t="shared" si="6"/>
        <v>MC</v>
      </c>
      <c r="O16" s="18" t="s">
        <v>27</v>
      </c>
      <c r="P16" s="18" t="str">
        <f t="shared" si="7"/>
        <v>Kévin</v>
      </c>
      <c r="Q16" s="18" t="str">
        <f t="shared" si="8"/>
        <v>ALPHA</v>
      </c>
      <c r="R16" s="19" t="s">
        <v>82</v>
      </c>
    </row>
    <row r="17" spans="1:19" ht="19.899999999999999" customHeight="1" x14ac:dyDescent="0.25">
      <c r="A17" s="14"/>
      <c r="B17" s="15">
        <f t="shared" si="9"/>
        <v>42747</v>
      </c>
      <c r="C17" s="16">
        <f t="shared" si="10"/>
        <v>42747</v>
      </c>
      <c r="D17" s="56"/>
      <c r="E17" s="57" t="str">
        <f t="shared" si="11"/>
        <v/>
      </c>
      <c r="F17" s="17" t="str">
        <f t="shared" si="0"/>
        <v>V2</v>
      </c>
      <c r="G17" s="18" t="s">
        <v>52</v>
      </c>
      <c r="H17" s="18" t="str">
        <f t="shared" si="1"/>
        <v>Murielle</v>
      </c>
      <c r="I17" s="19" t="str">
        <f t="shared" si="2"/>
        <v>ALPHA</v>
      </c>
      <c r="J17" s="17" t="str">
        <f t="shared" si="3"/>
        <v>V2</v>
      </c>
      <c r="K17" s="18" t="s">
        <v>52</v>
      </c>
      <c r="L17" s="18" t="str">
        <f t="shared" si="4"/>
        <v>Murielle</v>
      </c>
      <c r="M17" s="19" t="str">
        <f t="shared" si="5"/>
        <v>ALPHA</v>
      </c>
      <c r="N17" s="17" t="str">
        <f t="shared" si="6"/>
        <v>MC</v>
      </c>
      <c r="O17" s="18" t="s">
        <v>62</v>
      </c>
      <c r="P17" s="18" t="str">
        <f t="shared" si="7"/>
        <v>Jacques</v>
      </c>
      <c r="Q17" s="18" t="str">
        <f t="shared" si="8"/>
        <v>EXT</v>
      </c>
      <c r="R17" s="19" t="s">
        <v>82</v>
      </c>
      <c r="S17" s="12" t="s">
        <v>14</v>
      </c>
    </row>
    <row r="18" spans="1:19" ht="19.899999999999999" customHeight="1" x14ac:dyDescent="0.25">
      <c r="A18" s="14"/>
      <c r="B18" s="15">
        <f t="shared" si="9"/>
        <v>42748</v>
      </c>
      <c r="C18" s="16">
        <f t="shared" si="10"/>
        <v>42748</v>
      </c>
      <c r="D18" s="52" t="s">
        <v>50</v>
      </c>
      <c r="E18" s="53" t="str">
        <f t="shared" si="11"/>
        <v>Pierre</v>
      </c>
      <c r="F18" s="17" t="str">
        <f t="shared" si="0"/>
        <v>V1</v>
      </c>
      <c r="G18" s="18" t="s">
        <v>21</v>
      </c>
      <c r="H18" s="18" t="str">
        <f t="shared" si="1"/>
        <v>Fabien</v>
      </c>
      <c r="I18" s="19" t="str">
        <f t="shared" si="2"/>
        <v>ALPHA</v>
      </c>
      <c r="J18" s="17" t="str">
        <f t="shared" si="3"/>
        <v>V1</v>
      </c>
      <c r="K18" s="18" t="s">
        <v>23</v>
      </c>
      <c r="L18" s="18" t="str">
        <f t="shared" si="4"/>
        <v>Marcel</v>
      </c>
      <c r="M18" s="19" t="str">
        <f t="shared" si="5"/>
        <v>ALPHA</v>
      </c>
      <c r="N18" s="17" t="str">
        <f t="shared" si="6"/>
        <v>MC</v>
      </c>
      <c r="O18" s="18" t="s">
        <v>19</v>
      </c>
      <c r="P18" s="18" t="str">
        <f t="shared" si="7"/>
        <v>Jean</v>
      </c>
      <c r="Q18" s="18" t="str">
        <f t="shared" si="8"/>
        <v>ALPHA</v>
      </c>
      <c r="R18" s="19" t="s">
        <v>82</v>
      </c>
    </row>
    <row r="19" spans="1:19" ht="19.899999999999999" customHeight="1" x14ac:dyDescent="0.25">
      <c r="A19" s="14"/>
      <c r="B19" s="15">
        <f t="shared" si="9"/>
        <v>42749</v>
      </c>
      <c r="C19" s="16">
        <f t="shared" si="10"/>
        <v>42749</v>
      </c>
      <c r="D19" s="52"/>
      <c r="E19" s="53" t="str">
        <f t="shared" si="11"/>
        <v/>
      </c>
      <c r="F19" s="17" t="str">
        <f t="shared" si="0"/>
        <v>V1</v>
      </c>
      <c r="G19" s="18" t="s">
        <v>23</v>
      </c>
      <c r="H19" s="18" t="str">
        <f t="shared" si="1"/>
        <v>Marcel</v>
      </c>
      <c r="I19" s="19" t="str">
        <f t="shared" si="2"/>
        <v>ALPHA</v>
      </c>
      <c r="J19" s="17" t="str">
        <f t="shared" si="3"/>
        <v>V2</v>
      </c>
      <c r="K19" s="18" t="s">
        <v>25</v>
      </c>
      <c r="L19" s="18" t="str">
        <f t="shared" si="4"/>
        <v>Laurent</v>
      </c>
      <c r="M19" s="19" t="str">
        <f t="shared" si="5"/>
        <v>ALPHA</v>
      </c>
      <c r="N19" s="17" t="str">
        <f t="shared" si="6"/>
        <v>MC</v>
      </c>
      <c r="O19" s="18" t="s">
        <v>55</v>
      </c>
      <c r="P19" s="18" t="str">
        <f t="shared" si="7"/>
        <v>Fred</v>
      </c>
      <c r="Q19" s="18" t="str">
        <f t="shared" si="8"/>
        <v>ALPHA</v>
      </c>
      <c r="R19" s="19" t="s">
        <v>82</v>
      </c>
    </row>
    <row r="20" spans="1:19" ht="19.899999999999999" customHeight="1" x14ac:dyDescent="0.25">
      <c r="A20" s="14"/>
      <c r="B20" s="15">
        <f t="shared" si="9"/>
        <v>42750</v>
      </c>
      <c r="C20" s="16">
        <f t="shared" si="10"/>
        <v>42750</v>
      </c>
      <c r="D20" s="52"/>
      <c r="E20" s="53" t="str">
        <f t="shared" si="11"/>
        <v/>
      </c>
      <c r="F20" s="17" t="str">
        <f t="shared" si="0"/>
        <v>V1</v>
      </c>
      <c r="G20" s="18" t="s">
        <v>29</v>
      </c>
      <c r="H20" s="18" t="str">
        <f t="shared" si="1"/>
        <v>Jeff</v>
      </c>
      <c r="I20" s="19" t="str">
        <f t="shared" si="2"/>
        <v>ALPHA</v>
      </c>
      <c r="J20" s="17" t="str">
        <f t="shared" si="3"/>
        <v>V2</v>
      </c>
      <c r="K20" s="18" t="s">
        <v>65</v>
      </c>
      <c r="L20" s="18" t="str">
        <f t="shared" si="4"/>
        <v>Alain</v>
      </c>
      <c r="M20" s="19" t="str">
        <f t="shared" si="5"/>
        <v>EXT</v>
      </c>
      <c r="N20" s="17" t="str">
        <f t="shared" si="6"/>
        <v>MC</v>
      </c>
      <c r="O20" s="18" t="s">
        <v>27</v>
      </c>
      <c r="P20" s="18" t="str">
        <f t="shared" si="7"/>
        <v>Kévin</v>
      </c>
      <c r="Q20" s="18" t="str">
        <f t="shared" si="8"/>
        <v>ALPHA</v>
      </c>
      <c r="R20" s="19" t="s">
        <v>82</v>
      </c>
    </row>
    <row r="21" spans="1:19" ht="19.899999999999999" customHeight="1" x14ac:dyDescent="0.25">
      <c r="A21" s="14"/>
      <c r="B21" s="15">
        <f t="shared" si="9"/>
        <v>42751</v>
      </c>
      <c r="C21" s="16">
        <f t="shared" si="10"/>
        <v>42751</v>
      </c>
      <c r="D21" s="52"/>
      <c r="E21" s="53" t="str">
        <f t="shared" si="11"/>
        <v/>
      </c>
      <c r="F21" s="17" t="str">
        <f t="shared" si="0"/>
        <v>V2</v>
      </c>
      <c r="G21" s="18" t="s">
        <v>52</v>
      </c>
      <c r="H21" s="18" t="str">
        <f t="shared" si="1"/>
        <v>Murielle</v>
      </c>
      <c r="I21" s="19" t="str">
        <f t="shared" si="2"/>
        <v>ALPHA</v>
      </c>
      <c r="J21" s="17" t="str">
        <f t="shared" si="3"/>
        <v>V2</v>
      </c>
      <c r="K21" s="18" t="s">
        <v>52</v>
      </c>
      <c r="L21" s="18" t="str">
        <f t="shared" si="4"/>
        <v>Murielle</v>
      </c>
      <c r="M21" s="19" t="str">
        <f t="shared" si="5"/>
        <v>ALPHA</v>
      </c>
      <c r="N21" s="17" t="str">
        <f t="shared" si="6"/>
        <v>MC</v>
      </c>
      <c r="O21" s="18" t="s">
        <v>62</v>
      </c>
      <c r="P21" s="18" t="str">
        <f t="shared" si="7"/>
        <v>Jacques</v>
      </c>
      <c r="Q21" s="18" t="str">
        <f t="shared" si="8"/>
        <v>EXT</v>
      </c>
      <c r="R21" s="19" t="s">
        <v>82</v>
      </c>
    </row>
    <row r="22" spans="1:19" ht="19.899999999999999" customHeight="1" x14ac:dyDescent="0.25">
      <c r="A22" s="14"/>
      <c r="B22" s="15">
        <f t="shared" si="9"/>
        <v>42752</v>
      </c>
      <c r="C22" s="16">
        <f t="shared" si="10"/>
        <v>42752</v>
      </c>
      <c r="D22" s="52"/>
      <c r="E22" s="53" t="str">
        <f t="shared" si="11"/>
        <v/>
      </c>
      <c r="F22" s="17" t="str">
        <f t="shared" si="0"/>
        <v>V1</v>
      </c>
      <c r="G22" s="18" t="s">
        <v>21</v>
      </c>
      <c r="H22" s="18" t="str">
        <f t="shared" si="1"/>
        <v>Fabien</v>
      </c>
      <c r="I22" s="19" t="str">
        <f t="shared" si="2"/>
        <v>ALPHA</v>
      </c>
      <c r="J22" s="17" t="str">
        <f t="shared" si="3"/>
        <v>V1</v>
      </c>
      <c r="K22" s="18" t="s">
        <v>23</v>
      </c>
      <c r="L22" s="18" t="str">
        <f t="shared" si="4"/>
        <v>Marcel</v>
      </c>
      <c r="M22" s="19" t="str">
        <f t="shared" si="5"/>
        <v>ALPHA</v>
      </c>
      <c r="N22" s="17" t="str">
        <f t="shared" si="6"/>
        <v>MC</v>
      </c>
      <c r="O22" s="18" t="s">
        <v>19</v>
      </c>
      <c r="P22" s="18" t="str">
        <f t="shared" si="7"/>
        <v>Jean</v>
      </c>
      <c r="Q22" s="18" t="str">
        <f t="shared" si="8"/>
        <v>ALPHA</v>
      </c>
      <c r="R22" s="19" t="s">
        <v>82</v>
      </c>
    </row>
    <row r="23" spans="1:19" ht="19.899999999999999" customHeight="1" x14ac:dyDescent="0.25">
      <c r="A23" s="14"/>
      <c r="B23" s="15">
        <f t="shared" si="9"/>
        <v>42753</v>
      </c>
      <c r="C23" s="16">
        <f t="shared" si="10"/>
        <v>42753</v>
      </c>
      <c r="D23" s="52"/>
      <c r="E23" s="53" t="str">
        <f t="shared" si="11"/>
        <v/>
      </c>
      <c r="F23" s="17" t="str">
        <f t="shared" si="0"/>
        <v>V1</v>
      </c>
      <c r="G23" s="18" t="s">
        <v>23</v>
      </c>
      <c r="H23" s="18" t="str">
        <f t="shared" si="1"/>
        <v>Marcel</v>
      </c>
      <c r="I23" s="19" t="str">
        <f t="shared" si="2"/>
        <v>ALPHA</v>
      </c>
      <c r="J23" s="17" t="str">
        <f t="shared" si="3"/>
        <v>V2</v>
      </c>
      <c r="K23" s="18" t="s">
        <v>25</v>
      </c>
      <c r="L23" s="18" t="str">
        <f t="shared" si="4"/>
        <v>Laurent</v>
      </c>
      <c r="M23" s="19" t="str">
        <f t="shared" si="5"/>
        <v>ALPHA</v>
      </c>
      <c r="N23" s="17" t="str">
        <f t="shared" si="6"/>
        <v>MC</v>
      </c>
      <c r="O23" s="18" t="s">
        <v>55</v>
      </c>
      <c r="P23" s="18" t="str">
        <f t="shared" si="7"/>
        <v>Fred</v>
      </c>
      <c r="Q23" s="18" t="str">
        <f t="shared" si="8"/>
        <v>ALPHA</v>
      </c>
      <c r="R23" s="19" t="s">
        <v>82</v>
      </c>
    </row>
    <row r="24" spans="1:19" ht="19.899999999999999" customHeight="1" x14ac:dyDescent="0.25">
      <c r="A24" s="14"/>
      <c r="B24" s="15">
        <f t="shared" si="9"/>
        <v>42754</v>
      </c>
      <c r="C24" s="16">
        <f t="shared" si="10"/>
        <v>42754</v>
      </c>
      <c r="D24" s="52"/>
      <c r="E24" s="53" t="str">
        <f t="shared" si="11"/>
        <v/>
      </c>
      <c r="F24" s="17" t="str">
        <f t="shared" si="0"/>
        <v>V1</v>
      </c>
      <c r="G24" s="18" t="s">
        <v>29</v>
      </c>
      <c r="H24" s="18" t="str">
        <f t="shared" si="1"/>
        <v>Jeff</v>
      </c>
      <c r="I24" s="19" t="str">
        <f t="shared" si="2"/>
        <v>ALPHA</v>
      </c>
      <c r="J24" s="17" t="str">
        <f t="shared" si="3"/>
        <v>V2</v>
      </c>
      <c r="K24" s="18" t="s">
        <v>65</v>
      </c>
      <c r="L24" s="18" t="str">
        <f t="shared" si="4"/>
        <v>Alain</v>
      </c>
      <c r="M24" s="19" t="str">
        <f t="shared" si="5"/>
        <v>EXT</v>
      </c>
      <c r="N24" s="17" t="str">
        <f t="shared" si="6"/>
        <v>MC</v>
      </c>
      <c r="O24" s="18" t="s">
        <v>27</v>
      </c>
      <c r="P24" s="18" t="str">
        <f t="shared" si="7"/>
        <v>Kévin</v>
      </c>
      <c r="Q24" s="18" t="str">
        <f t="shared" si="8"/>
        <v>ALPHA</v>
      </c>
      <c r="R24" s="19" t="s">
        <v>82</v>
      </c>
    </row>
    <row r="25" spans="1:19" ht="19.899999999999999" customHeight="1" x14ac:dyDescent="0.25">
      <c r="A25" s="14"/>
      <c r="B25" s="15">
        <f t="shared" si="9"/>
        <v>42755</v>
      </c>
      <c r="C25" s="16">
        <f t="shared" si="10"/>
        <v>42755</v>
      </c>
      <c r="D25" s="52" t="s">
        <v>45</v>
      </c>
      <c r="E25" s="53" t="str">
        <f t="shared" si="11"/>
        <v>Seb</v>
      </c>
      <c r="F25" s="17" t="str">
        <f t="shared" si="0"/>
        <v>V2</v>
      </c>
      <c r="G25" s="18" t="s">
        <v>52</v>
      </c>
      <c r="H25" s="18" t="str">
        <f t="shared" si="1"/>
        <v>Murielle</v>
      </c>
      <c r="I25" s="19" t="str">
        <f t="shared" si="2"/>
        <v>ALPHA</v>
      </c>
      <c r="J25" s="17" t="str">
        <f t="shared" si="3"/>
        <v>V2</v>
      </c>
      <c r="K25" s="18" t="s">
        <v>52</v>
      </c>
      <c r="L25" s="18" t="str">
        <f t="shared" si="4"/>
        <v>Murielle</v>
      </c>
      <c r="M25" s="19" t="str">
        <f t="shared" si="5"/>
        <v>ALPHA</v>
      </c>
      <c r="N25" s="17" t="str">
        <f t="shared" si="6"/>
        <v>MC</v>
      </c>
      <c r="O25" s="18" t="s">
        <v>62</v>
      </c>
      <c r="P25" s="18" t="str">
        <f t="shared" si="7"/>
        <v>Jacques</v>
      </c>
      <c r="Q25" s="18" t="str">
        <f t="shared" si="8"/>
        <v>EXT</v>
      </c>
      <c r="R25" s="19" t="s">
        <v>82</v>
      </c>
    </row>
    <row r="26" spans="1:19" ht="19.899999999999999" customHeight="1" x14ac:dyDescent="0.25">
      <c r="A26" s="14"/>
      <c r="B26" s="15">
        <f t="shared" si="9"/>
        <v>42756</v>
      </c>
      <c r="C26" s="16">
        <f t="shared" si="10"/>
        <v>42756</v>
      </c>
      <c r="D26" s="52"/>
      <c r="E26" s="53" t="str">
        <f t="shared" si="11"/>
        <v/>
      </c>
      <c r="F26" s="17" t="str">
        <f t="shared" si="0"/>
        <v>V1</v>
      </c>
      <c r="G26" s="18" t="s">
        <v>21</v>
      </c>
      <c r="H26" s="18" t="str">
        <f t="shared" si="1"/>
        <v>Fabien</v>
      </c>
      <c r="I26" s="19" t="str">
        <f t="shared" si="2"/>
        <v>ALPHA</v>
      </c>
      <c r="J26" s="17" t="str">
        <f t="shared" si="3"/>
        <v>V1</v>
      </c>
      <c r="K26" s="18" t="s">
        <v>23</v>
      </c>
      <c r="L26" s="18" t="str">
        <f t="shared" si="4"/>
        <v>Marcel</v>
      </c>
      <c r="M26" s="19" t="str">
        <f t="shared" si="5"/>
        <v>ALPHA</v>
      </c>
      <c r="N26" s="17" t="str">
        <f t="shared" si="6"/>
        <v>MC</v>
      </c>
      <c r="O26" s="18" t="s">
        <v>19</v>
      </c>
      <c r="P26" s="18" t="str">
        <f t="shared" si="7"/>
        <v>Jean</v>
      </c>
      <c r="Q26" s="18" t="str">
        <f t="shared" si="8"/>
        <v>ALPHA</v>
      </c>
      <c r="R26" s="19" t="s">
        <v>82</v>
      </c>
    </row>
    <row r="27" spans="1:19" ht="19.899999999999999" customHeight="1" x14ac:dyDescent="0.25">
      <c r="A27" s="14"/>
      <c r="B27" s="15">
        <f t="shared" si="9"/>
        <v>42757</v>
      </c>
      <c r="C27" s="16">
        <f t="shared" si="10"/>
        <v>42757</v>
      </c>
      <c r="D27" s="52"/>
      <c r="E27" s="53" t="str">
        <f t="shared" si="11"/>
        <v/>
      </c>
      <c r="F27" s="17" t="str">
        <f t="shared" si="0"/>
        <v>V1</v>
      </c>
      <c r="G27" s="18" t="s">
        <v>23</v>
      </c>
      <c r="H27" s="18" t="str">
        <f t="shared" si="1"/>
        <v>Marcel</v>
      </c>
      <c r="I27" s="19" t="str">
        <f t="shared" si="2"/>
        <v>ALPHA</v>
      </c>
      <c r="J27" s="17" t="str">
        <f t="shared" si="3"/>
        <v>V2</v>
      </c>
      <c r="K27" s="18" t="s">
        <v>25</v>
      </c>
      <c r="L27" s="18" t="str">
        <f t="shared" si="4"/>
        <v>Laurent</v>
      </c>
      <c r="M27" s="19" t="str">
        <f t="shared" si="5"/>
        <v>ALPHA</v>
      </c>
      <c r="N27" s="17" t="str">
        <f t="shared" si="6"/>
        <v>MC</v>
      </c>
      <c r="O27" s="18" t="s">
        <v>55</v>
      </c>
      <c r="P27" s="18" t="str">
        <f t="shared" si="7"/>
        <v>Fred</v>
      </c>
      <c r="Q27" s="18" t="str">
        <f t="shared" si="8"/>
        <v>ALPHA</v>
      </c>
      <c r="R27" s="19" t="s">
        <v>82</v>
      </c>
    </row>
    <row r="28" spans="1:19" ht="19.899999999999999" customHeight="1" x14ac:dyDescent="0.25">
      <c r="A28" s="14"/>
      <c r="B28" s="15">
        <f t="shared" si="9"/>
        <v>42758</v>
      </c>
      <c r="C28" s="16">
        <f t="shared" si="10"/>
        <v>42758</v>
      </c>
      <c r="D28" s="52"/>
      <c r="E28" s="53" t="str">
        <f t="shared" si="11"/>
        <v/>
      </c>
      <c r="F28" s="17" t="str">
        <f t="shared" si="0"/>
        <v>V1</v>
      </c>
      <c r="G28" s="18" t="s">
        <v>29</v>
      </c>
      <c r="H28" s="18" t="str">
        <f t="shared" si="1"/>
        <v>Jeff</v>
      </c>
      <c r="I28" s="19" t="str">
        <f t="shared" si="2"/>
        <v>ALPHA</v>
      </c>
      <c r="J28" s="17" t="str">
        <f t="shared" si="3"/>
        <v>V2</v>
      </c>
      <c r="K28" s="18" t="s">
        <v>65</v>
      </c>
      <c r="L28" s="18" t="str">
        <f t="shared" si="4"/>
        <v>Alain</v>
      </c>
      <c r="M28" s="19" t="str">
        <f t="shared" si="5"/>
        <v>EXT</v>
      </c>
      <c r="N28" s="17" t="str">
        <f t="shared" si="6"/>
        <v>MC</v>
      </c>
      <c r="O28" s="18" t="s">
        <v>27</v>
      </c>
      <c r="P28" s="18" t="str">
        <f t="shared" si="7"/>
        <v>Kévin</v>
      </c>
      <c r="Q28" s="18" t="str">
        <f t="shared" si="8"/>
        <v>ALPHA</v>
      </c>
      <c r="R28" s="19" t="s">
        <v>82</v>
      </c>
    </row>
    <row r="29" spans="1:19" ht="19.899999999999999" customHeight="1" x14ac:dyDescent="0.25">
      <c r="A29" s="14"/>
      <c r="B29" s="15">
        <f t="shared" si="9"/>
        <v>42759</v>
      </c>
      <c r="C29" s="16">
        <f t="shared" si="10"/>
        <v>42759</v>
      </c>
      <c r="D29" s="52"/>
      <c r="E29" s="53" t="str">
        <f t="shared" si="11"/>
        <v/>
      </c>
      <c r="F29" s="17" t="str">
        <f t="shared" si="0"/>
        <v>V2</v>
      </c>
      <c r="G29" s="18" t="s">
        <v>52</v>
      </c>
      <c r="H29" s="18" t="str">
        <f t="shared" si="1"/>
        <v>Murielle</v>
      </c>
      <c r="I29" s="19" t="str">
        <f t="shared" si="2"/>
        <v>ALPHA</v>
      </c>
      <c r="J29" s="17" t="str">
        <f t="shared" si="3"/>
        <v>V2</v>
      </c>
      <c r="K29" s="18" t="s">
        <v>52</v>
      </c>
      <c r="L29" s="18" t="str">
        <f t="shared" si="4"/>
        <v>Murielle</v>
      </c>
      <c r="M29" s="19" t="str">
        <f t="shared" si="5"/>
        <v>ALPHA</v>
      </c>
      <c r="N29" s="17" t="str">
        <f t="shared" si="6"/>
        <v>MC</v>
      </c>
      <c r="O29" s="18" t="s">
        <v>62</v>
      </c>
      <c r="P29" s="18" t="str">
        <f t="shared" si="7"/>
        <v>Jacques</v>
      </c>
      <c r="Q29" s="18" t="str">
        <f t="shared" si="8"/>
        <v>EXT</v>
      </c>
      <c r="R29" s="19" t="s">
        <v>82</v>
      </c>
    </row>
    <row r="30" spans="1:19" ht="19.899999999999999" customHeight="1" x14ac:dyDescent="0.25">
      <c r="A30" s="14"/>
      <c r="B30" s="15">
        <f t="shared" si="9"/>
        <v>42760</v>
      </c>
      <c r="C30" s="16">
        <f t="shared" si="10"/>
        <v>42760</v>
      </c>
      <c r="D30" s="52"/>
      <c r="E30" s="53" t="str">
        <f t="shared" si="11"/>
        <v/>
      </c>
      <c r="F30" s="17" t="str">
        <f t="shared" si="0"/>
        <v>V1</v>
      </c>
      <c r="G30" s="18" t="s">
        <v>21</v>
      </c>
      <c r="H30" s="18" t="str">
        <f t="shared" si="1"/>
        <v>Fabien</v>
      </c>
      <c r="I30" s="19" t="str">
        <f t="shared" si="2"/>
        <v>ALPHA</v>
      </c>
      <c r="J30" s="17" t="str">
        <f t="shared" si="3"/>
        <v>V1</v>
      </c>
      <c r="K30" s="18" t="s">
        <v>23</v>
      </c>
      <c r="L30" s="18" t="str">
        <f t="shared" si="4"/>
        <v>Marcel</v>
      </c>
      <c r="M30" s="19" t="str">
        <f t="shared" si="5"/>
        <v>ALPHA</v>
      </c>
      <c r="N30" s="17" t="str">
        <f t="shared" si="6"/>
        <v>MC</v>
      </c>
      <c r="O30" s="18" t="s">
        <v>19</v>
      </c>
      <c r="P30" s="18" t="str">
        <f t="shared" si="7"/>
        <v>Jean</v>
      </c>
      <c r="Q30" s="18" t="str">
        <f t="shared" si="8"/>
        <v>ALPHA</v>
      </c>
      <c r="R30" s="19" t="s">
        <v>82</v>
      </c>
    </row>
    <row r="31" spans="1:19" ht="19.899999999999999" customHeight="1" x14ac:dyDescent="0.25">
      <c r="A31" s="14"/>
      <c r="B31" s="15">
        <f t="shared" si="9"/>
        <v>42761</v>
      </c>
      <c r="C31" s="16">
        <f t="shared" si="10"/>
        <v>42761</v>
      </c>
      <c r="D31" s="52"/>
      <c r="E31" s="53" t="str">
        <f t="shared" si="11"/>
        <v/>
      </c>
      <c r="F31" s="17" t="str">
        <f t="shared" si="0"/>
        <v>V1</v>
      </c>
      <c r="G31" s="18" t="s">
        <v>23</v>
      </c>
      <c r="H31" s="18" t="str">
        <f t="shared" si="1"/>
        <v>Marcel</v>
      </c>
      <c r="I31" s="19" t="str">
        <f t="shared" si="2"/>
        <v>ALPHA</v>
      </c>
      <c r="J31" s="17" t="str">
        <f t="shared" si="3"/>
        <v>V2</v>
      </c>
      <c r="K31" s="18" t="s">
        <v>25</v>
      </c>
      <c r="L31" s="18" t="str">
        <f t="shared" si="4"/>
        <v>Laurent</v>
      </c>
      <c r="M31" s="19" t="str">
        <f t="shared" si="5"/>
        <v>ALPHA</v>
      </c>
      <c r="N31" s="17" t="str">
        <f t="shared" si="6"/>
        <v>MC</v>
      </c>
      <c r="O31" s="18" t="s">
        <v>55</v>
      </c>
      <c r="P31" s="18" t="str">
        <f t="shared" si="7"/>
        <v>Fred</v>
      </c>
      <c r="Q31" s="18" t="str">
        <f t="shared" si="8"/>
        <v>ALPHA</v>
      </c>
      <c r="R31" s="19" t="s">
        <v>82</v>
      </c>
    </row>
    <row r="32" spans="1:19" ht="19.899999999999999" customHeight="1" x14ac:dyDescent="0.25">
      <c r="A32" s="14"/>
      <c r="B32" s="15">
        <f t="shared" si="9"/>
        <v>42762</v>
      </c>
      <c r="C32" s="16">
        <f t="shared" si="10"/>
        <v>42762</v>
      </c>
      <c r="D32" s="52" t="s">
        <v>48</v>
      </c>
      <c r="E32" s="53" t="str">
        <f t="shared" si="11"/>
        <v>Noel</v>
      </c>
      <c r="F32" s="17" t="str">
        <f t="shared" si="0"/>
        <v>V1</v>
      </c>
      <c r="G32" s="18" t="s">
        <v>29</v>
      </c>
      <c r="H32" s="18" t="str">
        <f t="shared" si="1"/>
        <v>Jeff</v>
      </c>
      <c r="I32" s="19" t="str">
        <f t="shared" si="2"/>
        <v>ALPHA</v>
      </c>
      <c r="J32" s="17" t="str">
        <f t="shared" si="3"/>
        <v>V2</v>
      </c>
      <c r="K32" s="18" t="s">
        <v>65</v>
      </c>
      <c r="L32" s="18" t="str">
        <f t="shared" si="4"/>
        <v>Alain</v>
      </c>
      <c r="M32" s="19" t="str">
        <f t="shared" si="5"/>
        <v>EXT</v>
      </c>
      <c r="N32" s="17" t="str">
        <f t="shared" si="6"/>
        <v>MC</v>
      </c>
      <c r="O32" s="18" t="s">
        <v>27</v>
      </c>
      <c r="P32" s="18" t="str">
        <f t="shared" si="7"/>
        <v>Kévin</v>
      </c>
      <c r="Q32" s="18" t="str">
        <f t="shared" si="8"/>
        <v>ALPHA</v>
      </c>
      <c r="R32" s="19" t="s">
        <v>82</v>
      </c>
    </row>
    <row r="33" spans="1:18" ht="19.899999999999999" customHeight="1" x14ac:dyDescent="0.25">
      <c r="A33" s="14"/>
      <c r="B33" s="15">
        <f t="shared" si="9"/>
        <v>42763</v>
      </c>
      <c r="C33" s="16">
        <f t="shared" si="10"/>
        <v>42763</v>
      </c>
      <c r="D33" s="52"/>
      <c r="E33" s="53" t="str">
        <f t="shared" si="11"/>
        <v/>
      </c>
      <c r="F33" s="17" t="str">
        <f t="shared" si="0"/>
        <v>V2</v>
      </c>
      <c r="G33" s="18" t="s">
        <v>52</v>
      </c>
      <c r="H33" s="18" t="str">
        <f t="shared" si="1"/>
        <v>Murielle</v>
      </c>
      <c r="I33" s="19" t="str">
        <f t="shared" si="2"/>
        <v>ALPHA</v>
      </c>
      <c r="J33" s="17" t="str">
        <f t="shared" si="3"/>
        <v>V2</v>
      </c>
      <c r="K33" s="18" t="s">
        <v>52</v>
      </c>
      <c r="L33" s="18" t="str">
        <f t="shared" si="4"/>
        <v>Murielle</v>
      </c>
      <c r="M33" s="19" t="str">
        <f t="shared" si="5"/>
        <v>ALPHA</v>
      </c>
      <c r="N33" s="17" t="str">
        <f t="shared" si="6"/>
        <v>MC</v>
      </c>
      <c r="O33" s="18" t="s">
        <v>62</v>
      </c>
      <c r="P33" s="18" t="str">
        <f t="shared" si="7"/>
        <v>Jacques</v>
      </c>
      <c r="Q33" s="18" t="str">
        <f t="shared" si="8"/>
        <v>EXT</v>
      </c>
      <c r="R33" s="19" t="s">
        <v>82</v>
      </c>
    </row>
    <row r="34" spans="1:18" ht="19.899999999999999" customHeight="1" x14ac:dyDescent="0.25">
      <c r="A34" s="14"/>
      <c r="B34" s="15">
        <f t="shared" si="9"/>
        <v>42764</v>
      </c>
      <c r="C34" s="16">
        <f>IF(C33="","",IF(MONTH(C33+1)=MONTH(C33),C33+1,""))</f>
        <v>42764</v>
      </c>
      <c r="D34" s="52"/>
      <c r="E34" s="53" t="str">
        <f t="shared" si="11"/>
        <v/>
      </c>
      <c r="F34" s="17" t="str">
        <f t="shared" si="0"/>
        <v>V1</v>
      </c>
      <c r="G34" s="18" t="s">
        <v>21</v>
      </c>
      <c r="H34" s="18" t="str">
        <f t="shared" si="1"/>
        <v>Fabien</v>
      </c>
      <c r="I34" s="19" t="str">
        <f t="shared" si="2"/>
        <v>ALPHA</v>
      </c>
      <c r="J34" s="17" t="str">
        <f t="shared" si="3"/>
        <v>V1</v>
      </c>
      <c r="K34" s="18" t="s">
        <v>23</v>
      </c>
      <c r="L34" s="18" t="str">
        <f t="shared" si="4"/>
        <v>Marcel</v>
      </c>
      <c r="M34" s="19" t="str">
        <f t="shared" si="5"/>
        <v>ALPHA</v>
      </c>
      <c r="N34" s="17" t="str">
        <f t="shared" si="6"/>
        <v>MC</v>
      </c>
      <c r="O34" s="18" t="s">
        <v>19</v>
      </c>
      <c r="P34" s="18" t="str">
        <f t="shared" si="7"/>
        <v>Jean</v>
      </c>
      <c r="Q34" s="18" t="str">
        <f t="shared" si="8"/>
        <v>ALPHA</v>
      </c>
      <c r="R34" s="19" t="s">
        <v>82</v>
      </c>
    </row>
    <row r="35" spans="1:18" ht="19.899999999999999" customHeight="1" x14ac:dyDescent="0.25">
      <c r="A35" s="14"/>
      <c r="B35" s="15">
        <f t="shared" si="9"/>
        <v>42765</v>
      </c>
      <c r="C35" s="16">
        <f>IF(C34="","",IF(MONTH(C34+1)=MONTH(C34),C34+1,""))</f>
        <v>42765</v>
      </c>
      <c r="D35" s="52"/>
      <c r="E35" s="53" t="str">
        <f t="shared" si="11"/>
        <v/>
      </c>
      <c r="F35" s="17" t="str">
        <f t="shared" si="0"/>
        <v>V1</v>
      </c>
      <c r="G35" s="18" t="s">
        <v>23</v>
      </c>
      <c r="H35" s="18" t="str">
        <f t="shared" si="1"/>
        <v>Marcel</v>
      </c>
      <c r="I35" s="19" t="str">
        <f t="shared" si="2"/>
        <v>ALPHA</v>
      </c>
      <c r="J35" s="17" t="str">
        <f t="shared" si="3"/>
        <v>V2</v>
      </c>
      <c r="K35" s="18" t="s">
        <v>25</v>
      </c>
      <c r="L35" s="18" t="str">
        <f t="shared" si="4"/>
        <v>Laurent</v>
      </c>
      <c r="M35" s="19" t="str">
        <f t="shared" si="5"/>
        <v>ALPHA</v>
      </c>
      <c r="N35" s="17" t="str">
        <f t="shared" si="6"/>
        <v>MC</v>
      </c>
      <c r="O35" s="18" t="s">
        <v>55</v>
      </c>
      <c r="P35" s="18" t="str">
        <f t="shared" si="7"/>
        <v>Fred</v>
      </c>
      <c r="Q35" s="18" t="str">
        <f t="shared" si="8"/>
        <v>ALPHA</v>
      </c>
      <c r="R35" s="19" t="s">
        <v>82</v>
      </c>
    </row>
    <row r="36" spans="1:18" ht="19.899999999999999" customHeight="1" thickBot="1" x14ac:dyDescent="0.3">
      <c r="A36" s="21"/>
      <c r="B36" s="22">
        <f t="shared" si="9"/>
        <v>42766</v>
      </c>
      <c r="C36" s="23">
        <f>IF(C35="","",IF(MONTH(C35+1)=MONTH(C35),C35+1,""))</f>
        <v>42766</v>
      </c>
      <c r="D36" s="54"/>
      <c r="E36" s="55" t="str">
        <f t="shared" si="11"/>
        <v/>
      </c>
      <c r="F36" s="24" t="str">
        <f t="shared" si="0"/>
        <v>V1</v>
      </c>
      <c r="G36" s="25" t="s">
        <v>29</v>
      </c>
      <c r="H36" s="25" t="str">
        <f t="shared" si="1"/>
        <v>Jeff</v>
      </c>
      <c r="I36" s="26" t="str">
        <f t="shared" si="2"/>
        <v>ALPHA</v>
      </c>
      <c r="J36" s="24" t="str">
        <f t="shared" si="3"/>
        <v>V2</v>
      </c>
      <c r="K36" s="25" t="s">
        <v>65</v>
      </c>
      <c r="L36" s="25" t="str">
        <f t="shared" si="4"/>
        <v>Alain</v>
      </c>
      <c r="M36" s="26" t="str">
        <f t="shared" si="5"/>
        <v>EXT</v>
      </c>
      <c r="N36" s="24" t="str">
        <f t="shared" si="6"/>
        <v>MC</v>
      </c>
      <c r="O36" s="25" t="s">
        <v>27</v>
      </c>
      <c r="P36" s="25" t="str">
        <f t="shared" si="7"/>
        <v>Kévin</v>
      </c>
      <c r="Q36" s="25" t="str">
        <f t="shared" si="8"/>
        <v>ALPHA</v>
      </c>
      <c r="R36" s="26" t="s">
        <v>82</v>
      </c>
    </row>
    <row r="37" spans="1:18" ht="18.75" x14ac:dyDescent="0.25">
      <c r="A37" s="27"/>
      <c r="B37" s="28"/>
      <c r="C37" s="29"/>
      <c r="D37" s="30"/>
      <c r="E37" s="30"/>
      <c r="F37" s="31"/>
      <c r="G37" s="31"/>
      <c r="H37" s="31"/>
      <c r="I37" s="31"/>
      <c r="J37" s="32"/>
      <c r="K37" s="32"/>
      <c r="L37" s="32"/>
      <c r="M37" s="32"/>
      <c r="N37" s="31"/>
      <c r="O37" s="31"/>
      <c r="P37" s="31"/>
      <c r="Q37" s="31"/>
      <c r="R37" s="33"/>
    </row>
    <row r="38" spans="1:18" ht="20.45" customHeight="1" x14ac:dyDescent="0.25">
      <c r="A38" s="47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</row>
    <row r="39" spans="1:18" ht="20.45" customHeight="1" x14ac:dyDescent="0.25">
      <c r="A39" s="47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</row>
    <row r="40" spans="1:18" x14ac:dyDescent="0.25">
      <c r="A40" s="47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</row>
    <row r="41" spans="1:18" ht="18.75" customHeight="1" x14ac:dyDescent="0.25">
      <c r="A41" s="47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</row>
    <row r="42" spans="1:18" ht="16.5" customHeight="1" x14ac:dyDescent="0.25">
      <c r="A42" s="47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</row>
    <row r="43" spans="1:18" ht="15" customHeight="1" x14ac:dyDescent="0.25">
      <c r="A43" s="47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</row>
    <row r="44" spans="1:18" ht="15" customHeight="1" x14ac:dyDescent="0.25">
      <c r="A44" s="47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</row>
    <row r="45" spans="1:18" ht="15" customHeight="1" x14ac:dyDescent="0.25">
      <c r="A45" s="47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</row>
    <row r="46" spans="1:18" ht="15" customHeight="1" x14ac:dyDescent="0.25">
      <c r="A46" s="47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</row>
    <row r="47" spans="1:18" ht="15" customHeight="1" x14ac:dyDescent="0.25">
      <c r="A47" s="47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</row>
    <row r="48" spans="1:18" ht="15.75" customHeight="1" x14ac:dyDescent="0.25">
      <c r="A48" s="47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</row>
    <row r="49" spans="1:18" x14ac:dyDescent="0.25">
      <c r="A49" s="47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</row>
    <row r="50" spans="1:18" x14ac:dyDescent="0.25">
      <c r="A50" s="47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</row>
    <row r="51" spans="1:18" x14ac:dyDescent="0.25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</row>
  </sheetData>
  <mergeCells count="10">
    <mergeCell ref="D6:D10"/>
    <mergeCell ref="E6:E10"/>
    <mergeCell ref="F1:H1"/>
    <mergeCell ref="A3:L3"/>
    <mergeCell ref="M3:O3"/>
    <mergeCell ref="A5:C5"/>
    <mergeCell ref="F5:I5"/>
    <mergeCell ref="J5:M5"/>
    <mergeCell ref="N5:R5"/>
    <mergeCell ref="D5:E5"/>
  </mergeCells>
  <conditionalFormatting sqref="B6:C6 F6:R6">
    <cfRule type="expression" dxfId="6" priority="3">
      <formula>OR(WEEKDAY($C6,2)=6,WEEKDAY($C6,2)=7)</formula>
    </cfRule>
  </conditionalFormatting>
  <conditionalFormatting sqref="B7:C7 F7:R7">
    <cfRule type="expression" dxfId="5" priority="2">
      <formula>OR(WEEKDAY($C7,2)=6,WEEKDAY($C7,2)=7)</formula>
    </cfRule>
  </conditionalFormatting>
  <conditionalFormatting sqref="B8:C36 F8:R36">
    <cfRule type="expression" dxfId="4" priority="1">
      <formula>OR(WEEKDAY($C8,2)=6,WEEKDAY($C8,2)=7)</formula>
    </cfRule>
  </conditionalFormatting>
  <printOptions horizontalCentered="1"/>
  <pageMargins left="0" right="0" top="0.55118110236220474" bottom="0.74803149606299213" header="0.31496062992125984" footer="0.31496062992125984"/>
  <pageSetup paperSize="9" scale="66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Drop Down 2">
              <controlPr defaultSize="0" print="0" autoLine="0" autoPict="0">
                <anchor moveWithCells="1">
                  <from>
                    <xdr:col>0</xdr:col>
                    <xdr:colOff>28575</xdr:colOff>
                    <xdr:row>1</xdr:row>
                    <xdr:rowOff>19050</xdr:rowOff>
                  </from>
                  <to>
                    <xdr:col>2</xdr:col>
                    <xdr:colOff>590550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51"/>
  <sheetViews>
    <sheetView zoomScale="80" zoomScaleNormal="80" workbookViewId="0">
      <selection activeCell="G6" sqref="G6"/>
    </sheetView>
  </sheetViews>
  <sheetFormatPr baseColWidth="10" defaultColWidth="11.5703125" defaultRowHeight="15" x14ac:dyDescent="0.25"/>
  <cols>
    <col min="1" max="1" width="4.85546875" style="12" customWidth="1"/>
    <col min="2" max="2" width="6.140625" style="12" customWidth="1"/>
    <col min="3" max="3" width="9.28515625" style="12" customWidth="1"/>
    <col min="4" max="4" width="19.85546875" style="12" customWidth="1"/>
    <col min="5" max="5" width="15" style="12" customWidth="1"/>
    <col min="6" max="6" width="6.7109375" style="12" customWidth="1"/>
    <col min="7" max="7" width="19.85546875" style="12" customWidth="1"/>
    <col min="8" max="8" width="15" style="12" customWidth="1"/>
    <col min="9" max="9" width="10.7109375" style="12" customWidth="1"/>
    <col min="10" max="10" width="6.7109375" style="12" customWidth="1"/>
    <col min="11" max="11" width="23" style="12" customWidth="1"/>
    <col min="12" max="12" width="12.7109375" style="12" customWidth="1"/>
    <col min="13" max="13" width="10.7109375" style="12" customWidth="1"/>
    <col min="14" max="14" width="6.7109375" style="12" customWidth="1"/>
    <col min="15" max="15" width="19.7109375" style="12" customWidth="1"/>
    <col min="16" max="16" width="14.85546875" style="12" customWidth="1"/>
    <col min="17" max="17" width="10.7109375" style="12" customWidth="1"/>
    <col min="18" max="18" width="6.7109375" style="12" customWidth="1"/>
    <col min="19" max="16384" width="11.5703125" style="12"/>
  </cols>
  <sheetData>
    <row r="1" spans="1:18" s="7" customFormat="1" ht="19.5" thickBot="1" x14ac:dyDescent="0.3">
      <c r="E1" s="8" t="s">
        <v>57</v>
      </c>
      <c r="F1" s="68"/>
      <c r="G1" s="69"/>
      <c r="H1" s="70"/>
      <c r="R1" s="8" t="s">
        <v>58</v>
      </c>
    </row>
    <row r="2" spans="1:18" s="9" customFormat="1" ht="16.5" thickBot="1" x14ac:dyDescent="0.3">
      <c r="A2" s="9">
        <v>4</v>
      </c>
      <c r="F2" s="10"/>
      <c r="G2" s="10"/>
    </row>
    <row r="3" spans="1:18" s="7" customFormat="1" ht="24.95" customHeight="1" thickBot="1" x14ac:dyDescent="0.3">
      <c r="A3" s="71" t="s">
        <v>12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2" t="str">
        <f>UPPER(LOOKUP(A4,NUM_LISTEMOIS,LISTE_MOIS))</f>
        <v>FÉVRIER</v>
      </c>
      <c r="N3" s="73"/>
      <c r="O3" s="74"/>
      <c r="P3" s="11"/>
      <c r="Q3" s="11"/>
      <c r="R3" s="11"/>
    </row>
    <row r="4" spans="1:18" ht="15.75" thickBot="1" x14ac:dyDescent="0.3">
      <c r="A4" s="12">
        <v>2</v>
      </c>
    </row>
    <row r="5" spans="1:18" s="13" customFormat="1" ht="24.95" customHeight="1" thickBot="1" x14ac:dyDescent="0.3">
      <c r="A5" s="75" t="s">
        <v>13</v>
      </c>
      <c r="B5" s="76"/>
      <c r="C5" s="77"/>
      <c r="D5" s="87" t="s">
        <v>81</v>
      </c>
      <c r="E5" s="88"/>
      <c r="F5" s="78" t="s">
        <v>59</v>
      </c>
      <c r="G5" s="79"/>
      <c r="H5" s="79"/>
      <c r="I5" s="80"/>
      <c r="J5" s="81" t="s">
        <v>60</v>
      </c>
      <c r="K5" s="82"/>
      <c r="L5" s="82"/>
      <c r="M5" s="83"/>
      <c r="N5" s="84" t="s">
        <v>61</v>
      </c>
      <c r="O5" s="85"/>
      <c r="P5" s="85"/>
      <c r="Q5" s="85"/>
      <c r="R5" s="86"/>
    </row>
    <row r="6" spans="1:18" ht="19.899999999999999" customHeight="1" x14ac:dyDescent="0.25">
      <c r="A6" s="14"/>
      <c r="B6" s="15">
        <f>IF(ISBLANK(C6),"",C6)</f>
        <v>42767</v>
      </c>
      <c r="C6" s="16">
        <f>IF(ISBLANK(A2),"",DATE(A2+2013,A4,1))</f>
        <v>42767</v>
      </c>
      <c r="D6" s="62" t="s">
        <v>48</v>
      </c>
      <c r="E6" s="65" t="str">
        <f>IF(ISBLANK(D6),"",LOOKUP(D6,NOM_SEC,PREN_SEC))</f>
        <v>Noel</v>
      </c>
      <c r="F6" s="17" t="str">
        <f t="shared" ref="F6:F36" si="0">IF(ISBLANK(G6),"",LOOKUP(G6,NOM_SEC,FONC_SEC))</f>
        <v>V1</v>
      </c>
      <c r="G6" s="18" t="s">
        <v>21</v>
      </c>
      <c r="H6" s="18" t="str">
        <f t="shared" ref="H6:H36" si="1">IF(ISBLANK(G6),"",LOOKUP(G6,NOM_SEC,PREN_SEC))</f>
        <v>Fabien</v>
      </c>
      <c r="I6" s="19" t="str">
        <f t="shared" ref="I6:I36" si="2">IF(ISBLANK(G6),"",LOOKUP(G6,NOM_SEC,STE_SEC))</f>
        <v>ALPHA</v>
      </c>
      <c r="J6" s="17" t="str">
        <f t="shared" ref="J6:J36" si="3">IF(ISBLANK(K6),"",LOOKUP(K6,NOM_SEC,FONC_SEC))</f>
        <v>V1</v>
      </c>
      <c r="K6" s="18" t="s">
        <v>23</v>
      </c>
      <c r="L6" s="18" t="str">
        <f t="shared" ref="L6:L36" si="4">IF(ISBLANK(K6),"",LOOKUP(K6,NOM_SEC,PREN_SEC))</f>
        <v>Marcel</v>
      </c>
      <c r="M6" s="19" t="str">
        <f t="shared" ref="M6:M36" si="5">IF(ISBLANK(K6),"",LOOKUP(K6,NOM_SEC,STE_SEC))</f>
        <v>ALPHA</v>
      </c>
      <c r="N6" s="17" t="str">
        <f t="shared" ref="N6:N36" si="6">IF(ISBLANK(O6),"",LOOKUP(O6,NOM_SEC,FONC_SEC))</f>
        <v>MC</v>
      </c>
      <c r="O6" s="18" t="s">
        <v>19</v>
      </c>
      <c r="P6" s="18" t="str">
        <f t="shared" ref="P6:P36" si="7">IF(ISBLANK(O6),"",LOOKUP(O6,NOM_SEC,PREN_SEC))</f>
        <v>Jean</v>
      </c>
      <c r="Q6" s="18" t="str">
        <f t="shared" ref="Q6:Q36" si="8">IF(ISBLANK(O6),"",LOOKUP(O6,NOM_SEC,STE_SEC))</f>
        <v>ALPHA</v>
      </c>
      <c r="R6" s="19" t="s">
        <v>82</v>
      </c>
    </row>
    <row r="7" spans="1:18" ht="19.899999999999999" customHeight="1" x14ac:dyDescent="0.25">
      <c r="A7" s="14"/>
      <c r="B7" s="15">
        <f t="shared" ref="B7:B36" si="9">IF(ISBLANK(C7),"",C7)</f>
        <v>42768</v>
      </c>
      <c r="C7" s="16">
        <f>IF(ISBLANK(C6),"",C6+1)</f>
        <v>42768</v>
      </c>
      <c r="D7" s="64"/>
      <c r="E7" s="67"/>
      <c r="F7" s="17" t="str">
        <f t="shared" si="0"/>
        <v>V1</v>
      </c>
      <c r="G7" s="18" t="s">
        <v>23</v>
      </c>
      <c r="H7" s="18" t="str">
        <f t="shared" si="1"/>
        <v>Marcel</v>
      </c>
      <c r="I7" s="19" t="str">
        <f t="shared" si="2"/>
        <v>ALPHA</v>
      </c>
      <c r="J7" s="17" t="str">
        <f t="shared" si="3"/>
        <v>V2</v>
      </c>
      <c r="K7" s="18" t="s">
        <v>25</v>
      </c>
      <c r="L7" s="18" t="str">
        <f t="shared" si="4"/>
        <v>Laurent</v>
      </c>
      <c r="M7" s="19" t="str">
        <f t="shared" si="5"/>
        <v>ALPHA</v>
      </c>
      <c r="N7" s="17" t="str">
        <f t="shared" si="6"/>
        <v>MC</v>
      </c>
      <c r="O7" s="18" t="s">
        <v>55</v>
      </c>
      <c r="P7" s="18" t="str">
        <f t="shared" si="7"/>
        <v>Fred</v>
      </c>
      <c r="Q7" s="18" t="str">
        <f t="shared" si="8"/>
        <v>ALPHA</v>
      </c>
      <c r="R7" s="19" t="s">
        <v>82</v>
      </c>
    </row>
    <row r="8" spans="1:18" s="20" customFormat="1" ht="19.899999999999999" customHeight="1" x14ac:dyDescent="0.25">
      <c r="A8" s="14"/>
      <c r="B8" s="15">
        <f t="shared" si="9"/>
        <v>42769</v>
      </c>
      <c r="C8" s="16">
        <f t="shared" ref="C8:C33" si="10">IF(ISBLANK(C7),"",C7+1)</f>
        <v>42769</v>
      </c>
      <c r="D8" s="52" t="s">
        <v>50</v>
      </c>
      <c r="E8" s="59" t="str">
        <f>IF(ISBLANK(D8),"",LOOKUP(D8,NOM_SEC,PREN_SEC))</f>
        <v>Pierre</v>
      </c>
      <c r="F8" s="17" t="str">
        <f t="shared" si="0"/>
        <v>V1</v>
      </c>
      <c r="G8" s="18" t="s">
        <v>29</v>
      </c>
      <c r="H8" s="18" t="str">
        <f t="shared" si="1"/>
        <v>Jeff</v>
      </c>
      <c r="I8" s="19" t="str">
        <f t="shared" si="2"/>
        <v>ALPHA</v>
      </c>
      <c r="J8" s="17" t="str">
        <f t="shared" si="3"/>
        <v>V2</v>
      </c>
      <c r="K8" s="18" t="s">
        <v>65</v>
      </c>
      <c r="L8" s="18" t="str">
        <f t="shared" si="4"/>
        <v>Alain</v>
      </c>
      <c r="M8" s="19" t="str">
        <f t="shared" si="5"/>
        <v>EXT</v>
      </c>
      <c r="N8" s="17" t="str">
        <f t="shared" si="6"/>
        <v>MC</v>
      </c>
      <c r="O8" s="18" t="s">
        <v>27</v>
      </c>
      <c r="P8" s="18" t="str">
        <f t="shared" si="7"/>
        <v>Kévin</v>
      </c>
      <c r="Q8" s="18" t="str">
        <f t="shared" si="8"/>
        <v>ALPHA</v>
      </c>
      <c r="R8" s="19" t="s">
        <v>82</v>
      </c>
    </row>
    <row r="9" spans="1:18" s="20" customFormat="1" ht="19.899999999999999" customHeight="1" x14ac:dyDescent="0.25">
      <c r="A9" s="14"/>
      <c r="B9" s="15">
        <f t="shared" si="9"/>
        <v>42770</v>
      </c>
      <c r="C9" s="16">
        <f t="shared" si="10"/>
        <v>42770</v>
      </c>
      <c r="D9" s="51"/>
      <c r="E9" s="58"/>
      <c r="F9" s="17" t="str">
        <f t="shared" si="0"/>
        <v>V2</v>
      </c>
      <c r="G9" s="18" t="s">
        <v>52</v>
      </c>
      <c r="H9" s="18" t="str">
        <f t="shared" si="1"/>
        <v>Murielle</v>
      </c>
      <c r="I9" s="19" t="str">
        <f t="shared" si="2"/>
        <v>ALPHA</v>
      </c>
      <c r="J9" s="17" t="str">
        <f t="shared" si="3"/>
        <v>V2</v>
      </c>
      <c r="K9" s="18" t="s">
        <v>52</v>
      </c>
      <c r="L9" s="18" t="str">
        <f t="shared" si="4"/>
        <v>Murielle</v>
      </c>
      <c r="M9" s="19" t="str">
        <f t="shared" si="5"/>
        <v>ALPHA</v>
      </c>
      <c r="N9" s="17" t="str">
        <f t="shared" si="6"/>
        <v>MC</v>
      </c>
      <c r="O9" s="18" t="s">
        <v>62</v>
      </c>
      <c r="P9" s="18" t="str">
        <f t="shared" si="7"/>
        <v>Jacques</v>
      </c>
      <c r="Q9" s="18" t="str">
        <f t="shared" si="8"/>
        <v>EXT</v>
      </c>
      <c r="R9" s="19" t="s">
        <v>82</v>
      </c>
    </row>
    <row r="10" spans="1:18" s="20" customFormat="1" ht="19.899999999999999" customHeight="1" x14ac:dyDescent="0.25">
      <c r="A10" s="14"/>
      <c r="B10" s="15">
        <f t="shared" si="9"/>
        <v>42771</v>
      </c>
      <c r="C10" s="16">
        <f t="shared" si="10"/>
        <v>42771</v>
      </c>
      <c r="D10" s="51"/>
      <c r="E10" s="58"/>
      <c r="F10" s="17" t="str">
        <f t="shared" si="0"/>
        <v>V1</v>
      </c>
      <c r="G10" s="18" t="s">
        <v>21</v>
      </c>
      <c r="H10" s="18" t="str">
        <f t="shared" si="1"/>
        <v>Fabien</v>
      </c>
      <c r="I10" s="19" t="str">
        <f t="shared" si="2"/>
        <v>ALPHA</v>
      </c>
      <c r="J10" s="17" t="str">
        <f t="shared" si="3"/>
        <v>V1</v>
      </c>
      <c r="K10" s="18" t="s">
        <v>23</v>
      </c>
      <c r="L10" s="18" t="str">
        <f t="shared" si="4"/>
        <v>Marcel</v>
      </c>
      <c r="M10" s="19" t="str">
        <f t="shared" si="5"/>
        <v>ALPHA</v>
      </c>
      <c r="N10" s="17" t="str">
        <f t="shared" si="6"/>
        <v>MC</v>
      </c>
      <c r="O10" s="18" t="s">
        <v>19</v>
      </c>
      <c r="P10" s="18" t="str">
        <f t="shared" si="7"/>
        <v>Jean</v>
      </c>
      <c r="Q10" s="18" t="str">
        <f t="shared" si="8"/>
        <v>ALPHA</v>
      </c>
      <c r="R10" s="19" t="s">
        <v>82</v>
      </c>
    </row>
    <row r="11" spans="1:18" s="20" customFormat="1" ht="19.899999999999999" customHeight="1" x14ac:dyDescent="0.25">
      <c r="A11" s="14"/>
      <c r="B11" s="15">
        <f t="shared" si="9"/>
        <v>42772</v>
      </c>
      <c r="C11" s="16">
        <f t="shared" si="10"/>
        <v>42772</v>
      </c>
      <c r="D11" s="52"/>
      <c r="E11" s="53" t="str">
        <f t="shared" ref="E11:E36" si="11">IF(ISBLANK(D11),"",LOOKUP(D11,NOM_SEC,PREN_SEC))</f>
        <v/>
      </c>
      <c r="F11" s="17" t="str">
        <f t="shared" si="0"/>
        <v>V1</v>
      </c>
      <c r="G11" s="18" t="s">
        <v>23</v>
      </c>
      <c r="H11" s="18" t="str">
        <f t="shared" si="1"/>
        <v>Marcel</v>
      </c>
      <c r="I11" s="19" t="str">
        <f t="shared" si="2"/>
        <v>ALPHA</v>
      </c>
      <c r="J11" s="17" t="str">
        <f t="shared" si="3"/>
        <v>V2</v>
      </c>
      <c r="K11" s="18" t="s">
        <v>25</v>
      </c>
      <c r="L11" s="18" t="str">
        <f t="shared" si="4"/>
        <v>Laurent</v>
      </c>
      <c r="M11" s="19" t="str">
        <f t="shared" si="5"/>
        <v>ALPHA</v>
      </c>
      <c r="N11" s="17" t="str">
        <f t="shared" si="6"/>
        <v>MC</v>
      </c>
      <c r="O11" s="18" t="s">
        <v>55</v>
      </c>
      <c r="P11" s="18" t="str">
        <f t="shared" si="7"/>
        <v>Fred</v>
      </c>
      <c r="Q11" s="18" t="str">
        <f t="shared" si="8"/>
        <v>ALPHA</v>
      </c>
      <c r="R11" s="19" t="s">
        <v>82</v>
      </c>
    </row>
    <row r="12" spans="1:18" s="20" customFormat="1" ht="19.899999999999999" customHeight="1" x14ac:dyDescent="0.25">
      <c r="A12" s="14"/>
      <c r="B12" s="15">
        <f t="shared" si="9"/>
        <v>42773</v>
      </c>
      <c r="C12" s="16">
        <f t="shared" si="10"/>
        <v>42773</v>
      </c>
      <c r="D12" s="52"/>
      <c r="E12" s="53" t="str">
        <f t="shared" si="11"/>
        <v/>
      </c>
      <c r="F12" s="17" t="str">
        <f t="shared" si="0"/>
        <v>V1</v>
      </c>
      <c r="G12" s="18" t="s">
        <v>29</v>
      </c>
      <c r="H12" s="18" t="str">
        <f t="shared" si="1"/>
        <v>Jeff</v>
      </c>
      <c r="I12" s="19" t="str">
        <f t="shared" si="2"/>
        <v>ALPHA</v>
      </c>
      <c r="J12" s="17" t="str">
        <f t="shared" si="3"/>
        <v>V2</v>
      </c>
      <c r="K12" s="18" t="s">
        <v>65</v>
      </c>
      <c r="L12" s="18" t="str">
        <f t="shared" si="4"/>
        <v>Alain</v>
      </c>
      <c r="M12" s="19" t="str">
        <f t="shared" si="5"/>
        <v>EXT</v>
      </c>
      <c r="N12" s="17" t="str">
        <f t="shared" si="6"/>
        <v>MC</v>
      </c>
      <c r="O12" s="18" t="s">
        <v>27</v>
      </c>
      <c r="P12" s="18" t="str">
        <f t="shared" si="7"/>
        <v>Kévin</v>
      </c>
      <c r="Q12" s="18" t="str">
        <f t="shared" si="8"/>
        <v>ALPHA</v>
      </c>
      <c r="R12" s="19" t="s">
        <v>82</v>
      </c>
    </row>
    <row r="13" spans="1:18" s="20" customFormat="1" ht="19.899999999999999" customHeight="1" x14ac:dyDescent="0.25">
      <c r="A13" s="14"/>
      <c r="B13" s="15">
        <f t="shared" si="9"/>
        <v>42774</v>
      </c>
      <c r="C13" s="16">
        <f t="shared" si="10"/>
        <v>42774</v>
      </c>
      <c r="D13" s="52"/>
      <c r="E13" s="53" t="str">
        <f t="shared" si="11"/>
        <v/>
      </c>
      <c r="F13" s="17" t="str">
        <f t="shared" si="0"/>
        <v>V2</v>
      </c>
      <c r="G13" s="18" t="s">
        <v>52</v>
      </c>
      <c r="H13" s="18" t="str">
        <f t="shared" si="1"/>
        <v>Murielle</v>
      </c>
      <c r="I13" s="19" t="str">
        <f t="shared" si="2"/>
        <v>ALPHA</v>
      </c>
      <c r="J13" s="17" t="str">
        <f t="shared" si="3"/>
        <v>V2</v>
      </c>
      <c r="K13" s="18" t="s">
        <v>52</v>
      </c>
      <c r="L13" s="18" t="str">
        <f t="shared" si="4"/>
        <v>Murielle</v>
      </c>
      <c r="M13" s="19" t="str">
        <f t="shared" si="5"/>
        <v>ALPHA</v>
      </c>
      <c r="N13" s="17" t="str">
        <f t="shared" si="6"/>
        <v>MC</v>
      </c>
      <c r="O13" s="18" t="s">
        <v>62</v>
      </c>
      <c r="P13" s="18" t="str">
        <f t="shared" si="7"/>
        <v>Jacques</v>
      </c>
      <c r="Q13" s="18" t="str">
        <f t="shared" si="8"/>
        <v>EXT</v>
      </c>
      <c r="R13" s="19" t="s">
        <v>82</v>
      </c>
    </row>
    <row r="14" spans="1:18" s="20" customFormat="1" ht="19.899999999999999" customHeight="1" x14ac:dyDescent="0.25">
      <c r="A14" s="14"/>
      <c r="B14" s="15">
        <f t="shared" si="9"/>
        <v>42775</v>
      </c>
      <c r="C14" s="16">
        <f t="shared" si="10"/>
        <v>42775</v>
      </c>
      <c r="D14" s="52"/>
      <c r="E14" s="53" t="str">
        <f t="shared" si="11"/>
        <v/>
      </c>
      <c r="F14" s="17" t="str">
        <f t="shared" si="0"/>
        <v>V1</v>
      </c>
      <c r="G14" s="18" t="s">
        <v>21</v>
      </c>
      <c r="H14" s="18" t="str">
        <f t="shared" si="1"/>
        <v>Fabien</v>
      </c>
      <c r="I14" s="19" t="str">
        <f t="shared" si="2"/>
        <v>ALPHA</v>
      </c>
      <c r="J14" s="17" t="str">
        <f t="shared" si="3"/>
        <v>V1</v>
      </c>
      <c r="K14" s="18" t="s">
        <v>23</v>
      </c>
      <c r="L14" s="18" t="str">
        <f t="shared" si="4"/>
        <v>Marcel</v>
      </c>
      <c r="M14" s="19" t="str">
        <f t="shared" si="5"/>
        <v>ALPHA</v>
      </c>
      <c r="N14" s="17" t="str">
        <f t="shared" si="6"/>
        <v>MC</v>
      </c>
      <c r="O14" s="18" t="s">
        <v>19</v>
      </c>
      <c r="P14" s="18" t="str">
        <f t="shared" si="7"/>
        <v>Jean</v>
      </c>
      <c r="Q14" s="18" t="str">
        <f t="shared" si="8"/>
        <v>ALPHA</v>
      </c>
      <c r="R14" s="19" t="s">
        <v>82</v>
      </c>
    </row>
    <row r="15" spans="1:18" s="20" customFormat="1" ht="19.899999999999999" customHeight="1" x14ac:dyDescent="0.25">
      <c r="A15" s="14"/>
      <c r="B15" s="15">
        <f t="shared" si="9"/>
        <v>42776</v>
      </c>
      <c r="C15" s="16">
        <f t="shared" si="10"/>
        <v>42776</v>
      </c>
      <c r="D15" s="52" t="s">
        <v>45</v>
      </c>
      <c r="E15" s="53" t="str">
        <f t="shared" si="11"/>
        <v>Seb</v>
      </c>
      <c r="F15" s="17" t="str">
        <f t="shared" si="0"/>
        <v>V1</v>
      </c>
      <c r="G15" s="18" t="s">
        <v>23</v>
      </c>
      <c r="H15" s="18" t="str">
        <f t="shared" si="1"/>
        <v>Marcel</v>
      </c>
      <c r="I15" s="19" t="str">
        <f t="shared" si="2"/>
        <v>ALPHA</v>
      </c>
      <c r="J15" s="17" t="str">
        <f t="shared" si="3"/>
        <v>V2</v>
      </c>
      <c r="K15" s="18" t="s">
        <v>25</v>
      </c>
      <c r="L15" s="18" t="str">
        <f t="shared" si="4"/>
        <v>Laurent</v>
      </c>
      <c r="M15" s="19" t="str">
        <f t="shared" si="5"/>
        <v>ALPHA</v>
      </c>
      <c r="N15" s="17" t="str">
        <f t="shared" si="6"/>
        <v>MC</v>
      </c>
      <c r="O15" s="18" t="s">
        <v>55</v>
      </c>
      <c r="P15" s="18" t="str">
        <f t="shared" si="7"/>
        <v>Fred</v>
      </c>
      <c r="Q15" s="18" t="str">
        <f t="shared" si="8"/>
        <v>ALPHA</v>
      </c>
      <c r="R15" s="19" t="s">
        <v>82</v>
      </c>
    </row>
    <row r="16" spans="1:18" ht="19.899999999999999" customHeight="1" x14ac:dyDescent="0.25">
      <c r="A16" s="14"/>
      <c r="B16" s="15">
        <f t="shared" si="9"/>
        <v>42777</v>
      </c>
      <c r="C16" s="16">
        <f t="shared" si="10"/>
        <v>42777</v>
      </c>
      <c r="D16" s="52"/>
      <c r="E16" s="53" t="str">
        <f t="shared" si="11"/>
        <v/>
      </c>
      <c r="F16" s="17" t="str">
        <f t="shared" si="0"/>
        <v>V1</v>
      </c>
      <c r="G16" s="18" t="s">
        <v>29</v>
      </c>
      <c r="H16" s="18" t="str">
        <f t="shared" si="1"/>
        <v>Jeff</v>
      </c>
      <c r="I16" s="19" t="str">
        <f t="shared" si="2"/>
        <v>ALPHA</v>
      </c>
      <c r="J16" s="17" t="str">
        <f t="shared" si="3"/>
        <v>V2</v>
      </c>
      <c r="K16" s="18" t="s">
        <v>65</v>
      </c>
      <c r="L16" s="18" t="str">
        <f t="shared" si="4"/>
        <v>Alain</v>
      </c>
      <c r="M16" s="19" t="str">
        <f t="shared" si="5"/>
        <v>EXT</v>
      </c>
      <c r="N16" s="17" t="str">
        <f t="shared" si="6"/>
        <v>MC</v>
      </c>
      <c r="O16" s="18" t="s">
        <v>27</v>
      </c>
      <c r="P16" s="18" t="str">
        <f t="shared" si="7"/>
        <v>Kévin</v>
      </c>
      <c r="Q16" s="18" t="str">
        <f t="shared" si="8"/>
        <v>ALPHA</v>
      </c>
      <c r="R16" s="19" t="s">
        <v>82</v>
      </c>
    </row>
    <row r="17" spans="1:19" ht="19.899999999999999" customHeight="1" x14ac:dyDescent="0.25">
      <c r="A17" s="14"/>
      <c r="B17" s="15">
        <f t="shared" si="9"/>
        <v>42778</v>
      </c>
      <c r="C17" s="16">
        <f t="shared" si="10"/>
        <v>42778</v>
      </c>
      <c r="D17" s="52"/>
      <c r="E17" s="53" t="str">
        <f t="shared" si="11"/>
        <v/>
      </c>
      <c r="F17" s="17" t="str">
        <f t="shared" si="0"/>
        <v>V2</v>
      </c>
      <c r="G17" s="18" t="s">
        <v>52</v>
      </c>
      <c r="H17" s="18" t="str">
        <f t="shared" si="1"/>
        <v>Murielle</v>
      </c>
      <c r="I17" s="19" t="str">
        <f t="shared" si="2"/>
        <v>ALPHA</v>
      </c>
      <c r="J17" s="17" t="str">
        <f t="shared" si="3"/>
        <v>V2</v>
      </c>
      <c r="K17" s="18" t="s">
        <v>52</v>
      </c>
      <c r="L17" s="18" t="str">
        <f t="shared" si="4"/>
        <v>Murielle</v>
      </c>
      <c r="M17" s="19" t="str">
        <f t="shared" si="5"/>
        <v>ALPHA</v>
      </c>
      <c r="N17" s="17" t="str">
        <f t="shared" si="6"/>
        <v>MC</v>
      </c>
      <c r="O17" s="18" t="s">
        <v>62</v>
      </c>
      <c r="P17" s="18" t="str">
        <f t="shared" si="7"/>
        <v>Jacques</v>
      </c>
      <c r="Q17" s="18" t="str">
        <f t="shared" si="8"/>
        <v>EXT</v>
      </c>
      <c r="R17" s="19" t="s">
        <v>82</v>
      </c>
      <c r="S17" s="12" t="s">
        <v>14</v>
      </c>
    </row>
    <row r="18" spans="1:19" ht="19.899999999999999" customHeight="1" x14ac:dyDescent="0.25">
      <c r="A18" s="14"/>
      <c r="B18" s="15">
        <f t="shared" si="9"/>
        <v>42779</v>
      </c>
      <c r="C18" s="16">
        <f t="shared" si="10"/>
        <v>42779</v>
      </c>
      <c r="D18" s="52"/>
      <c r="E18" s="53" t="str">
        <f t="shared" si="11"/>
        <v/>
      </c>
      <c r="F18" s="17" t="str">
        <f t="shared" si="0"/>
        <v>V1</v>
      </c>
      <c r="G18" s="18" t="s">
        <v>21</v>
      </c>
      <c r="H18" s="18" t="str">
        <f t="shared" si="1"/>
        <v>Fabien</v>
      </c>
      <c r="I18" s="19" t="str">
        <f t="shared" si="2"/>
        <v>ALPHA</v>
      </c>
      <c r="J18" s="17" t="str">
        <f t="shared" si="3"/>
        <v>V1</v>
      </c>
      <c r="K18" s="18" t="s">
        <v>23</v>
      </c>
      <c r="L18" s="18" t="str">
        <f t="shared" si="4"/>
        <v>Marcel</v>
      </c>
      <c r="M18" s="19" t="str">
        <f t="shared" si="5"/>
        <v>ALPHA</v>
      </c>
      <c r="N18" s="17" t="str">
        <f t="shared" si="6"/>
        <v>MC</v>
      </c>
      <c r="O18" s="18" t="s">
        <v>19</v>
      </c>
      <c r="P18" s="18" t="str">
        <f t="shared" si="7"/>
        <v>Jean</v>
      </c>
      <c r="Q18" s="18" t="str">
        <f t="shared" si="8"/>
        <v>ALPHA</v>
      </c>
      <c r="R18" s="19" t="s">
        <v>82</v>
      </c>
    </row>
    <row r="19" spans="1:19" ht="19.899999999999999" customHeight="1" x14ac:dyDescent="0.25">
      <c r="A19" s="14"/>
      <c r="B19" s="15">
        <f t="shared" si="9"/>
        <v>42780</v>
      </c>
      <c r="C19" s="16">
        <f t="shared" si="10"/>
        <v>42780</v>
      </c>
      <c r="D19" s="52"/>
      <c r="E19" s="53" t="str">
        <f t="shared" si="11"/>
        <v/>
      </c>
      <c r="F19" s="17" t="str">
        <f t="shared" si="0"/>
        <v>V1</v>
      </c>
      <c r="G19" s="18" t="s">
        <v>23</v>
      </c>
      <c r="H19" s="18" t="str">
        <f t="shared" si="1"/>
        <v>Marcel</v>
      </c>
      <c r="I19" s="19" t="str">
        <f t="shared" si="2"/>
        <v>ALPHA</v>
      </c>
      <c r="J19" s="17" t="str">
        <f t="shared" si="3"/>
        <v>V2</v>
      </c>
      <c r="K19" s="18" t="s">
        <v>25</v>
      </c>
      <c r="L19" s="18" t="str">
        <f t="shared" si="4"/>
        <v>Laurent</v>
      </c>
      <c r="M19" s="19" t="str">
        <f t="shared" si="5"/>
        <v>ALPHA</v>
      </c>
      <c r="N19" s="17" t="str">
        <f t="shared" si="6"/>
        <v>MC</v>
      </c>
      <c r="O19" s="18" t="s">
        <v>55</v>
      </c>
      <c r="P19" s="18" t="str">
        <f t="shared" si="7"/>
        <v>Fred</v>
      </c>
      <c r="Q19" s="18" t="str">
        <f t="shared" si="8"/>
        <v>ALPHA</v>
      </c>
      <c r="R19" s="19" t="s">
        <v>82</v>
      </c>
    </row>
    <row r="20" spans="1:19" ht="19.899999999999999" customHeight="1" x14ac:dyDescent="0.25">
      <c r="A20" s="14"/>
      <c r="B20" s="15">
        <f t="shared" si="9"/>
        <v>42781</v>
      </c>
      <c r="C20" s="16">
        <f t="shared" si="10"/>
        <v>42781</v>
      </c>
      <c r="D20" s="52"/>
      <c r="E20" s="53" t="str">
        <f t="shared" si="11"/>
        <v/>
      </c>
      <c r="F20" s="17" t="str">
        <f t="shared" si="0"/>
        <v>V1</v>
      </c>
      <c r="G20" s="18" t="s">
        <v>29</v>
      </c>
      <c r="H20" s="18" t="str">
        <f t="shared" si="1"/>
        <v>Jeff</v>
      </c>
      <c r="I20" s="19" t="str">
        <f t="shared" si="2"/>
        <v>ALPHA</v>
      </c>
      <c r="J20" s="17" t="str">
        <f t="shared" si="3"/>
        <v>V2</v>
      </c>
      <c r="K20" s="18" t="s">
        <v>65</v>
      </c>
      <c r="L20" s="18" t="str">
        <f t="shared" si="4"/>
        <v>Alain</v>
      </c>
      <c r="M20" s="19" t="str">
        <f t="shared" si="5"/>
        <v>EXT</v>
      </c>
      <c r="N20" s="17" t="str">
        <f t="shared" si="6"/>
        <v>MC</v>
      </c>
      <c r="O20" s="18" t="s">
        <v>27</v>
      </c>
      <c r="P20" s="18" t="str">
        <f t="shared" si="7"/>
        <v>Kévin</v>
      </c>
      <c r="Q20" s="18" t="str">
        <f t="shared" si="8"/>
        <v>ALPHA</v>
      </c>
      <c r="R20" s="19" t="s">
        <v>82</v>
      </c>
    </row>
    <row r="21" spans="1:19" ht="19.899999999999999" customHeight="1" x14ac:dyDescent="0.25">
      <c r="A21" s="14"/>
      <c r="B21" s="15">
        <f t="shared" si="9"/>
        <v>42782</v>
      </c>
      <c r="C21" s="16">
        <f t="shared" si="10"/>
        <v>42782</v>
      </c>
      <c r="D21" s="52"/>
      <c r="E21" s="53" t="str">
        <f t="shared" si="11"/>
        <v/>
      </c>
      <c r="F21" s="17" t="str">
        <f t="shared" si="0"/>
        <v>V2</v>
      </c>
      <c r="G21" s="18" t="s">
        <v>52</v>
      </c>
      <c r="H21" s="18" t="str">
        <f t="shared" si="1"/>
        <v>Murielle</v>
      </c>
      <c r="I21" s="19" t="str">
        <f t="shared" si="2"/>
        <v>ALPHA</v>
      </c>
      <c r="J21" s="17" t="str">
        <f t="shared" si="3"/>
        <v>V2</v>
      </c>
      <c r="K21" s="18" t="s">
        <v>52</v>
      </c>
      <c r="L21" s="18" t="str">
        <f t="shared" si="4"/>
        <v>Murielle</v>
      </c>
      <c r="M21" s="19" t="str">
        <f t="shared" si="5"/>
        <v>ALPHA</v>
      </c>
      <c r="N21" s="17" t="str">
        <f t="shared" si="6"/>
        <v>MC</v>
      </c>
      <c r="O21" s="18" t="s">
        <v>62</v>
      </c>
      <c r="P21" s="18" t="str">
        <f t="shared" si="7"/>
        <v>Jacques</v>
      </c>
      <c r="Q21" s="18" t="str">
        <f t="shared" si="8"/>
        <v>EXT</v>
      </c>
      <c r="R21" s="19" t="s">
        <v>82</v>
      </c>
    </row>
    <row r="22" spans="1:19" ht="19.899999999999999" customHeight="1" x14ac:dyDescent="0.25">
      <c r="A22" s="14"/>
      <c r="B22" s="15">
        <f t="shared" si="9"/>
        <v>42783</v>
      </c>
      <c r="C22" s="16">
        <f t="shared" si="10"/>
        <v>42783</v>
      </c>
      <c r="D22" s="52" t="s">
        <v>48</v>
      </c>
      <c r="E22" s="53" t="str">
        <f t="shared" si="11"/>
        <v>Noel</v>
      </c>
      <c r="F22" s="17" t="str">
        <f t="shared" si="0"/>
        <v>V1</v>
      </c>
      <c r="G22" s="18" t="s">
        <v>21</v>
      </c>
      <c r="H22" s="18" t="str">
        <f t="shared" si="1"/>
        <v>Fabien</v>
      </c>
      <c r="I22" s="19" t="str">
        <f t="shared" si="2"/>
        <v>ALPHA</v>
      </c>
      <c r="J22" s="17" t="str">
        <f t="shared" si="3"/>
        <v>V1</v>
      </c>
      <c r="K22" s="18" t="s">
        <v>23</v>
      </c>
      <c r="L22" s="18" t="str">
        <f t="shared" si="4"/>
        <v>Marcel</v>
      </c>
      <c r="M22" s="19" t="str">
        <f t="shared" si="5"/>
        <v>ALPHA</v>
      </c>
      <c r="N22" s="17" t="str">
        <f t="shared" si="6"/>
        <v>MC</v>
      </c>
      <c r="O22" s="18" t="s">
        <v>19</v>
      </c>
      <c r="P22" s="18" t="str">
        <f t="shared" si="7"/>
        <v>Jean</v>
      </c>
      <c r="Q22" s="18" t="str">
        <f t="shared" si="8"/>
        <v>ALPHA</v>
      </c>
      <c r="R22" s="19" t="s">
        <v>82</v>
      </c>
    </row>
    <row r="23" spans="1:19" ht="19.899999999999999" customHeight="1" x14ac:dyDescent="0.25">
      <c r="A23" s="14"/>
      <c r="B23" s="15">
        <f t="shared" si="9"/>
        <v>42784</v>
      </c>
      <c r="C23" s="16">
        <f t="shared" si="10"/>
        <v>42784</v>
      </c>
      <c r="D23" s="52"/>
      <c r="E23" s="53" t="str">
        <f t="shared" si="11"/>
        <v/>
      </c>
      <c r="F23" s="17" t="str">
        <f t="shared" si="0"/>
        <v>V1</v>
      </c>
      <c r="G23" s="18" t="s">
        <v>23</v>
      </c>
      <c r="H23" s="18" t="str">
        <f t="shared" si="1"/>
        <v>Marcel</v>
      </c>
      <c r="I23" s="19" t="str">
        <f t="shared" si="2"/>
        <v>ALPHA</v>
      </c>
      <c r="J23" s="17" t="str">
        <f t="shared" si="3"/>
        <v>V2</v>
      </c>
      <c r="K23" s="18" t="s">
        <v>25</v>
      </c>
      <c r="L23" s="18" t="str">
        <f t="shared" si="4"/>
        <v>Laurent</v>
      </c>
      <c r="M23" s="19" t="str">
        <f t="shared" si="5"/>
        <v>ALPHA</v>
      </c>
      <c r="N23" s="17" t="str">
        <f t="shared" si="6"/>
        <v>MC</v>
      </c>
      <c r="O23" s="18" t="s">
        <v>55</v>
      </c>
      <c r="P23" s="18" t="str">
        <f t="shared" si="7"/>
        <v>Fred</v>
      </c>
      <c r="Q23" s="18" t="str">
        <f t="shared" si="8"/>
        <v>ALPHA</v>
      </c>
      <c r="R23" s="19" t="s">
        <v>82</v>
      </c>
    </row>
    <row r="24" spans="1:19" ht="19.899999999999999" customHeight="1" x14ac:dyDescent="0.25">
      <c r="A24" s="14"/>
      <c r="B24" s="15">
        <f t="shared" si="9"/>
        <v>42785</v>
      </c>
      <c r="C24" s="16">
        <f t="shared" si="10"/>
        <v>42785</v>
      </c>
      <c r="D24" s="52"/>
      <c r="E24" s="53" t="str">
        <f t="shared" si="11"/>
        <v/>
      </c>
      <c r="F24" s="17" t="str">
        <f t="shared" si="0"/>
        <v>V1</v>
      </c>
      <c r="G24" s="18" t="s">
        <v>29</v>
      </c>
      <c r="H24" s="18" t="str">
        <f t="shared" si="1"/>
        <v>Jeff</v>
      </c>
      <c r="I24" s="19" t="str">
        <f t="shared" si="2"/>
        <v>ALPHA</v>
      </c>
      <c r="J24" s="17" t="str">
        <f t="shared" si="3"/>
        <v>V2</v>
      </c>
      <c r="K24" s="18" t="s">
        <v>65</v>
      </c>
      <c r="L24" s="18" t="str">
        <f t="shared" si="4"/>
        <v>Alain</v>
      </c>
      <c r="M24" s="19" t="str">
        <f t="shared" si="5"/>
        <v>EXT</v>
      </c>
      <c r="N24" s="17" t="str">
        <f t="shared" si="6"/>
        <v>MC</v>
      </c>
      <c r="O24" s="18" t="s">
        <v>27</v>
      </c>
      <c r="P24" s="18" t="str">
        <f t="shared" si="7"/>
        <v>Kévin</v>
      </c>
      <c r="Q24" s="18" t="str">
        <f t="shared" si="8"/>
        <v>ALPHA</v>
      </c>
      <c r="R24" s="19" t="s">
        <v>82</v>
      </c>
    </row>
    <row r="25" spans="1:19" ht="19.899999999999999" customHeight="1" x14ac:dyDescent="0.25">
      <c r="A25" s="14"/>
      <c r="B25" s="15">
        <f t="shared" si="9"/>
        <v>42786</v>
      </c>
      <c r="C25" s="16">
        <f t="shared" si="10"/>
        <v>42786</v>
      </c>
      <c r="D25" s="52"/>
      <c r="E25" s="53" t="str">
        <f t="shared" si="11"/>
        <v/>
      </c>
      <c r="F25" s="17" t="str">
        <f t="shared" si="0"/>
        <v>V2</v>
      </c>
      <c r="G25" s="18" t="s">
        <v>52</v>
      </c>
      <c r="H25" s="18" t="str">
        <f t="shared" si="1"/>
        <v>Murielle</v>
      </c>
      <c r="I25" s="19" t="str">
        <f t="shared" si="2"/>
        <v>ALPHA</v>
      </c>
      <c r="J25" s="17" t="str">
        <f t="shared" si="3"/>
        <v>V2</v>
      </c>
      <c r="K25" s="18" t="s">
        <v>52</v>
      </c>
      <c r="L25" s="18" t="str">
        <f t="shared" si="4"/>
        <v>Murielle</v>
      </c>
      <c r="M25" s="19" t="str">
        <f t="shared" si="5"/>
        <v>ALPHA</v>
      </c>
      <c r="N25" s="17" t="str">
        <f t="shared" si="6"/>
        <v>MC</v>
      </c>
      <c r="O25" s="18" t="s">
        <v>62</v>
      </c>
      <c r="P25" s="18" t="str">
        <f t="shared" si="7"/>
        <v>Jacques</v>
      </c>
      <c r="Q25" s="18" t="str">
        <f t="shared" si="8"/>
        <v>EXT</v>
      </c>
      <c r="R25" s="19" t="s">
        <v>82</v>
      </c>
    </row>
    <row r="26" spans="1:19" ht="19.899999999999999" customHeight="1" x14ac:dyDescent="0.25">
      <c r="A26" s="14"/>
      <c r="B26" s="15">
        <f t="shared" si="9"/>
        <v>42787</v>
      </c>
      <c r="C26" s="16">
        <f t="shared" si="10"/>
        <v>42787</v>
      </c>
      <c r="D26" s="52"/>
      <c r="E26" s="53" t="str">
        <f t="shared" si="11"/>
        <v/>
      </c>
      <c r="F26" s="17" t="str">
        <f t="shared" si="0"/>
        <v>V1</v>
      </c>
      <c r="G26" s="18" t="s">
        <v>21</v>
      </c>
      <c r="H26" s="18" t="str">
        <f t="shared" si="1"/>
        <v>Fabien</v>
      </c>
      <c r="I26" s="19" t="str">
        <f t="shared" si="2"/>
        <v>ALPHA</v>
      </c>
      <c r="J26" s="17" t="str">
        <f t="shared" si="3"/>
        <v>V1</v>
      </c>
      <c r="K26" s="18" t="s">
        <v>23</v>
      </c>
      <c r="L26" s="18" t="str">
        <f t="shared" si="4"/>
        <v>Marcel</v>
      </c>
      <c r="M26" s="19" t="str">
        <f t="shared" si="5"/>
        <v>ALPHA</v>
      </c>
      <c r="N26" s="17" t="str">
        <f t="shared" si="6"/>
        <v>MC</v>
      </c>
      <c r="O26" s="18" t="s">
        <v>19</v>
      </c>
      <c r="P26" s="18" t="str">
        <f t="shared" si="7"/>
        <v>Jean</v>
      </c>
      <c r="Q26" s="18" t="str">
        <f t="shared" si="8"/>
        <v>ALPHA</v>
      </c>
      <c r="R26" s="19" t="s">
        <v>82</v>
      </c>
    </row>
    <row r="27" spans="1:19" ht="19.899999999999999" customHeight="1" x14ac:dyDescent="0.25">
      <c r="A27" s="14"/>
      <c r="B27" s="15">
        <f t="shared" si="9"/>
        <v>42788</v>
      </c>
      <c r="C27" s="16">
        <f t="shared" si="10"/>
        <v>42788</v>
      </c>
      <c r="D27" s="52"/>
      <c r="E27" s="53" t="str">
        <f t="shared" si="11"/>
        <v/>
      </c>
      <c r="F27" s="17" t="str">
        <f t="shared" si="0"/>
        <v>V1</v>
      </c>
      <c r="G27" s="18" t="s">
        <v>23</v>
      </c>
      <c r="H27" s="18" t="str">
        <f t="shared" si="1"/>
        <v>Marcel</v>
      </c>
      <c r="I27" s="19" t="str">
        <f t="shared" si="2"/>
        <v>ALPHA</v>
      </c>
      <c r="J27" s="17" t="str">
        <f t="shared" si="3"/>
        <v>V2</v>
      </c>
      <c r="K27" s="18" t="s">
        <v>25</v>
      </c>
      <c r="L27" s="18" t="str">
        <f t="shared" si="4"/>
        <v>Laurent</v>
      </c>
      <c r="M27" s="19" t="str">
        <f t="shared" si="5"/>
        <v>ALPHA</v>
      </c>
      <c r="N27" s="17" t="str">
        <f t="shared" si="6"/>
        <v>MC</v>
      </c>
      <c r="O27" s="18" t="s">
        <v>55</v>
      </c>
      <c r="P27" s="18" t="str">
        <f t="shared" si="7"/>
        <v>Fred</v>
      </c>
      <c r="Q27" s="18" t="str">
        <f t="shared" si="8"/>
        <v>ALPHA</v>
      </c>
      <c r="R27" s="19" t="s">
        <v>82</v>
      </c>
    </row>
    <row r="28" spans="1:19" ht="19.899999999999999" customHeight="1" x14ac:dyDescent="0.25">
      <c r="A28" s="14"/>
      <c r="B28" s="15">
        <f t="shared" si="9"/>
        <v>42789</v>
      </c>
      <c r="C28" s="16">
        <f t="shared" si="10"/>
        <v>42789</v>
      </c>
      <c r="D28" s="52"/>
      <c r="E28" s="53" t="str">
        <f t="shared" si="11"/>
        <v/>
      </c>
      <c r="F28" s="17" t="str">
        <f t="shared" si="0"/>
        <v>V1</v>
      </c>
      <c r="G28" s="18" t="s">
        <v>29</v>
      </c>
      <c r="H28" s="18" t="str">
        <f t="shared" si="1"/>
        <v>Jeff</v>
      </c>
      <c r="I28" s="19" t="str">
        <f t="shared" si="2"/>
        <v>ALPHA</v>
      </c>
      <c r="J28" s="17" t="str">
        <f t="shared" si="3"/>
        <v>V2</v>
      </c>
      <c r="K28" s="18" t="s">
        <v>65</v>
      </c>
      <c r="L28" s="18" t="str">
        <f t="shared" si="4"/>
        <v>Alain</v>
      </c>
      <c r="M28" s="19" t="str">
        <f t="shared" si="5"/>
        <v>EXT</v>
      </c>
      <c r="N28" s="17" t="str">
        <f t="shared" si="6"/>
        <v>MC</v>
      </c>
      <c r="O28" s="18" t="s">
        <v>27</v>
      </c>
      <c r="P28" s="18" t="str">
        <f t="shared" si="7"/>
        <v>Kévin</v>
      </c>
      <c r="Q28" s="18" t="str">
        <f t="shared" si="8"/>
        <v>ALPHA</v>
      </c>
      <c r="R28" s="19" t="s">
        <v>82</v>
      </c>
    </row>
    <row r="29" spans="1:19" ht="19.899999999999999" customHeight="1" x14ac:dyDescent="0.25">
      <c r="A29" s="14"/>
      <c r="B29" s="15">
        <f t="shared" si="9"/>
        <v>42790</v>
      </c>
      <c r="C29" s="16">
        <f t="shared" si="10"/>
        <v>42790</v>
      </c>
      <c r="D29" s="52" t="s">
        <v>50</v>
      </c>
      <c r="E29" s="53" t="str">
        <f t="shared" si="11"/>
        <v>Pierre</v>
      </c>
      <c r="F29" s="17" t="str">
        <f t="shared" si="0"/>
        <v>V2</v>
      </c>
      <c r="G29" s="18" t="s">
        <v>52</v>
      </c>
      <c r="H29" s="18" t="str">
        <f t="shared" si="1"/>
        <v>Murielle</v>
      </c>
      <c r="I29" s="19" t="str">
        <f t="shared" si="2"/>
        <v>ALPHA</v>
      </c>
      <c r="J29" s="17" t="str">
        <f t="shared" si="3"/>
        <v>V2</v>
      </c>
      <c r="K29" s="18" t="s">
        <v>52</v>
      </c>
      <c r="L29" s="18" t="str">
        <f t="shared" si="4"/>
        <v>Murielle</v>
      </c>
      <c r="M29" s="19" t="str">
        <f t="shared" si="5"/>
        <v>ALPHA</v>
      </c>
      <c r="N29" s="17" t="str">
        <f t="shared" si="6"/>
        <v>MC</v>
      </c>
      <c r="O29" s="18" t="s">
        <v>62</v>
      </c>
      <c r="P29" s="18" t="str">
        <f t="shared" si="7"/>
        <v>Jacques</v>
      </c>
      <c r="Q29" s="18" t="str">
        <f t="shared" si="8"/>
        <v>EXT</v>
      </c>
      <c r="R29" s="19" t="s">
        <v>82</v>
      </c>
    </row>
    <row r="30" spans="1:19" ht="19.899999999999999" customHeight="1" x14ac:dyDescent="0.25">
      <c r="A30" s="14"/>
      <c r="B30" s="15">
        <f t="shared" si="9"/>
        <v>42791</v>
      </c>
      <c r="C30" s="16">
        <f t="shared" si="10"/>
        <v>42791</v>
      </c>
      <c r="D30" s="52"/>
      <c r="E30" s="53" t="str">
        <f t="shared" si="11"/>
        <v/>
      </c>
      <c r="F30" s="17" t="str">
        <f t="shared" si="0"/>
        <v>V1</v>
      </c>
      <c r="G30" s="18" t="s">
        <v>21</v>
      </c>
      <c r="H30" s="18" t="str">
        <f t="shared" si="1"/>
        <v>Fabien</v>
      </c>
      <c r="I30" s="19" t="str">
        <f t="shared" si="2"/>
        <v>ALPHA</v>
      </c>
      <c r="J30" s="17" t="str">
        <f t="shared" si="3"/>
        <v>V1</v>
      </c>
      <c r="K30" s="18" t="s">
        <v>23</v>
      </c>
      <c r="L30" s="18" t="str">
        <f t="shared" si="4"/>
        <v>Marcel</v>
      </c>
      <c r="M30" s="19" t="str">
        <f t="shared" si="5"/>
        <v>ALPHA</v>
      </c>
      <c r="N30" s="17" t="str">
        <f t="shared" si="6"/>
        <v>MC</v>
      </c>
      <c r="O30" s="18" t="s">
        <v>19</v>
      </c>
      <c r="P30" s="18" t="str">
        <f t="shared" si="7"/>
        <v>Jean</v>
      </c>
      <c r="Q30" s="18" t="str">
        <f t="shared" si="8"/>
        <v>ALPHA</v>
      </c>
      <c r="R30" s="19" t="s">
        <v>82</v>
      </c>
    </row>
    <row r="31" spans="1:19" ht="19.899999999999999" customHeight="1" x14ac:dyDescent="0.25">
      <c r="A31" s="14"/>
      <c r="B31" s="15">
        <f t="shared" si="9"/>
        <v>42792</v>
      </c>
      <c r="C31" s="16">
        <f t="shared" si="10"/>
        <v>42792</v>
      </c>
      <c r="D31" s="52"/>
      <c r="E31" s="53" t="str">
        <f t="shared" si="11"/>
        <v/>
      </c>
      <c r="F31" s="17" t="str">
        <f t="shared" si="0"/>
        <v>V1</v>
      </c>
      <c r="G31" s="18" t="s">
        <v>23</v>
      </c>
      <c r="H31" s="18" t="str">
        <f t="shared" si="1"/>
        <v>Marcel</v>
      </c>
      <c r="I31" s="19" t="str">
        <f t="shared" si="2"/>
        <v>ALPHA</v>
      </c>
      <c r="J31" s="17" t="str">
        <f t="shared" si="3"/>
        <v>V2</v>
      </c>
      <c r="K31" s="18" t="s">
        <v>25</v>
      </c>
      <c r="L31" s="18" t="str">
        <f t="shared" si="4"/>
        <v>Laurent</v>
      </c>
      <c r="M31" s="19" t="str">
        <f t="shared" si="5"/>
        <v>ALPHA</v>
      </c>
      <c r="N31" s="17" t="str">
        <f t="shared" si="6"/>
        <v>MC</v>
      </c>
      <c r="O31" s="18" t="s">
        <v>55</v>
      </c>
      <c r="P31" s="18" t="str">
        <f t="shared" si="7"/>
        <v>Fred</v>
      </c>
      <c r="Q31" s="18" t="str">
        <f t="shared" si="8"/>
        <v>ALPHA</v>
      </c>
      <c r="R31" s="19" t="s">
        <v>82</v>
      </c>
    </row>
    <row r="32" spans="1:19" ht="19.899999999999999" customHeight="1" x14ac:dyDescent="0.25">
      <c r="A32" s="14"/>
      <c r="B32" s="15">
        <f t="shared" si="9"/>
        <v>42793</v>
      </c>
      <c r="C32" s="16">
        <f t="shared" si="10"/>
        <v>42793</v>
      </c>
      <c r="D32" s="52"/>
      <c r="E32" s="53" t="str">
        <f t="shared" si="11"/>
        <v/>
      </c>
      <c r="F32" s="17" t="str">
        <f t="shared" si="0"/>
        <v>V1</v>
      </c>
      <c r="G32" s="18" t="s">
        <v>29</v>
      </c>
      <c r="H32" s="18" t="str">
        <f t="shared" si="1"/>
        <v>Jeff</v>
      </c>
      <c r="I32" s="19" t="str">
        <f t="shared" si="2"/>
        <v>ALPHA</v>
      </c>
      <c r="J32" s="17" t="str">
        <f t="shared" si="3"/>
        <v>V2</v>
      </c>
      <c r="K32" s="18" t="s">
        <v>65</v>
      </c>
      <c r="L32" s="18" t="str">
        <f t="shared" si="4"/>
        <v>Alain</v>
      </c>
      <c r="M32" s="19" t="str">
        <f t="shared" si="5"/>
        <v>EXT</v>
      </c>
      <c r="N32" s="17" t="str">
        <f t="shared" si="6"/>
        <v>MC</v>
      </c>
      <c r="O32" s="18" t="s">
        <v>27</v>
      </c>
      <c r="P32" s="18" t="str">
        <f t="shared" si="7"/>
        <v>Kévin</v>
      </c>
      <c r="Q32" s="18" t="str">
        <f t="shared" si="8"/>
        <v>ALPHA</v>
      </c>
      <c r="R32" s="19" t="s">
        <v>82</v>
      </c>
    </row>
    <row r="33" spans="1:18" ht="19.899999999999999" customHeight="1" x14ac:dyDescent="0.25">
      <c r="A33" s="14"/>
      <c r="B33" s="15">
        <f t="shared" si="9"/>
        <v>42794</v>
      </c>
      <c r="C33" s="16">
        <f t="shared" si="10"/>
        <v>42794</v>
      </c>
      <c r="D33" s="52"/>
      <c r="E33" s="53" t="str">
        <f t="shared" si="11"/>
        <v/>
      </c>
      <c r="F33" s="17" t="str">
        <f t="shared" si="0"/>
        <v>V2</v>
      </c>
      <c r="G33" s="18" t="s">
        <v>52</v>
      </c>
      <c r="H33" s="18" t="str">
        <f t="shared" si="1"/>
        <v>Murielle</v>
      </c>
      <c r="I33" s="19" t="str">
        <f t="shared" si="2"/>
        <v>ALPHA</v>
      </c>
      <c r="J33" s="17" t="str">
        <f t="shared" si="3"/>
        <v>V2</v>
      </c>
      <c r="K33" s="18" t="s">
        <v>52</v>
      </c>
      <c r="L33" s="18" t="str">
        <f t="shared" si="4"/>
        <v>Murielle</v>
      </c>
      <c r="M33" s="19" t="str">
        <f t="shared" si="5"/>
        <v>ALPHA</v>
      </c>
      <c r="N33" s="17" t="str">
        <f t="shared" si="6"/>
        <v>MC</v>
      </c>
      <c r="O33" s="18" t="s">
        <v>62</v>
      </c>
      <c r="P33" s="18" t="str">
        <f t="shared" si="7"/>
        <v>Jacques</v>
      </c>
      <c r="Q33" s="18" t="str">
        <f t="shared" si="8"/>
        <v>EXT</v>
      </c>
      <c r="R33" s="19" t="s">
        <v>82</v>
      </c>
    </row>
    <row r="34" spans="1:18" ht="19.899999999999999" customHeight="1" x14ac:dyDescent="0.25">
      <c r="A34" s="14"/>
      <c r="B34" s="15" t="str">
        <f t="shared" si="9"/>
        <v/>
      </c>
      <c r="C34" s="16" t="str">
        <f>IF(C33="","",IF(MONTH(C33+1)=MONTH(C33),C33+1,""))</f>
        <v/>
      </c>
      <c r="D34" s="52"/>
      <c r="E34" s="53" t="str">
        <f t="shared" si="11"/>
        <v/>
      </c>
      <c r="F34" s="17" t="str">
        <f t="shared" si="0"/>
        <v>V1</v>
      </c>
      <c r="G34" s="18" t="s">
        <v>21</v>
      </c>
      <c r="H34" s="18" t="str">
        <f t="shared" si="1"/>
        <v>Fabien</v>
      </c>
      <c r="I34" s="19" t="str">
        <f t="shared" si="2"/>
        <v>ALPHA</v>
      </c>
      <c r="J34" s="17" t="str">
        <f t="shared" si="3"/>
        <v>V1</v>
      </c>
      <c r="K34" s="18" t="s">
        <v>23</v>
      </c>
      <c r="L34" s="18" t="str">
        <f t="shared" si="4"/>
        <v>Marcel</v>
      </c>
      <c r="M34" s="19" t="str">
        <f t="shared" si="5"/>
        <v>ALPHA</v>
      </c>
      <c r="N34" s="17" t="str">
        <f t="shared" si="6"/>
        <v>MC</v>
      </c>
      <c r="O34" s="18" t="s">
        <v>19</v>
      </c>
      <c r="P34" s="18" t="str">
        <f t="shared" si="7"/>
        <v>Jean</v>
      </c>
      <c r="Q34" s="18" t="str">
        <f t="shared" si="8"/>
        <v>ALPHA</v>
      </c>
      <c r="R34" s="19" t="s">
        <v>82</v>
      </c>
    </row>
    <row r="35" spans="1:18" ht="19.899999999999999" customHeight="1" x14ac:dyDescent="0.25">
      <c r="A35" s="14"/>
      <c r="B35" s="15" t="str">
        <f t="shared" si="9"/>
        <v/>
      </c>
      <c r="C35" s="16" t="str">
        <f>IF(C34="","",IF(MONTH(C34+1)=MONTH(C34),C34+1,""))</f>
        <v/>
      </c>
      <c r="D35" s="52"/>
      <c r="E35" s="53" t="str">
        <f t="shared" si="11"/>
        <v/>
      </c>
      <c r="F35" s="17" t="str">
        <f t="shared" si="0"/>
        <v>V1</v>
      </c>
      <c r="G35" s="18" t="s">
        <v>23</v>
      </c>
      <c r="H35" s="18" t="str">
        <f t="shared" si="1"/>
        <v>Marcel</v>
      </c>
      <c r="I35" s="19" t="str">
        <f t="shared" si="2"/>
        <v>ALPHA</v>
      </c>
      <c r="J35" s="17" t="str">
        <f t="shared" si="3"/>
        <v>V2</v>
      </c>
      <c r="K35" s="18" t="s">
        <v>25</v>
      </c>
      <c r="L35" s="18" t="str">
        <f t="shared" si="4"/>
        <v>Laurent</v>
      </c>
      <c r="M35" s="19" t="str">
        <f t="shared" si="5"/>
        <v>ALPHA</v>
      </c>
      <c r="N35" s="17" t="str">
        <f t="shared" si="6"/>
        <v>MC</v>
      </c>
      <c r="O35" s="18" t="s">
        <v>55</v>
      </c>
      <c r="P35" s="18" t="str">
        <f t="shared" si="7"/>
        <v>Fred</v>
      </c>
      <c r="Q35" s="18" t="str">
        <f t="shared" si="8"/>
        <v>ALPHA</v>
      </c>
      <c r="R35" s="19" t="s">
        <v>82</v>
      </c>
    </row>
    <row r="36" spans="1:18" ht="19.899999999999999" customHeight="1" thickBot="1" x14ac:dyDescent="0.3">
      <c r="A36" s="21"/>
      <c r="B36" s="22" t="str">
        <f t="shared" si="9"/>
        <v/>
      </c>
      <c r="C36" s="23" t="str">
        <f>IF(C35="","",IF(MONTH(C35+1)=MONTH(C35),C35+1,""))</f>
        <v/>
      </c>
      <c r="D36" s="54"/>
      <c r="E36" s="55" t="str">
        <f t="shared" si="11"/>
        <v/>
      </c>
      <c r="F36" s="24" t="str">
        <f t="shared" si="0"/>
        <v>V1</v>
      </c>
      <c r="G36" s="25" t="s">
        <v>29</v>
      </c>
      <c r="H36" s="25" t="str">
        <f t="shared" si="1"/>
        <v>Jeff</v>
      </c>
      <c r="I36" s="26" t="str">
        <f t="shared" si="2"/>
        <v>ALPHA</v>
      </c>
      <c r="J36" s="24" t="str">
        <f t="shared" si="3"/>
        <v>V2</v>
      </c>
      <c r="K36" s="25" t="s">
        <v>65</v>
      </c>
      <c r="L36" s="25" t="str">
        <f t="shared" si="4"/>
        <v>Alain</v>
      </c>
      <c r="M36" s="26" t="str">
        <f t="shared" si="5"/>
        <v>EXT</v>
      </c>
      <c r="N36" s="24" t="str">
        <f t="shared" si="6"/>
        <v>MC</v>
      </c>
      <c r="O36" s="25" t="s">
        <v>27</v>
      </c>
      <c r="P36" s="25" t="str">
        <f t="shared" si="7"/>
        <v>Kévin</v>
      </c>
      <c r="Q36" s="25" t="str">
        <f t="shared" si="8"/>
        <v>ALPHA</v>
      </c>
      <c r="R36" s="26" t="s">
        <v>82</v>
      </c>
    </row>
    <row r="37" spans="1:18" ht="18.75" x14ac:dyDescent="0.25">
      <c r="A37" s="27"/>
      <c r="B37" s="28"/>
      <c r="C37" s="29"/>
      <c r="D37" s="30"/>
      <c r="E37" s="30"/>
      <c r="F37" s="31"/>
      <c r="G37" s="31"/>
      <c r="H37" s="31"/>
      <c r="I37" s="31"/>
      <c r="J37" s="32"/>
      <c r="K37" s="32"/>
      <c r="L37" s="32"/>
      <c r="M37" s="32"/>
      <c r="N37" s="31"/>
      <c r="O37" s="31"/>
      <c r="P37" s="31"/>
      <c r="Q37" s="31"/>
      <c r="R37" s="33"/>
    </row>
    <row r="38" spans="1:18" ht="20.45" customHeight="1" x14ac:dyDescent="0.25">
      <c r="A38" s="47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</row>
    <row r="39" spans="1:18" ht="20.45" customHeight="1" x14ac:dyDescent="0.25">
      <c r="A39" s="47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</row>
    <row r="40" spans="1:18" x14ac:dyDescent="0.25">
      <c r="A40" s="47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</row>
    <row r="41" spans="1:18" ht="18.75" customHeight="1" x14ac:dyDescent="0.25">
      <c r="A41" s="47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</row>
    <row r="42" spans="1:18" ht="16.5" customHeight="1" x14ac:dyDescent="0.25">
      <c r="A42" s="47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</row>
    <row r="43" spans="1:18" ht="15" customHeight="1" x14ac:dyDescent="0.25">
      <c r="A43" s="47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</row>
    <row r="44" spans="1:18" ht="15" customHeight="1" x14ac:dyDescent="0.25">
      <c r="A44" s="47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</row>
    <row r="45" spans="1:18" ht="15" customHeight="1" x14ac:dyDescent="0.25">
      <c r="A45" s="47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</row>
    <row r="46" spans="1:18" ht="15" customHeight="1" x14ac:dyDescent="0.25">
      <c r="A46" s="47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</row>
    <row r="47" spans="1:18" ht="15" customHeight="1" x14ac:dyDescent="0.25">
      <c r="A47" s="47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</row>
    <row r="48" spans="1:18" ht="15.75" customHeight="1" x14ac:dyDescent="0.25">
      <c r="A48" s="47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</row>
    <row r="49" spans="1:18" x14ac:dyDescent="0.25">
      <c r="A49" s="47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</row>
    <row r="50" spans="1:18" x14ac:dyDescent="0.25">
      <c r="A50" s="47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</row>
    <row r="51" spans="1:18" x14ac:dyDescent="0.25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</row>
  </sheetData>
  <mergeCells count="10">
    <mergeCell ref="M3:O3"/>
    <mergeCell ref="D5:E5"/>
    <mergeCell ref="F5:I5"/>
    <mergeCell ref="J5:M5"/>
    <mergeCell ref="N5:R5"/>
    <mergeCell ref="D6:D7"/>
    <mergeCell ref="E6:E7"/>
    <mergeCell ref="A5:C5"/>
    <mergeCell ref="F1:H1"/>
    <mergeCell ref="A3:L3"/>
  </mergeCells>
  <conditionalFormatting sqref="B6:C6 F6:R6">
    <cfRule type="expression" dxfId="3" priority="3">
      <formula>OR(WEEKDAY($C6,2)=6,WEEKDAY($C6,2)=7)</formula>
    </cfRule>
  </conditionalFormatting>
  <conditionalFormatting sqref="B7:C7 F7:R7">
    <cfRule type="expression" dxfId="2" priority="2">
      <formula>OR(WEEKDAY($C7,2)=6,WEEKDAY($C7,2)=7)</formula>
    </cfRule>
  </conditionalFormatting>
  <conditionalFormatting sqref="B8:C36 F8:R36">
    <cfRule type="expression" dxfId="1" priority="1">
      <formula>OR(WEEKDAY($C8,2)=6,WEEKDAY($C8,2)=7)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6"/>
  <sheetViews>
    <sheetView workbookViewId="0">
      <selection activeCell="A2" sqref="A2"/>
    </sheetView>
  </sheetViews>
  <sheetFormatPr baseColWidth="10" defaultRowHeight="15" x14ac:dyDescent="0.25"/>
  <cols>
    <col min="1" max="1" width="12.7109375" style="35" bestFit="1" customWidth="1"/>
    <col min="2" max="3" width="15.7109375" style="35" customWidth="1"/>
    <col min="4" max="4" width="11.42578125" style="35"/>
    <col min="5" max="5" width="13.42578125" style="35" bestFit="1" customWidth="1"/>
    <col min="6" max="16384" width="11.42578125" style="35"/>
  </cols>
  <sheetData>
    <row r="1" spans="1:5" ht="18.75" x14ac:dyDescent="0.25">
      <c r="A1" s="34" t="s">
        <v>15</v>
      </c>
      <c r="B1" s="34" t="s">
        <v>16</v>
      </c>
      <c r="C1" s="34" t="s">
        <v>17</v>
      </c>
      <c r="D1" s="34" t="s">
        <v>18</v>
      </c>
      <c r="E1" s="34" t="s">
        <v>68</v>
      </c>
    </row>
    <row r="2" spans="1:5" x14ac:dyDescent="0.25">
      <c r="A2" s="36">
        <v>102</v>
      </c>
      <c r="B2" s="36" t="s">
        <v>19</v>
      </c>
      <c r="C2" s="36" t="s">
        <v>20</v>
      </c>
      <c r="D2" s="36" t="s">
        <v>42</v>
      </c>
      <c r="E2" s="36" t="s">
        <v>80</v>
      </c>
    </row>
    <row r="3" spans="1:5" x14ac:dyDescent="0.25">
      <c r="A3" s="36">
        <v>361</v>
      </c>
      <c r="B3" s="36" t="s">
        <v>55</v>
      </c>
      <c r="C3" s="36" t="s">
        <v>56</v>
      </c>
      <c r="D3" s="36" t="s">
        <v>42</v>
      </c>
      <c r="E3" s="36" t="s">
        <v>80</v>
      </c>
    </row>
    <row r="4" spans="1:5" x14ac:dyDescent="0.25">
      <c r="A4" s="36">
        <v>201</v>
      </c>
      <c r="B4" s="36" t="s">
        <v>21</v>
      </c>
      <c r="C4" s="36" t="s">
        <v>22</v>
      </c>
      <c r="D4" s="36" t="s">
        <v>43</v>
      </c>
      <c r="E4" s="36" t="s">
        <v>80</v>
      </c>
    </row>
    <row r="5" spans="1:5" x14ac:dyDescent="0.25">
      <c r="A5" s="36">
        <v>123</v>
      </c>
      <c r="B5" s="36" t="s">
        <v>23</v>
      </c>
      <c r="C5" s="36" t="s">
        <v>24</v>
      </c>
      <c r="D5" s="36" t="s">
        <v>44</v>
      </c>
      <c r="E5" s="36" t="s">
        <v>80</v>
      </c>
    </row>
    <row r="6" spans="1:5" x14ac:dyDescent="0.25">
      <c r="A6" s="36">
        <v>325</v>
      </c>
      <c r="B6" s="36" t="s">
        <v>23</v>
      </c>
      <c r="C6" s="36" t="s">
        <v>54</v>
      </c>
      <c r="D6" s="36" t="s">
        <v>43</v>
      </c>
      <c r="E6" s="36" t="s">
        <v>80</v>
      </c>
    </row>
    <row r="7" spans="1:5" x14ac:dyDescent="0.25">
      <c r="A7" s="36">
        <v>254</v>
      </c>
      <c r="B7" s="36" t="s">
        <v>45</v>
      </c>
      <c r="C7" s="36" t="s">
        <v>46</v>
      </c>
      <c r="D7" s="36" t="s">
        <v>47</v>
      </c>
      <c r="E7" s="36" t="s">
        <v>64</v>
      </c>
    </row>
    <row r="8" spans="1:5" x14ac:dyDescent="0.25">
      <c r="A8" s="36">
        <v>302</v>
      </c>
      <c r="B8" s="36" t="s">
        <v>25</v>
      </c>
      <c r="C8" s="36" t="s">
        <v>26</v>
      </c>
      <c r="D8" s="36" t="s">
        <v>44</v>
      </c>
      <c r="E8" s="36" t="s">
        <v>80</v>
      </c>
    </row>
    <row r="9" spans="1:5" x14ac:dyDescent="0.25">
      <c r="A9" s="36">
        <v>145</v>
      </c>
      <c r="B9" s="36" t="s">
        <v>48</v>
      </c>
      <c r="C9" s="36" t="s">
        <v>49</v>
      </c>
      <c r="D9" s="36" t="s">
        <v>47</v>
      </c>
      <c r="E9" s="36" t="s">
        <v>80</v>
      </c>
    </row>
    <row r="10" spans="1:5" x14ac:dyDescent="0.25">
      <c r="A10" s="36">
        <v>202</v>
      </c>
      <c r="B10" s="36" t="s">
        <v>27</v>
      </c>
      <c r="C10" s="36" t="s">
        <v>28</v>
      </c>
      <c r="D10" s="36" t="s">
        <v>42</v>
      </c>
      <c r="E10" s="36" t="s">
        <v>80</v>
      </c>
    </row>
    <row r="11" spans="1:5" x14ac:dyDescent="0.25">
      <c r="A11" s="36">
        <v>245</v>
      </c>
      <c r="B11" s="36" t="s">
        <v>65</v>
      </c>
      <c r="C11" s="36" t="s">
        <v>66</v>
      </c>
      <c r="D11" s="36" t="s">
        <v>44</v>
      </c>
      <c r="E11" s="36" t="s">
        <v>64</v>
      </c>
    </row>
    <row r="12" spans="1:5" x14ac:dyDescent="0.25">
      <c r="A12" s="36">
        <v>279</v>
      </c>
      <c r="B12" s="36" t="s">
        <v>29</v>
      </c>
      <c r="C12" s="36" t="s">
        <v>30</v>
      </c>
      <c r="D12" s="36" t="s">
        <v>43</v>
      </c>
      <c r="E12" s="36" t="s">
        <v>80</v>
      </c>
    </row>
    <row r="13" spans="1:5" x14ac:dyDescent="0.25">
      <c r="A13" s="36">
        <v>285</v>
      </c>
      <c r="B13" s="36" t="s">
        <v>50</v>
      </c>
      <c r="C13" s="36" t="s">
        <v>51</v>
      </c>
      <c r="D13" s="36" t="s">
        <v>47</v>
      </c>
      <c r="E13" s="36" t="s">
        <v>80</v>
      </c>
    </row>
    <row r="14" spans="1:5" x14ac:dyDescent="0.25">
      <c r="A14" s="36">
        <v>154</v>
      </c>
      <c r="B14" s="36" t="s">
        <v>62</v>
      </c>
      <c r="C14" s="36" t="s">
        <v>63</v>
      </c>
      <c r="D14" s="36" t="s">
        <v>42</v>
      </c>
      <c r="E14" s="36" t="s">
        <v>64</v>
      </c>
    </row>
    <row r="15" spans="1:5" x14ac:dyDescent="0.25">
      <c r="A15" s="36">
        <v>143</v>
      </c>
      <c r="B15" s="36" t="s">
        <v>52</v>
      </c>
      <c r="C15" s="36" t="s">
        <v>67</v>
      </c>
      <c r="D15" s="36" t="s">
        <v>43</v>
      </c>
      <c r="E15" s="36" t="s">
        <v>64</v>
      </c>
    </row>
    <row r="16" spans="1:5" x14ac:dyDescent="0.25">
      <c r="A16" s="36">
        <v>165</v>
      </c>
      <c r="B16" s="36" t="s">
        <v>52</v>
      </c>
      <c r="C16" s="36" t="s">
        <v>53</v>
      </c>
      <c r="D16" s="36" t="s">
        <v>44</v>
      </c>
      <c r="E16" s="36" t="s">
        <v>80</v>
      </c>
    </row>
  </sheetData>
  <sortState ref="A2:E16">
    <sortCondition ref="B2:B16"/>
    <sortCondition ref="C2:C1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K16"/>
  <sheetViews>
    <sheetView tabSelected="1" workbookViewId="0">
      <selection activeCell="B5" sqref="A5:XFD6"/>
    </sheetView>
  </sheetViews>
  <sheetFormatPr baseColWidth="10" defaultRowHeight="15" x14ac:dyDescent="0.25"/>
  <cols>
    <col min="1" max="1" width="11.42578125" style="39"/>
    <col min="2" max="3" width="15.7109375" style="39" customWidth="1"/>
    <col min="4" max="16384" width="11.42578125" style="39"/>
  </cols>
  <sheetData>
    <row r="1" spans="1:37" s="38" customFormat="1" ht="15.75" x14ac:dyDescent="0.25">
      <c r="A1" s="37" t="s">
        <v>15</v>
      </c>
      <c r="B1" s="37" t="s">
        <v>16</v>
      </c>
      <c r="C1" s="37" t="s">
        <v>17</v>
      </c>
      <c r="D1" s="37" t="s">
        <v>18</v>
      </c>
      <c r="E1" s="37" t="s">
        <v>68</v>
      </c>
      <c r="F1" s="36">
        <v>1</v>
      </c>
      <c r="G1" s="36">
        <v>2</v>
      </c>
      <c r="H1" s="36">
        <v>3</v>
      </c>
      <c r="I1" s="36">
        <v>4</v>
      </c>
      <c r="J1" s="36">
        <v>5</v>
      </c>
      <c r="K1" s="36">
        <v>6</v>
      </c>
      <c r="L1" s="36">
        <v>7</v>
      </c>
      <c r="M1" s="36">
        <v>8</v>
      </c>
      <c r="N1" s="36">
        <v>9</v>
      </c>
      <c r="O1" s="36">
        <v>10</v>
      </c>
      <c r="P1" s="36">
        <v>11</v>
      </c>
      <c r="Q1" s="36">
        <v>12</v>
      </c>
      <c r="R1" s="36">
        <v>13</v>
      </c>
      <c r="S1" s="36">
        <v>14</v>
      </c>
      <c r="T1" s="36">
        <v>15</v>
      </c>
      <c r="U1" s="36">
        <v>16</v>
      </c>
      <c r="V1" s="36">
        <v>17</v>
      </c>
      <c r="W1" s="36">
        <v>18</v>
      </c>
      <c r="X1" s="36">
        <v>19</v>
      </c>
      <c r="Y1" s="36">
        <v>20</v>
      </c>
      <c r="Z1" s="36">
        <v>21</v>
      </c>
      <c r="AA1" s="36">
        <v>22</v>
      </c>
      <c r="AB1" s="36">
        <v>23</v>
      </c>
      <c r="AC1" s="36">
        <v>24</v>
      </c>
      <c r="AD1" s="36">
        <v>25</v>
      </c>
      <c r="AE1" s="36">
        <v>26</v>
      </c>
      <c r="AF1" s="36">
        <v>27</v>
      </c>
      <c r="AG1" s="36">
        <v>28</v>
      </c>
      <c r="AH1" s="36">
        <v>29</v>
      </c>
      <c r="AI1" s="36">
        <v>30</v>
      </c>
      <c r="AJ1" s="36">
        <v>31</v>
      </c>
      <c r="AK1" s="36">
        <v>32</v>
      </c>
    </row>
    <row r="2" spans="1:37" x14ac:dyDescent="0.25">
      <c r="A2" s="36">
        <v>102</v>
      </c>
      <c r="B2" s="36" t="s">
        <v>19</v>
      </c>
      <c r="C2" s="36" t="s">
        <v>20</v>
      </c>
      <c r="D2" s="36" t="s">
        <v>42</v>
      </c>
      <c r="E2" s="36" t="s">
        <v>80</v>
      </c>
      <c r="F2" s="60">
        <v>42736</v>
      </c>
      <c r="G2" s="60">
        <v>42740</v>
      </c>
      <c r="H2" s="60">
        <v>42744</v>
      </c>
      <c r="I2" s="60">
        <v>42748</v>
      </c>
      <c r="J2" s="60">
        <v>42752</v>
      </c>
      <c r="K2" s="60">
        <v>42756</v>
      </c>
      <c r="L2" s="60">
        <v>42760</v>
      </c>
      <c r="M2" s="60">
        <v>42764</v>
      </c>
      <c r="N2" s="60">
        <v>42767</v>
      </c>
      <c r="O2" s="60">
        <v>42771</v>
      </c>
      <c r="P2" s="60">
        <v>42775</v>
      </c>
      <c r="Q2" s="60">
        <v>42779</v>
      </c>
      <c r="R2" s="60">
        <v>42783</v>
      </c>
      <c r="S2" s="60">
        <v>42787</v>
      </c>
      <c r="T2" s="60">
        <v>42791</v>
      </c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</row>
    <row r="3" spans="1:37" x14ac:dyDescent="0.25">
      <c r="A3" s="36">
        <v>361</v>
      </c>
      <c r="B3" s="36" t="s">
        <v>55</v>
      </c>
      <c r="C3" s="36" t="s">
        <v>56</v>
      </c>
      <c r="D3" s="36" t="s">
        <v>42</v>
      </c>
      <c r="E3" s="36" t="s">
        <v>80</v>
      </c>
      <c r="F3" s="60">
        <v>42737</v>
      </c>
      <c r="G3" s="60">
        <v>42741</v>
      </c>
      <c r="H3" s="60">
        <v>42745</v>
      </c>
      <c r="I3" s="60">
        <v>42749</v>
      </c>
      <c r="J3" s="60">
        <v>42753</v>
      </c>
      <c r="K3" s="60">
        <v>42757</v>
      </c>
      <c r="L3" s="60">
        <v>42761</v>
      </c>
      <c r="M3" s="60">
        <v>42765</v>
      </c>
      <c r="N3" s="60">
        <v>42768</v>
      </c>
      <c r="O3" s="60">
        <v>42772</v>
      </c>
      <c r="P3" s="60">
        <v>42776</v>
      </c>
      <c r="Q3" s="60">
        <v>42780</v>
      </c>
      <c r="R3" s="60">
        <v>42784</v>
      </c>
      <c r="S3" s="60">
        <v>42788</v>
      </c>
      <c r="T3" s="60">
        <v>42792</v>
      </c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</row>
    <row r="4" spans="1:37" x14ac:dyDescent="0.25">
      <c r="A4" s="36">
        <v>201</v>
      </c>
      <c r="B4" s="36" t="s">
        <v>21</v>
      </c>
      <c r="C4" s="36" t="s">
        <v>22</v>
      </c>
      <c r="D4" s="36" t="s">
        <v>43</v>
      </c>
      <c r="E4" s="36" t="s">
        <v>80</v>
      </c>
      <c r="F4" s="60">
        <v>42736</v>
      </c>
      <c r="G4" s="60">
        <v>42740</v>
      </c>
      <c r="H4" s="60">
        <v>42744</v>
      </c>
      <c r="I4" s="60">
        <v>42748</v>
      </c>
      <c r="J4" s="60">
        <v>42752</v>
      </c>
      <c r="K4" s="60">
        <v>42756</v>
      </c>
      <c r="L4" s="60">
        <v>42760</v>
      </c>
      <c r="M4" s="60">
        <v>42764</v>
      </c>
      <c r="N4" s="60">
        <v>42767</v>
      </c>
      <c r="O4" s="60">
        <v>42771</v>
      </c>
      <c r="P4" s="60">
        <v>42775</v>
      </c>
      <c r="Q4" s="60">
        <v>42779</v>
      </c>
      <c r="R4" s="60">
        <v>42783</v>
      </c>
      <c r="S4" s="60">
        <v>42787</v>
      </c>
      <c r="T4" s="60">
        <v>42791</v>
      </c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</row>
    <row r="5" spans="1:37" x14ac:dyDescent="0.25">
      <c r="A5" s="36">
        <v>123</v>
      </c>
      <c r="B5" s="36" t="s">
        <v>23</v>
      </c>
      <c r="C5" s="36" t="s">
        <v>24</v>
      </c>
      <c r="D5" s="36" t="s">
        <v>44</v>
      </c>
      <c r="E5" s="36" t="s">
        <v>80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</row>
    <row r="6" spans="1:37" x14ac:dyDescent="0.25">
      <c r="A6" s="36">
        <v>325</v>
      </c>
      <c r="B6" s="36" t="s">
        <v>23</v>
      </c>
      <c r="C6" s="36" t="s">
        <v>54</v>
      </c>
      <c r="D6" s="36" t="s">
        <v>43</v>
      </c>
      <c r="E6" s="36" t="s">
        <v>80</v>
      </c>
      <c r="F6" s="60">
        <v>42736</v>
      </c>
      <c r="G6" s="60">
        <v>42737</v>
      </c>
      <c r="H6" s="60">
        <v>42740</v>
      </c>
      <c r="I6" s="60">
        <v>42741</v>
      </c>
      <c r="J6" s="60">
        <v>42744</v>
      </c>
      <c r="K6" s="60">
        <v>42745</v>
      </c>
      <c r="L6" s="60">
        <v>42748</v>
      </c>
      <c r="M6" s="60">
        <v>42749</v>
      </c>
      <c r="N6" s="60">
        <v>42752</v>
      </c>
      <c r="O6" s="60">
        <v>42753</v>
      </c>
      <c r="P6" s="60">
        <v>42756</v>
      </c>
      <c r="Q6" s="60">
        <v>42757</v>
      </c>
      <c r="R6" s="60">
        <v>42760</v>
      </c>
      <c r="S6" s="60">
        <v>42761</v>
      </c>
      <c r="T6" s="60">
        <v>42764</v>
      </c>
      <c r="U6" s="60">
        <v>42765</v>
      </c>
      <c r="V6" s="60">
        <v>42767</v>
      </c>
      <c r="W6" s="60">
        <v>42768</v>
      </c>
      <c r="X6" s="60">
        <v>42771</v>
      </c>
      <c r="Y6" s="60">
        <v>42772</v>
      </c>
      <c r="Z6" s="60">
        <v>42775</v>
      </c>
      <c r="AA6" s="60">
        <v>42776</v>
      </c>
      <c r="AB6" s="60">
        <v>42779</v>
      </c>
      <c r="AC6" s="60">
        <v>42780</v>
      </c>
      <c r="AD6" s="60">
        <v>42783</v>
      </c>
      <c r="AE6" s="60">
        <v>42784</v>
      </c>
      <c r="AF6" s="60">
        <v>42787</v>
      </c>
      <c r="AG6" s="60">
        <v>42788</v>
      </c>
      <c r="AH6" s="60">
        <v>42791</v>
      </c>
      <c r="AI6" s="60">
        <v>42792</v>
      </c>
      <c r="AJ6" s="60"/>
      <c r="AK6" s="60"/>
    </row>
    <row r="7" spans="1:37" x14ac:dyDescent="0.25">
      <c r="A7" s="36">
        <v>254</v>
      </c>
      <c r="B7" s="36" t="s">
        <v>45</v>
      </c>
      <c r="C7" s="36" t="s">
        <v>46</v>
      </c>
      <c r="D7" s="36" t="s">
        <v>47</v>
      </c>
      <c r="E7" s="36" t="s">
        <v>80</v>
      </c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</row>
    <row r="8" spans="1:37" x14ac:dyDescent="0.25">
      <c r="A8" s="36">
        <v>302</v>
      </c>
      <c r="B8" s="36" t="s">
        <v>25</v>
      </c>
      <c r="C8" s="36" t="s">
        <v>26</v>
      </c>
      <c r="D8" s="36" t="s">
        <v>44</v>
      </c>
      <c r="E8" s="36" t="s">
        <v>80</v>
      </c>
      <c r="F8" s="60">
        <v>42737</v>
      </c>
      <c r="G8" s="60">
        <v>42741</v>
      </c>
      <c r="H8" s="60">
        <v>42745</v>
      </c>
      <c r="I8" s="60">
        <v>42749</v>
      </c>
      <c r="J8" s="60">
        <v>42753</v>
      </c>
      <c r="K8" s="60">
        <v>42757</v>
      </c>
      <c r="L8" s="60">
        <v>42761</v>
      </c>
      <c r="M8" s="60">
        <v>42765</v>
      </c>
      <c r="N8" s="60">
        <v>42768</v>
      </c>
      <c r="O8" s="60">
        <v>42772</v>
      </c>
      <c r="P8" s="60">
        <v>42776</v>
      </c>
      <c r="Q8" s="60">
        <v>42780</v>
      </c>
      <c r="R8" s="60">
        <v>42784</v>
      </c>
      <c r="S8" s="60">
        <v>42788</v>
      </c>
      <c r="T8" s="60">
        <v>42792</v>
      </c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</row>
    <row r="9" spans="1:37" x14ac:dyDescent="0.25">
      <c r="A9" s="36">
        <v>145</v>
      </c>
      <c r="B9" s="36" t="s">
        <v>48</v>
      </c>
      <c r="C9" s="36" t="s">
        <v>49</v>
      </c>
      <c r="D9" s="36" t="s">
        <v>47</v>
      </c>
      <c r="E9" s="36" t="s">
        <v>80</v>
      </c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</row>
    <row r="10" spans="1:37" x14ac:dyDescent="0.25">
      <c r="A10" s="36">
        <v>202</v>
      </c>
      <c r="B10" s="36" t="s">
        <v>27</v>
      </c>
      <c r="C10" s="36" t="s">
        <v>28</v>
      </c>
      <c r="D10" s="36" t="s">
        <v>42</v>
      </c>
      <c r="E10" s="36" t="s">
        <v>80</v>
      </c>
      <c r="F10" s="60">
        <v>42738</v>
      </c>
      <c r="G10" s="60">
        <v>42742</v>
      </c>
      <c r="H10" s="60">
        <v>42746</v>
      </c>
      <c r="I10" s="60">
        <v>42750</v>
      </c>
      <c r="J10" s="60">
        <v>42754</v>
      </c>
      <c r="K10" s="60">
        <v>42758</v>
      </c>
      <c r="L10" s="60">
        <v>42762</v>
      </c>
      <c r="M10" s="60">
        <v>42766</v>
      </c>
      <c r="N10" s="60">
        <v>42769</v>
      </c>
      <c r="O10" s="60">
        <v>42773</v>
      </c>
      <c r="P10" s="60">
        <v>42777</v>
      </c>
      <c r="Q10" s="60">
        <v>42781</v>
      </c>
      <c r="R10" s="60">
        <v>42785</v>
      </c>
      <c r="S10" s="60">
        <v>42789</v>
      </c>
      <c r="T10" s="60">
        <v>42793</v>
      </c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</row>
    <row r="11" spans="1:37" x14ac:dyDescent="0.25">
      <c r="A11" s="36">
        <v>245</v>
      </c>
      <c r="B11" s="36" t="s">
        <v>65</v>
      </c>
      <c r="C11" s="36" t="s">
        <v>66</v>
      </c>
      <c r="D11" s="36" t="s">
        <v>44</v>
      </c>
      <c r="E11" s="36" t="s">
        <v>64</v>
      </c>
      <c r="F11" s="60">
        <v>42738</v>
      </c>
      <c r="G11" s="60">
        <v>42742</v>
      </c>
      <c r="H11" s="60">
        <v>42746</v>
      </c>
      <c r="I11" s="60">
        <v>42750</v>
      </c>
      <c r="J11" s="60">
        <v>42754</v>
      </c>
      <c r="K11" s="60">
        <v>42758</v>
      </c>
      <c r="L11" s="60">
        <v>42762</v>
      </c>
      <c r="M11" s="60">
        <v>42766</v>
      </c>
      <c r="N11" s="60">
        <v>42769</v>
      </c>
      <c r="O11" s="60">
        <v>42773</v>
      </c>
      <c r="P11" s="60">
        <v>42777</v>
      </c>
      <c r="Q11" s="60">
        <v>42781</v>
      </c>
      <c r="R11" s="60">
        <v>42785</v>
      </c>
      <c r="S11" s="60">
        <v>42789</v>
      </c>
      <c r="T11" s="60">
        <v>42793</v>
      </c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</row>
    <row r="12" spans="1:37" x14ac:dyDescent="0.25">
      <c r="A12" s="36">
        <v>279</v>
      </c>
      <c r="B12" s="36" t="s">
        <v>29</v>
      </c>
      <c r="C12" s="36" t="s">
        <v>30</v>
      </c>
      <c r="D12" s="36" t="s">
        <v>43</v>
      </c>
      <c r="E12" s="36" t="s">
        <v>80</v>
      </c>
      <c r="F12" s="60">
        <v>42738</v>
      </c>
      <c r="G12" s="60">
        <v>42742</v>
      </c>
      <c r="H12" s="60">
        <v>42746</v>
      </c>
      <c r="I12" s="60">
        <v>42750</v>
      </c>
      <c r="J12" s="60">
        <v>42754</v>
      </c>
      <c r="K12" s="60">
        <v>42758</v>
      </c>
      <c r="L12" s="60">
        <v>42762</v>
      </c>
      <c r="M12" s="60">
        <v>42766</v>
      </c>
      <c r="N12" s="60">
        <v>42769</v>
      </c>
      <c r="O12" s="60">
        <v>42773</v>
      </c>
      <c r="P12" s="60">
        <v>42777</v>
      </c>
      <c r="Q12" s="60">
        <v>42781</v>
      </c>
      <c r="R12" s="60">
        <v>42785</v>
      </c>
      <c r="S12" s="60">
        <v>42789</v>
      </c>
      <c r="T12" s="60">
        <v>42793</v>
      </c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</row>
    <row r="13" spans="1:37" x14ac:dyDescent="0.25">
      <c r="A13" s="36">
        <v>285</v>
      </c>
      <c r="B13" s="36" t="s">
        <v>50</v>
      </c>
      <c r="C13" s="36" t="s">
        <v>51</v>
      </c>
      <c r="D13" s="36" t="s">
        <v>47</v>
      </c>
      <c r="E13" s="36" t="s">
        <v>80</v>
      </c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</row>
    <row r="14" spans="1:37" x14ac:dyDescent="0.25">
      <c r="A14" s="36">
        <v>154</v>
      </c>
      <c r="B14" s="36" t="s">
        <v>62</v>
      </c>
      <c r="C14" s="36" t="s">
        <v>63</v>
      </c>
      <c r="D14" s="36" t="s">
        <v>42</v>
      </c>
      <c r="E14" s="36" t="s">
        <v>64</v>
      </c>
      <c r="F14" s="60">
        <v>42739</v>
      </c>
      <c r="G14" s="60">
        <v>42743</v>
      </c>
      <c r="H14" s="60">
        <v>42747</v>
      </c>
      <c r="I14" s="60">
        <v>42751</v>
      </c>
      <c r="J14" s="60">
        <v>42755</v>
      </c>
      <c r="K14" s="60">
        <v>42759</v>
      </c>
      <c r="L14" s="60">
        <v>42763</v>
      </c>
      <c r="M14" s="60">
        <v>42770</v>
      </c>
      <c r="N14" s="60">
        <v>42774</v>
      </c>
      <c r="O14" s="60">
        <v>42778</v>
      </c>
      <c r="P14" s="60">
        <v>42782</v>
      </c>
      <c r="Q14" s="60">
        <v>42786</v>
      </c>
      <c r="R14" s="60">
        <v>42790</v>
      </c>
      <c r="S14" s="60">
        <v>42794</v>
      </c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</row>
    <row r="15" spans="1:37" x14ac:dyDescent="0.25">
      <c r="A15" s="36">
        <v>143</v>
      </c>
      <c r="B15" s="36" t="s">
        <v>52</v>
      </c>
      <c r="C15" s="36" t="s">
        <v>67</v>
      </c>
      <c r="D15" s="36" t="s">
        <v>43</v>
      </c>
      <c r="E15" s="36" t="s">
        <v>64</v>
      </c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</row>
    <row r="16" spans="1:37" x14ac:dyDescent="0.25">
      <c r="A16" s="36">
        <v>165</v>
      </c>
      <c r="B16" s="36" t="s">
        <v>52</v>
      </c>
      <c r="C16" s="36" t="s">
        <v>53</v>
      </c>
      <c r="D16" s="36" t="s">
        <v>44</v>
      </c>
      <c r="E16" s="36" t="s">
        <v>80</v>
      </c>
      <c r="F16" s="61">
        <v>42739</v>
      </c>
      <c r="G16" s="61">
        <v>42739</v>
      </c>
      <c r="H16" s="61">
        <v>42743</v>
      </c>
      <c r="I16" s="61">
        <v>42743</v>
      </c>
      <c r="J16" s="61">
        <v>42747</v>
      </c>
      <c r="K16" s="61">
        <v>42747</v>
      </c>
      <c r="L16" s="61">
        <v>42751</v>
      </c>
      <c r="M16" s="61">
        <v>42751</v>
      </c>
      <c r="N16" s="61">
        <v>42755</v>
      </c>
      <c r="O16" s="61">
        <v>42755</v>
      </c>
      <c r="P16" s="61">
        <v>42759</v>
      </c>
      <c r="Q16" s="61">
        <v>42759</v>
      </c>
      <c r="R16" s="61">
        <v>42763</v>
      </c>
      <c r="S16" s="61">
        <v>42763</v>
      </c>
      <c r="T16" s="61">
        <v>42770</v>
      </c>
      <c r="U16" s="61">
        <v>42770</v>
      </c>
      <c r="V16" s="61">
        <v>42774</v>
      </c>
      <c r="W16" s="61">
        <v>42774</v>
      </c>
      <c r="X16" s="61">
        <v>42778</v>
      </c>
      <c r="Y16" s="61">
        <v>42778</v>
      </c>
      <c r="Z16" s="61">
        <v>42782</v>
      </c>
      <c r="AA16" s="61">
        <v>42782</v>
      </c>
      <c r="AB16" s="61">
        <v>42786</v>
      </c>
      <c r="AC16" s="61">
        <v>42786</v>
      </c>
      <c r="AD16" s="61">
        <v>42790</v>
      </c>
      <c r="AE16" s="61">
        <v>42790</v>
      </c>
      <c r="AF16" s="61">
        <v>42794</v>
      </c>
      <c r="AG16" s="61">
        <v>42794</v>
      </c>
      <c r="AH16" s="61"/>
      <c r="AI16" s="61"/>
      <c r="AJ16" s="61"/>
      <c r="AK16" s="6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0"/>
  <sheetViews>
    <sheetView zoomScale="90" zoomScaleNormal="90" workbookViewId="0">
      <selection activeCell="B2" sqref="B2:B5"/>
    </sheetView>
  </sheetViews>
  <sheetFormatPr baseColWidth="10" defaultRowHeight="15" x14ac:dyDescent="0.25"/>
  <cols>
    <col min="1" max="1" width="8.28515625" style="39" bestFit="1" customWidth="1"/>
    <col min="2" max="2" width="14" style="39" bestFit="1" customWidth="1"/>
    <col min="3" max="3" width="24.7109375" style="39" customWidth="1"/>
    <col min="4" max="4" width="47" style="39" customWidth="1"/>
    <col min="5" max="5" width="31.5703125" style="39" customWidth="1"/>
    <col min="6" max="6" width="20.7109375" style="39" customWidth="1"/>
    <col min="7" max="7" width="13.42578125" style="39" bestFit="1" customWidth="1"/>
    <col min="8" max="8" width="31.7109375" style="39" customWidth="1"/>
    <col min="9" max="16384" width="11.42578125" style="39"/>
  </cols>
  <sheetData>
    <row r="1" spans="1:8" ht="24.95" customHeight="1" x14ac:dyDescent="0.25">
      <c r="A1" s="45" t="s">
        <v>31</v>
      </c>
      <c r="B1" s="45" t="s">
        <v>32</v>
      </c>
      <c r="C1" s="45" t="s">
        <v>70</v>
      </c>
      <c r="D1" s="45" t="s">
        <v>73</v>
      </c>
      <c r="E1" s="89" t="s">
        <v>74</v>
      </c>
      <c r="F1" s="90"/>
      <c r="H1" s="36" t="s">
        <v>75</v>
      </c>
    </row>
    <row r="2" spans="1:8" ht="24.95" customHeight="1" x14ac:dyDescent="0.25">
      <c r="A2" s="91">
        <v>2017</v>
      </c>
      <c r="B2" s="91"/>
      <c r="C2" s="91" t="s">
        <v>71</v>
      </c>
      <c r="D2" s="92" t="s">
        <v>72</v>
      </c>
      <c r="E2" s="89" t="s">
        <v>78</v>
      </c>
      <c r="F2" s="90"/>
      <c r="H2" s="36" t="s">
        <v>75</v>
      </c>
    </row>
    <row r="3" spans="1:8" ht="33" customHeight="1" x14ac:dyDescent="0.25">
      <c r="A3" s="91"/>
      <c r="B3" s="91"/>
      <c r="C3" s="91"/>
      <c r="D3" s="93"/>
      <c r="E3" s="95" t="s">
        <v>76</v>
      </c>
      <c r="F3" s="90"/>
      <c r="H3" s="40" t="s">
        <v>69</v>
      </c>
    </row>
    <row r="4" spans="1:8" ht="24.95" customHeight="1" x14ac:dyDescent="0.25">
      <c r="A4" s="91"/>
      <c r="B4" s="91"/>
      <c r="C4" s="91"/>
      <c r="D4" s="93"/>
      <c r="E4" s="89" t="s">
        <v>33</v>
      </c>
      <c r="F4" s="90"/>
      <c r="H4" s="36" t="s">
        <v>71</v>
      </c>
    </row>
    <row r="5" spans="1:8" ht="24.95" customHeight="1" x14ac:dyDescent="0.25">
      <c r="A5" s="91"/>
      <c r="B5" s="91"/>
      <c r="C5" s="91"/>
      <c r="D5" s="94"/>
      <c r="E5" s="89" t="s">
        <v>77</v>
      </c>
      <c r="F5" s="90"/>
      <c r="H5" s="36" t="s">
        <v>75</v>
      </c>
    </row>
    <row r="6" spans="1:8" ht="21" customHeight="1" x14ac:dyDescent="0.25">
      <c r="A6" s="101" t="s">
        <v>34</v>
      </c>
      <c r="B6" s="102"/>
      <c r="C6" s="102"/>
      <c r="D6" s="102"/>
      <c r="E6" s="102"/>
      <c r="F6" s="102"/>
      <c r="G6" s="102"/>
      <c r="H6" s="103"/>
    </row>
    <row r="7" spans="1:8" ht="21" customHeight="1" x14ac:dyDescent="0.25">
      <c r="A7" s="104"/>
      <c r="B7" s="105"/>
      <c r="C7" s="105"/>
      <c r="D7" s="105"/>
      <c r="E7" s="105"/>
      <c r="F7" s="105"/>
      <c r="G7" s="105"/>
      <c r="H7" s="106"/>
    </row>
    <row r="8" spans="1:8" ht="31.5" customHeight="1" x14ac:dyDescent="0.25">
      <c r="A8" s="96" t="s">
        <v>35</v>
      </c>
      <c r="B8" s="96"/>
      <c r="C8" s="96"/>
      <c r="D8" s="96"/>
      <c r="E8" s="96"/>
      <c r="F8" s="46" t="s">
        <v>36</v>
      </c>
      <c r="G8" s="46" t="s">
        <v>37</v>
      </c>
      <c r="H8" s="97" t="s">
        <v>38</v>
      </c>
    </row>
    <row r="9" spans="1:8" ht="27" customHeight="1" x14ac:dyDescent="0.25">
      <c r="A9" s="41" t="s">
        <v>39</v>
      </c>
      <c r="B9" s="41" t="s">
        <v>15</v>
      </c>
      <c r="C9" s="41" t="s">
        <v>18</v>
      </c>
      <c r="D9" s="99" t="s">
        <v>79</v>
      </c>
      <c r="E9" s="100"/>
      <c r="F9" s="42" t="s">
        <v>40</v>
      </c>
      <c r="G9" s="42" t="s">
        <v>40</v>
      </c>
      <c r="H9" s="98"/>
    </row>
    <row r="10" spans="1:8" x14ac:dyDescent="0.25">
      <c r="A10" s="49">
        <v>1</v>
      </c>
      <c r="B10" s="36"/>
      <c r="C10" s="36"/>
      <c r="D10" s="107"/>
      <c r="E10" s="108"/>
      <c r="F10" s="43"/>
      <c r="G10" s="43"/>
      <c r="H10" s="44"/>
    </row>
    <row r="11" spans="1:8" x14ac:dyDescent="0.25">
      <c r="A11" s="49">
        <v>2</v>
      </c>
      <c r="B11" s="36"/>
      <c r="C11" s="36"/>
      <c r="D11" s="107"/>
      <c r="E11" s="108"/>
      <c r="F11" s="43"/>
      <c r="G11" s="43"/>
      <c r="H11" s="44"/>
    </row>
    <row r="12" spans="1:8" x14ac:dyDescent="0.25">
      <c r="A12" s="49">
        <v>3</v>
      </c>
      <c r="B12" s="36"/>
      <c r="C12" s="36"/>
      <c r="D12" s="107"/>
      <c r="E12" s="108"/>
      <c r="F12" s="43"/>
      <c r="G12" s="43"/>
      <c r="H12" s="44"/>
    </row>
    <row r="13" spans="1:8" x14ac:dyDescent="0.25">
      <c r="A13" s="49">
        <v>4</v>
      </c>
      <c r="B13" s="36"/>
      <c r="C13" s="36"/>
      <c r="D13" s="107"/>
      <c r="E13" s="108"/>
      <c r="F13" s="43"/>
      <c r="G13" s="43"/>
      <c r="H13" s="44"/>
    </row>
    <row r="14" spans="1:8" x14ac:dyDescent="0.25">
      <c r="A14" s="49">
        <v>5</v>
      </c>
      <c r="B14" s="36"/>
      <c r="C14" s="36"/>
      <c r="D14" s="107"/>
      <c r="E14" s="108"/>
      <c r="F14" s="43"/>
      <c r="G14" s="43"/>
      <c r="H14" s="44"/>
    </row>
    <row r="15" spans="1:8" x14ac:dyDescent="0.25">
      <c r="A15" s="49">
        <v>6</v>
      </c>
      <c r="B15" s="36"/>
      <c r="C15" s="36"/>
      <c r="D15" s="107"/>
      <c r="E15" s="108"/>
      <c r="F15" s="43"/>
      <c r="G15" s="43"/>
      <c r="H15" s="44"/>
    </row>
    <row r="16" spans="1:8" x14ac:dyDescent="0.25">
      <c r="A16" s="49">
        <v>7</v>
      </c>
      <c r="B16" s="36"/>
      <c r="C16" s="36"/>
      <c r="D16" s="107"/>
      <c r="E16" s="108"/>
      <c r="F16" s="43"/>
      <c r="G16" s="43"/>
      <c r="H16" s="44"/>
    </row>
    <row r="17" spans="1:8" x14ac:dyDescent="0.25">
      <c r="A17" s="49">
        <v>8</v>
      </c>
      <c r="B17" s="36"/>
      <c r="C17" s="36"/>
      <c r="D17" s="107"/>
      <c r="E17" s="108"/>
      <c r="F17" s="43"/>
      <c r="G17" s="43"/>
      <c r="H17" s="44"/>
    </row>
    <row r="18" spans="1:8" x14ac:dyDescent="0.25">
      <c r="A18" s="49">
        <v>9</v>
      </c>
      <c r="B18" s="36"/>
      <c r="C18" s="36"/>
      <c r="D18" s="107"/>
      <c r="E18" s="108"/>
      <c r="F18" s="43"/>
      <c r="G18" s="43"/>
      <c r="H18" s="44"/>
    </row>
    <row r="19" spans="1:8" x14ac:dyDescent="0.25">
      <c r="A19" s="49">
        <v>10</v>
      </c>
      <c r="B19" s="36"/>
      <c r="C19" s="36"/>
      <c r="D19" s="107"/>
      <c r="E19" s="108"/>
      <c r="F19" s="43"/>
      <c r="G19" s="43"/>
      <c r="H19" s="44"/>
    </row>
    <row r="20" spans="1:8" x14ac:dyDescent="0.25">
      <c r="A20" s="49">
        <v>11</v>
      </c>
      <c r="B20" s="36"/>
      <c r="C20" s="36"/>
      <c r="D20" s="107"/>
      <c r="E20" s="108"/>
      <c r="F20" s="43"/>
      <c r="G20" s="43"/>
      <c r="H20" s="44"/>
    </row>
    <row r="21" spans="1:8" x14ac:dyDescent="0.25">
      <c r="A21" s="49">
        <v>12</v>
      </c>
      <c r="B21" s="36"/>
      <c r="C21" s="36"/>
      <c r="D21" s="107"/>
      <c r="E21" s="108"/>
      <c r="F21" s="43"/>
      <c r="G21" s="43"/>
      <c r="H21" s="44"/>
    </row>
    <row r="22" spans="1:8" x14ac:dyDescent="0.25">
      <c r="A22" s="49">
        <v>13</v>
      </c>
      <c r="B22" s="36"/>
      <c r="C22" s="36"/>
      <c r="D22" s="107"/>
      <c r="E22" s="108"/>
      <c r="F22" s="43"/>
      <c r="G22" s="43"/>
      <c r="H22" s="44"/>
    </row>
    <row r="23" spans="1:8" x14ac:dyDescent="0.25">
      <c r="A23" s="49">
        <v>14</v>
      </c>
      <c r="B23" s="36"/>
      <c r="C23" s="36"/>
      <c r="D23" s="107"/>
      <c r="E23" s="108"/>
      <c r="F23" s="43"/>
      <c r="G23" s="43"/>
      <c r="H23" s="44"/>
    </row>
    <row r="24" spans="1:8" x14ac:dyDescent="0.25">
      <c r="A24" s="49">
        <v>15</v>
      </c>
      <c r="B24" s="36"/>
      <c r="C24" s="36"/>
      <c r="D24" s="107"/>
      <c r="E24" s="108"/>
      <c r="F24" s="43"/>
      <c r="G24" s="43"/>
      <c r="H24" s="44"/>
    </row>
    <row r="25" spans="1:8" x14ac:dyDescent="0.25">
      <c r="A25" s="49">
        <v>16</v>
      </c>
      <c r="B25" s="36"/>
      <c r="C25" s="36"/>
      <c r="D25" s="107"/>
      <c r="E25" s="108"/>
      <c r="F25" s="43"/>
      <c r="G25" s="43"/>
      <c r="H25" s="44"/>
    </row>
    <row r="26" spans="1:8" x14ac:dyDescent="0.25">
      <c r="A26" s="49">
        <v>17</v>
      </c>
      <c r="B26" s="36"/>
      <c r="C26" s="36"/>
      <c r="D26" s="107"/>
      <c r="E26" s="108"/>
      <c r="F26" s="43"/>
      <c r="G26" s="43"/>
      <c r="H26" s="44"/>
    </row>
    <row r="27" spans="1:8" x14ac:dyDescent="0.25">
      <c r="A27" s="49">
        <v>18</v>
      </c>
      <c r="B27" s="36"/>
      <c r="C27" s="36"/>
      <c r="D27" s="107"/>
      <c r="E27" s="108"/>
      <c r="F27" s="43"/>
      <c r="G27" s="43"/>
      <c r="H27" s="44"/>
    </row>
    <row r="28" spans="1:8" x14ac:dyDescent="0.25">
      <c r="A28" s="49">
        <v>19</v>
      </c>
      <c r="B28" s="36"/>
      <c r="C28" s="36"/>
      <c r="D28" s="107"/>
      <c r="E28" s="108"/>
      <c r="F28" s="43"/>
      <c r="G28" s="43"/>
      <c r="H28" s="44"/>
    </row>
    <row r="29" spans="1:8" x14ac:dyDescent="0.25">
      <c r="A29" s="49">
        <v>20</v>
      </c>
      <c r="B29" s="36"/>
      <c r="C29" s="36"/>
      <c r="D29" s="107"/>
      <c r="E29" s="108"/>
      <c r="F29" s="43"/>
      <c r="G29" s="43"/>
      <c r="H29" s="44"/>
    </row>
    <row r="30" spans="1:8" x14ac:dyDescent="0.25">
      <c r="A30" s="49">
        <v>21</v>
      </c>
      <c r="B30" s="36"/>
      <c r="C30" s="36"/>
      <c r="D30" s="107"/>
      <c r="E30" s="108"/>
      <c r="F30" s="43"/>
      <c r="G30" s="36"/>
      <c r="H30" s="44"/>
    </row>
    <row r="31" spans="1:8" x14ac:dyDescent="0.25">
      <c r="A31" s="49">
        <v>22</v>
      </c>
      <c r="B31" s="36"/>
      <c r="C31" s="36"/>
      <c r="D31" s="107"/>
      <c r="E31" s="108"/>
      <c r="F31" s="43"/>
      <c r="G31" s="36"/>
      <c r="H31" s="44"/>
    </row>
    <row r="32" spans="1:8" x14ac:dyDescent="0.25">
      <c r="A32" s="49">
        <v>23</v>
      </c>
      <c r="B32" s="36"/>
      <c r="C32" s="36"/>
      <c r="D32" s="107"/>
      <c r="E32" s="108"/>
      <c r="F32" s="43"/>
      <c r="G32" s="36"/>
      <c r="H32" s="44"/>
    </row>
    <row r="33" spans="1:8" x14ac:dyDescent="0.25">
      <c r="A33" s="49">
        <v>24</v>
      </c>
      <c r="B33" s="36"/>
      <c r="C33" s="36"/>
      <c r="D33" s="107"/>
      <c r="E33" s="108"/>
      <c r="F33" s="36"/>
      <c r="G33" s="36"/>
      <c r="H33" s="44"/>
    </row>
    <row r="34" spans="1:8" x14ac:dyDescent="0.25">
      <c r="A34" s="49">
        <v>25</v>
      </c>
      <c r="B34" s="36"/>
      <c r="C34" s="36"/>
      <c r="D34" s="107"/>
      <c r="E34" s="108"/>
      <c r="F34" s="36"/>
      <c r="G34" s="36"/>
      <c r="H34" s="44"/>
    </row>
    <row r="35" spans="1:8" x14ac:dyDescent="0.25">
      <c r="A35" s="49">
        <v>26</v>
      </c>
      <c r="B35" s="36"/>
      <c r="C35" s="36"/>
      <c r="D35" s="107"/>
      <c r="E35" s="108"/>
      <c r="F35" s="36"/>
      <c r="G35" s="36"/>
      <c r="H35" s="44"/>
    </row>
    <row r="36" spans="1:8" x14ac:dyDescent="0.25">
      <c r="A36" s="49">
        <v>28</v>
      </c>
      <c r="B36" s="36"/>
      <c r="C36" s="36"/>
      <c r="D36" s="107"/>
      <c r="E36" s="108"/>
      <c r="F36" s="36"/>
      <c r="G36" s="36"/>
      <c r="H36" s="44"/>
    </row>
    <row r="37" spans="1:8" x14ac:dyDescent="0.25">
      <c r="A37" s="49">
        <v>29</v>
      </c>
      <c r="B37" s="36"/>
      <c r="C37" s="36"/>
      <c r="D37" s="107"/>
      <c r="E37" s="108"/>
      <c r="F37" s="36"/>
      <c r="G37" s="36"/>
      <c r="H37" s="44"/>
    </row>
    <row r="38" spans="1:8" x14ac:dyDescent="0.25">
      <c r="A38" s="49">
        <v>30</v>
      </c>
      <c r="B38" s="36"/>
      <c r="C38" s="36"/>
      <c r="D38" s="107"/>
      <c r="E38" s="108"/>
      <c r="F38" s="36"/>
      <c r="G38" s="36"/>
      <c r="H38" s="44"/>
    </row>
    <row r="39" spans="1:8" x14ac:dyDescent="0.25">
      <c r="A39" s="49">
        <v>31</v>
      </c>
      <c r="B39" s="36"/>
      <c r="C39" s="36"/>
      <c r="D39" s="107"/>
      <c r="E39" s="108"/>
      <c r="F39" s="36"/>
      <c r="G39" s="36"/>
      <c r="H39" s="44"/>
    </row>
    <row r="40" spans="1:8" x14ac:dyDescent="0.25">
      <c r="A40" s="109" t="s">
        <v>41</v>
      </c>
      <c r="B40" s="109"/>
      <c r="C40" s="109"/>
      <c r="D40" s="109"/>
      <c r="E40" s="109"/>
      <c r="F40" s="50"/>
      <c r="G40" s="50"/>
      <c r="H40" s="50"/>
    </row>
  </sheetData>
  <mergeCells count="44">
    <mergeCell ref="A40:E40"/>
    <mergeCell ref="D34:E34"/>
    <mergeCell ref="D35:E35"/>
    <mergeCell ref="D36:E36"/>
    <mergeCell ref="D37:E37"/>
    <mergeCell ref="D38:E38"/>
    <mergeCell ref="D39:E39"/>
    <mergeCell ref="D33:E33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A8:E8"/>
    <mergeCell ref="H8:H9"/>
    <mergeCell ref="D9:E9"/>
    <mergeCell ref="A6:H7"/>
    <mergeCell ref="D21:E21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E1:F1"/>
    <mergeCell ref="A2:A5"/>
    <mergeCell ref="B2:B5"/>
    <mergeCell ref="C2:C5"/>
    <mergeCell ref="D2:D5"/>
    <mergeCell ref="E2:F2"/>
    <mergeCell ref="E3:F3"/>
    <mergeCell ref="E4:F4"/>
    <mergeCell ref="E5:F5"/>
  </mergeCells>
  <conditionalFormatting sqref="E3:F3">
    <cfRule type="containsText" dxfId="0" priority="1" operator="containsText" text="SECPRO, CSCHMI">
      <formula>NOT(ISERROR(SEARCH("SECPRO, CSCHMI",E3)))</formula>
    </cfRule>
  </conditionalFormatting>
  <dataValidations count="1">
    <dataValidation type="list" allowBlank="1" showInputMessage="1" showErrorMessage="1" sqref="H3">
      <formula1>"SEM,WE"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Données</vt:lpstr>
      <vt:lpstr>Janvier</vt:lpstr>
      <vt:lpstr>Février</vt:lpstr>
      <vt:lpstr>Liste</vt:lpstr>
      <vt:lpstr>Récapitulatif</vt:lpstr>
      <vt:lpstr>Compte rendu</vt:lpstr>
      <vt:lpstr>FONC_SEC</vt:lpstr>
      <vt:lpstr>ID_SEC</vt:lpstr>
      <vt:lpstr>LISTE_ANNEE</vt:lpstr>
      <vt:lpstr>LISTE_MOIS</vt:lpstr>
      <vt:lpstr>NOM_SEC</vt:lpstr>
      <vt:lpstr>NUM_LISTEMOIS</vt:lpstr>
      <vt:lpstr>PREN_SEC</vt:lpstr>
      <vt:lpstr>STE_SEC</vt:lpstr>
      <vt:lpstr>Janvier!Zone_d_impression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2017-10-08T22:28:07Z</cp:lastPrinted>
  <dcterms:created xsi:type="dcterms:W3CDTF">2017-10-08T21:11:12Z</dcterms:created>
  <dcterms:modified xsi:type="dcterms:W3CDTF">2017-10-12T13:31:36Z</dcterms:modified>
</cp:coreProperties>
</file>