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filterPrivacy="1"/>
  <bookViews>
    <workbookView xWindow="0" yWindow="0" windowWidth="22260" windowHeight="12645" activeTab="1" xr2:uid="{00000000-000D-0000-FFFF-FFFF00000000}"/>
  </bookViews>
  <sheets>
    <sheet name="Sheet1" sheetId="1" r:id="rId1"/>
    <sheet name="Feuil1" sheetId="2" r:id="rId2"/>
  </sheets>
  <definedNames>
    <definedName name="_xlnm._FilterDatabase" localSheetId="1" hidden="1">Feuil1!$B$3:$AH$538</definedName>
    <definedName name="solver_adj" localSheetId="0" hidden="1">Sheet1!$M$7:$M$10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Sheet1!$L$7</definedName>
    <definedName name="solver_lhs2" localSheetId="0" hidden="1">Sheet1!$L$7</definedName>
    <definedName name="solver_lhs3" localSheetId="0" hidden="1">Sheet1!$L$7</definedName>
    <definedName name="solver_lhs4" localSheetId="0" hidden="1">Sheet1!$N$3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Sheet1!$N$7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2</definedName>
    <definedName name="solver_rel3" localSheetId="0" hidden="1">2</definedName>
    <definedName name="solver_rel4" localSheetId="0" hidden="1">2</definedName>
    <definedName name="solver_rhs1" localSheetId="0" hidden="1">Sheet1!$L$10</definedName>
    <definedName name="solver_rhs2" localSheetId="0" hidden="1">Sheet1!$L$8</definedName>
    <definedName name="solver_rhs3" localSheetId="0" hidden="1">Sheet1!$L$9</definedName>
    <definedName name="solver_rhs4" localSheetId="0" hidden="1">Sheet1!$O$4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280</definedName>
    <definedName name="solver_ver" localSheetId="0" hidden="1">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26" i="2" l="1"/>
  <c r="AD126" i="2"/>
  <c r="AC126" i="2"/>
  <c r="AB126" i="2"/>
  <c r="AA126" i="2"/>
  <c r="Z126" i="2"/>
  <c r="Y126" i="2"/>
  <c r="X126" i="2"/>
  <c r="W126" i="2"/>
  <c r="V126" i="2"/>
  <c r="U126" i="2"/>
  <c r="T126" i="2"/>
  <c r="S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E126" i="2"/>
  <c r="AH543" i="2"/>
  <c r="AH540" i="2"/>
  <c r="AE15" i="2"/>
  <c r="AE27" i="2"/>
  <c r="AE127" i="2"/>
  <c r="AH127" i="2" s="1"/>
  <c r="AE394" i="2"/>
  <c r="AB5" i="2"/>
  <c r="AC5" i="2"/>
  <c r="AD5" i="2"/>
  <c r="AB6" i="2"/>
  <c r="AC6" i="2"/>
  <c r="AD6" i="2"/>
  <c r="AB7" i="2"/>
  <c r="AC7" i="2"/>
  <c r="AD7" i="2"/>
  <c r="AB8" i="2"/>
  <c r="AC8" i="2"/>
  <c r="AD8" i="2"/>
  <c r="AB9" i="2"/>
  <c r="AC9" i="2"/>
  <c r="AD9" i="2"/>
  <c r="AB10" i="2"/>
  <c r="AC10" i="2"/>
  <c r="AD10" i="2"/>
  <c r="AB11" i="2"/>
  <c r="AC11" i="2"/>
  <c r="AD11" i="2"/>
  <c r="AB12" i="2"/>
  <c r="AC12" i="2"/>
  <c r="AD12" i="2"/>
  <c r="AB13" i="2"/>
  <c r="AC13" i="2"/>
  <c r="AD13" i="2"/>
  <c r="AB14" i="2"/>
  <c r="AC14" i="2"/>
  <c r="AD14" i="2"/>
  <c r="AB15" i="2"/>
  <c r="AC15" i="2"/>
  <c r="AD15" i="2"/>
  <c r="AB16" i="2"/>
  <c r="AC16" i="2"/>
  <c r="AD16" i="2"/>
  <c r="AB17" i="2"/>
  <c r="AC17" i="2"/>
  <c r="AD17" i="2"/>
  <c r="AB18" i="2"/>
  <c r="AC18" i="2"/>
  <c r="AD18" i="2"/>
  <c r="AB19" i="2"/>
  <c r="AC19" i="2"/>
  <c r="AD19" i="2"/>
  <c r="AB20" i="2"/>
  <c r="AC20" i="2"/>
  <c r="AD20" i="2"/>
  <c r="AB21" i="2"/>
  <c r="AC21" i="2"/>
  <c r="AD21" i="2"/>
  <c r="AB22" i="2"/>
  <c r="AC22" i="2"/>
  <c r="AD22" i="2"/>
  <c r="AB23" i="2"/>
  <c r="AC23" i="2"/>
  <c r="AD23" i="2"/>
  <c r="AB24" i="2"/>
  <c r="AC24" i="2"/>
  <c r="AD24" i="2"/>
  <c r="AB25" i="2"/>
  <c r="AC25" i="2"/>
  <c r="AD25" i="2"/>
  <c r="AB26" i="2"/>
  <c r="AC26" i="2"/>
  <c r="AD26" i="2"/>
  <c r="AB27" i="2"/>
  <c r="AC27" i="2"/>
  <c r="AD27" i="2"/>
  <c r="AB28" i="2"/>
  <c r="AC28" i="2"/>
  <c r="AD28" i="2"/>
  <c r="AB29" i="2"/>
  <c r="AC29" i="2"/>
  <c r="AD29" i="2"/>
  <c r="AB30" i="2"/>
  <c r="AC30" i="2"/>
  <c r="AD30" i="2"/>
  <c r="AB31" i="2"/>
  <c r="AC31" i="2"/>
  <c r="AD31" i="2"/>
  <c r="AB32" i="2"/>
  <c r="AC32" i="2"/>
  <c r="AD32" i="2"/>
  <c r="AB33" i="2"/>
  <c r="AC33" i="2"/>
  <c r="AD33" i="2"/>
  <c r="AB34" i="2"/>
  <c r="AC34" i="2"/>
  <c r="AD34" i="2"/>
  <c r="AB35" i="2"/>
  <c r="AC35" i="2"/>
  <c r="AD35" i="2"/>
  <c r="AB36" i="2"/>
  <c r="AC36" i="2"/>
  <c r="AD36" i="2"/>
  <c r="AB37" i="2"/>
  <c r="AC37" i="2"/>
  <c r="AD37" i="2"/>
  <c r="AB38" i="2"/>
  <c r="AC38" i="2"/>
  <c r="AD38" i="2"/>
  <c r="AB39" i="2"/>
  <c r="AE39" i="2" s="1"/>
  <c r="AC39" i="2"/>
  <c r="AD39" i="2"/>
  <c r="AB40" i="2"/>
  <c r="AC40" i="2"/>
  <c r="AD40" i="2"/>
  <c r="AB41" i="2"/>
  <c r="AC41" i="2"/>
  <c r="AD41" i="2"/>
  <c r="AB42" i="2"/>
  <c r="AC42" i="2"/>
  <c r="AD42" i="2"/>
  <c r="AB43" i="2"/>
  <c r="AC43" i="2"/>
  <c r="AD43" i="2"/>
  <c r="AB44" i="2"/>
  <c r="AC44" i="2"/>
  <c r="AD44" i="2"/>
  <c r="AB45" i="2"/>
  <c r="AE45" i="2" s="1"/>
  <c r="AC45" i="2"/>
  <c r="AD45" i="2"/>
  <c r="AB46" i="2"/>
  <c r="AC46" i="2"/>
  <c r="AD46" i="2"/>
  <c r="AB47" i="2"/>
  <c r="AE47" i="2" s="1"/>
  <c r="AC47" i="2"/>
  <c r="AD47" i="2"/>
  <c r="AB48" i="2"/>
  <c r="AC48" i="2"/>
  <c r="AD48" i="2"/>
  <c r="AB49" i="2"/>
  <c r="AC49" i="2"/>
  <c r="AD49" i="2"/>
  <c r="AB50" i="2"/>
  <c r="AE50" i="2" s="1"/>
  <c r="AC50" i="2"/>
  <c r="AD50" i="2"/>
  <c r="AB51" i="2"/>
  <c r="AE51" i="2" s="1"/>
  <c r="AC51" i="2"/>
  <c r="AD51" i="2"/>
  <c r="AB52" i="2"/>
  <c r="AC52" i="2"/>
  <c r="AD52" i="2"/>
  <c r="AB53" i="2"/>
  <c r="AC53" i="2"/>
  <c r="AD53" i="2"/>
  <c r="AB54" i="2"/>
  <c r="AC54" i="2"/>
  <c r="AD54" i="2"/>
  <c r="AB55" i="2"/>
  <c r="AC55" i="2"/>
  <c r="AD55" i="2"/>
  <c r="AB56" i="2"/>
  <c r="AC56" i="2"/>
  <c r="AD56" i="2"/>
  <c r="AB57" i="2"/>
  <c r="AC57" i="2"/>
  <c r="AD57" i="2"/>
  <c r="AB58" i="2"/>
  <c r="AC58" i="2"/>
  <c r="AD58" i="2"/>
  <c r="AB59" i="2"/>
  <c r="AE59" i="2" s="1"/>
  <c r="AC59" i="2"/>
  <c r="AD59" i="2"/>
  <c r="AB60" i="2"/>
  <c r="AC60" i="2"/>
  <c r="AD60" i="2"/>
  <c r="AB61" i="2"/>
  <c r="AC61" i="2"/>
  <c r="AD61" i="2"/>
  <c r="AB62" i="2"/>
  <c r="AC62" i="2"/>
  <c r="AD62" i="2"/>
  <c r="AB63" i="2"/>
  <c r="AE63" i="2" s="1"/>
  <c r="AC63" i="2"/>
  <c r="AD63" i="2"/>
  <c r="AB64" i="2"/>
  <c r="AC64" i="2"/>
  <c r="AD64" i="2"/>
  <c r="AB65" i="2"/>
  <c r="AC65" i="2"/>
  <c r="AD65" i="2"/>
  <c r="AB66" i="2"/>
  <c r="AC66" i="2"/>
  <c r="AD66" i="2"/>
  <c r="AB67" i="2"/>
  <c r="AC67" i="2"/>
  <c r="AD67" i="2"/>
  <c r="AB68" i="2"/>
  <c r="AC68" i="2"/>
  <c r="AD68" i="2"/>
  <c r="AB69" i="2"/>
  <c r="AE69" i="2" s="1"/>
  <c r="AC69" i="2"/>
  <c r="AD69" i="2"/>
  <c r="AB70" i="2"/>
  <c r="AC70" i="2"/>
  <c r="AD70" i="2"/>
  <c r="AB71" i="2"/>
  <c r="AE71" i="2" s="1"/>
  <c r="AC71" i="2"/>
  <c r="AD71" i="2"/>
  <c r="AB72" i="2"/>
  <c r="AC72" i="2"/>
  <c r="AD72" i="2"/>
  <c r="AB73" i="2"/>
  <c r="AC73" i="2"/>
  <c r="AD73" i="2"/>
  <c r="AB74" i="2"/>
  <c r="AC74" i="2"/>
  <c r="AD74" i="2"/>
  <c r="AB75" i="2"/>
  <c r="AE75" i="2" s="1"/>
  <c r="AC75" i="2"/>
  <c r="AD75" i="2"/>
  <c r="AB76" i="2"/>
  <c r="AC76" i="2"/>
  <c r="AD76" i="2"/>
  <c r="AB77" i="2"/>
  <c r="AC77" i="2"/>
  <c r="AD77" i="2"/>
  <c r="AB78" i="2"/>
  <c r="AC78" i="2"/>
  <c r="AD78" i="2"/>
  <c r="AB79" i="2"/>
  <c r="AE79" i="2" s="1"/>
  <c r="AC79" i="2"/>
  <c r="AD79" i="2"/>
  <c r="AB80" i="2"/>
  <c r="AC80" i="2"/>
  <c r="AD80" i="2"/>
  <c r="AB81" i="2"/>
  <c r="AC81" i="2"/>
  <c r="AD81" i="2"/>
  <c r="AB82" i="2"/>
  <c r="AC82" i="2"/>
  <c r="AD82" i="2"/>
  <c r="AB83" i="2"/>
  <c r="AE83" i="2" s="1"/>
  <c r="AC83" i="2"/>
  <c r="AD83" i="2"/>
  <c r="AB84" i="2"/>
  <c r="AC84" i="2"/>
  <c r="AD84" i="2"/>
  <c r="AB85" i="2"/>
  <c r="AC85" i="2"/>
  <c r="AD85" i="2"/>
  <c r="AB86" i="2"/>
  <c r="AC86" i="2"/>
  <c r="AD86" i="2"/>
  <c r="AB87" i="2"/>
  <c r="AE87" i="2" s="1"/>
  <c r="AC87" i="2"/>
  <c r="AD87" i="2"/>
  <c r="AB88" i="2"/>
  <c r="AC88" i="2"/>
  <c r="AD88" i="2"/>
  <c r="AB89" i="2"/>
  <c r="AC89" i="2"/>
  <c r="AD89" i="2"/>
  <c r="AB90" i="2"/>
  <c r="AC90" i="2"/>
  <c r="AD90" i="2"/>
  <c r="AB91" i="2"/>
  <c r="AE91" i="2" s="1"/>
  <c r="AC91" i="2"/>
  <c r="AD91" i="2"/>
  <c r="AB92" i="2"/>
  <c r="AC92" i="2"/>
  <c r="AD92" i="2"/>
  <c r="AB93" i="2"/>
  <c r="AC93" i="2"/>
  <c r="AD93" i="2"/>
  <c r="AB94" i="2"/>
  <c r="AC94" i="2"/>
  <c r="AD94" i="2"/>
  <c r="AB95" i="2"/>
  <c r="AE95" i="2" s="1"/>
  <c r="AC95" i="2"/>
  <c r="AD95" i="2"/>
  <c r="AB96" i="2"/>
  <c r="AC96" i="2"/>
  <c r="AD96" i="2"/>
  <c r="AB97" i="2"/>
  <c r="AC97" i="2"/>
  <c r="AD97" i="2"/>
  <c r="AB98" i="2"/>
  <c r="AC98" i="2"/>
  <c r="AD98" i="2"/>
  <c r="AB99" i="2"/>
  <c r="AE99" i="2" s="1"/>
  <c r="AC99" i="2"/>
  <c r="AD99" i="2"/>
  <c r="AB100" i="2"/>
  <c r="AC100" i="2"/>
  <c r="AD100" i="2"/>
  <c r="AB101" i="2"/>
  <c r="AC101" i="2"/>
  <c r="AD101" i="2"/>
  <c r="AB102" i="2"/>
  <c r="AC102" i="2"/>
  <c r="AD102" i="2"/>
  <c r="AB103" i="2"/>
  <c r="AE103" i="2" s="1"/>
  <c r="AC103" i="2"/>
  <c r="AD103" i="2"/>
  <c r="AB104" i="2"/>
  <c r="AC104" i="2"/>
  <c r="AD104" i="2"/>
  <c r="AB105" i="2"/>
  <c r="AC105" i="2"/>
  <c r="AD105" i="2"/>
  <c r="AB106" i="2"/>
  <c r="AC106" i="2"/>
  <c r="AD106" i="2"/>
  <c r="AB107" i="2"/>
  <c r="AE107" i="2" s="1"/>
  <c r="AC107" i="2"/>
  <c r="AD107" i="2"/>
  <c r="AB108" i="2"/>
  <c r="AC108" i="2"/>
  <c r="AD108" i="2"/>
  <c r="AB109" i="2"/>
  <c r="AC109" i="2"/>
  <c r="AD109" i="2"/>
  <c r="AB110" i="2"/>
  <c r="AC110" i="2"/>
  <c r="AD110" i="2"/>
  <c r="AB111" i="2"/>
  <c r="AE111" i="2" s="1"/>
  <c r="AC111" i="2"/>
  <c r="AD111" i="2"/>
  <c r="AB112" i="2"/>
  <c r="AC112" i="2"/>
  <c r="AD112" i="2"/>
  <c r="AB113" i="2"/>
  <c r="AC113" i="2"/>
  <c r="AD113" i="2"/>
  <c r="AB114" i="2"/>
  <c r="AC114" i="2"/>
  <c r="AD114" i="2"/>
  <c r="AB115" i="2"/>
  <c r="AE115" i="2" s="1"/>
  <c r="AC115" i="2"/>
  <c r="AD115" i="2"/>
  <c r="AB116" i="2"/>
  <c r="AC116" i="2"/>
  <c r="AD116" i="2"/>
  <c r="AB117" i="2"/>
  <c r="AC117" i="2"/>
  <c r="AD117" i="2"/>
  <c r="AB118" i="2"/>
  <c r="AC118" i="2"/>
  <c r="AD118" i="2"/>
  <c r="AB119" i="2"/>
  <c r="AE119" i="2" s="1"/>
  <c r="AC119" i="2"/>
  <c r="AD119" i="2"/>
  <c r="AB120" i="2"/>
  <c r="AC120" i="2"/>
  <c r="AD120" i="2"/>
  <c r="AB121" i="2"/>
  <c r="AC121" i="2"/>
  <c r="AD121" i="2"/>
  <c r="AB122" i="2"/>
  <c r="AE122" i="2" s="1"/>
  <c r="AC122" i="2"/>
  <c r="AD122" i="2"/>
  <c r="AB123" i="2"/>
  <c r="AC123" i="2"/>
  <c r="AD123" i="2"/>
  <c r="AB124" i="2"/>
  <c r="AC124" i="2"/>
  <c r="AD124" i="2"/>
  <c r="AB125" i="2"/>
  <c r="AC125" i="2"/>
  <c r="AD125" i="2"/>
  <c r="AB127" i="2"/>
  <c r="AC127" i="2"/>
  <c r="AD127" i="2"/>
  <c r="AB128" i="2"/>
  <c r="AC128" i="2"/>
  <c r="AD128" i="2"/>
  <c r="AB129" i="2"/>
  <c r="AE129" i="2" s="1"/>
  <c r="AC129" i="2"/>
  <c r="AD129" i="2"/>
  <c r="AB130" i="2"/>
  <c r="AC130" i="2"/>
  <c r="AD130" i="2"/>
  <c r="AB131" i="2"/>
  <c r="AC131" i="2"/>
  <c r="AD131" i="2"/>
  <c r="AB132" i="2"/>
  <c r="AC132" i="2"/>
  <c r="AD132" i="2"/>
  <c r="AB133" i="2"/>
  <c r="AE133" i="2" s="1"/>
  <c r="AC133" i="2"/>
  <c r="AD133" i="2"/>
  <c r="AB134" i="2"/>
  <c r="AC134" i="2"/>
  <c r="AD134" i="2"/>
  <c r="AB135" i="2"/>
  <c r="AC135" i="2"/>
  <c r="AD135" i="2"/>
  <c r="AB136" i="2"/>
  <c r="AC136" i="2"/>
  <c r="AD136" i="2"/>
  <c r="AB137" i="2"/>
  <c r="AE137" i="2" s="1"/>
  <c r="AC137" i="2"/>
  <c r="AD137" i="2"/>
  <c r="AB138" i="2"/>
  <c r="AC138" i="2"/>
  <c r="AD138" i="2"/>
  <c r="AB139" i="2"/>
  <c r="AC139" i="2"/>
  <c r="AD139" i="2"/>
  <c r="AB140" i="2"/>
  <c r="AC140" i="2"/>
  <c r="AD140" i="2"/>
  <c r="AB141" i="2"/>
  <c r="AE141" i="2" s="1"/>
  <c r="AC141" i="2"/>
  <c r="AD141" i="2"/>
  <c r="AB142" i="2"/>
  <c r="AC142" i="2"/>
  <c r="AD142" i="2"/>
  <c r="AB143" i="2"/>
  <c r="AC143" i="2"/>
  <c r="AD143" i="2"/>
  <c r="AB144" i="2"/>
  <c r="AC144" i="2"/>
  <c r="AD144" i="2"/>
  <c r="AB145" i="2"/>
  <c r="AE145" i="2" s="1"/>
  <c r="AC145" i="2"/>
  <c r="AD145" i="2"/>
  <c r="AB146" i="2"/>
  <c r="AC146" i="2"/>
  <c r="AD146" i="2"/>
  <c r="AB147" i="2"/>
  <c r="AC147" i="2"/>
  <c r="AD147" i="2"/>
  <c r="AB148" i="2"/>
  <c r="AC148" i="2"/>
  <c r="AD148" i="2"/>
  <c r="AB149" i="2"/>
  <c r="AE149" i="2" s="1"/>
  <c r="AC149" i="2"/>
  <c r="AD149" i="2"/>
  <c r="AB150" i="2"/>
  <c r="AC150" i="2"/>
  <c r="AD150" i="2"/>
  <c r="AB151" i="2"/>
  <c r="AC151" i="2"/>
  <c r="AD151" i="2"/>
  <c r="AB152" i="2"/>
  <c r="AC152" i="2"/>
  <c r="AD152" i="2"/>
  <c r="AB153" i="2"/>
  <c r="AE153" i="2" s="1"/>
  <c r="AC153" i="2"/>
  <c r="AD153" i="2"/>
  <c r="AB154" i="2"/>
  <c r="AC154" i="2"/>
  <c r="AD154" i="2"/>
  <c r="AB155" i="2"/>
  <c r="AC155" i="2"/>
  <c r="AD155" i="2"/>
  <c r="AB156" i="2"/>
  <c r="AC156" i="2"/>
  <c r="AD156" i="2"/>
  <c r="AB157" i="2"/>
  <c r="AE157" i="2" s="1"/>
  <c r="AC157" i="2"/>
  <c r="AD157" i="2"/>
  <c r="AB158" i="2"/>
  <c r="AC158" i="2"/>
  <c r="AD158" i="2"/>
  <c r="AE158" i="2" s="1"/>
  <c r="AB159" i="2"/>
  <c r="AC159" i="2"/>
  <c r="AD159" i="2"/>
  <c r="AB160" i="2"/>
  <c r="AC160" i="2"/>
  <c r="AD160" i="2"/>
  <c r="AB161" i="2"/>
  <c r="AE161" i="2" s="1"/>
  <c r="AC161" i="2"/>
  <c r="AD161" i="2"/>
  <c r="AB162" i="2"/>
  <c r="AC162" i="2"/>
  <c r="AD162" i="2"/>
  <c r="AB163" i="2"/>
  <c r="AC163" i="2"/>
  <c r="AD163" i="2"/>
  <c r="AB164" i="2"/>
  <c r="AC164" i="2"/>
  <c r="AD164" i="2"/>
  <c r="AB165" i="2"/>
  <c r="AE165" i="2" s="1"/>
  <c r="AC165" i="2"/>
  <c r="AD165" i="2"/>
  <c r="AB166" i="2"/>
  <c r="AC166" i="2"/>
  <c r="AD166" i="2"/>
  <c r="AB167" i="2"/>
  <c r="AC167" i="2"/>
  <c r="AD167" i="2"/>
  <c r="AB168" i="2"/>
  <c r="AC168" i="2"/>
  <c r="AD168" i="2"/>
  <c r="AB169" i="2"/>
  <c r="AE169" i="2" s="1"/>
  <c r="AC169" i="2"/>
  <c r="AD169" i="2"/>
  <c r="AB170" i="2"/>
  <c r="AC170" i="2"/>
  <c r="AD170" i="2"/>
  <c r="AB171" i="2"/>
  <c r="AC171" i="2"/>
  <c r="AD171" i="2"/>
  <c r="AB172" i="2"/>
  <c r="AC172" i="2"/>
  <c r="AD172" i="2"/>
  <c r="AB173" i="2"/>
  <c r="AE173" i="2" s="1"/>
  <c r="AC173" i="2"/>
  <c r="AD173" i="2"/>
  <c r="AB174" i="2"/>
  <c r="AC174" i="2"/>
  <c r="AD174" i="2"/>
  <c r="AB175" i="2"/>
  <c r="AC175" i="2"/>
  <c r="AD175" i="2"/>
  <c r="AB176" i="2"/>
  <c r="AC176" i="2"/>
  <c r="AD176" i="2"/>
  <c r="AB177" i="2"/>
  <c r="AE177" i="2" s="1"/>
  <c r="AC177" i="2"/>
  <c r="AD177" i="2"/>
  <c r="AB178" i="2"/>
  <c r="AC178" i="2"/>
  <c r="AD178" i="2"/>
  <c r="AB179" i="2"/>
  <c r="AC179" i="2"/>
  <c r="AD179" i="2"/>
  <c r="AB180" i="2"/>
  <c r="AC180" i="2"/>
  <c r="AD180" i="2"/>
  <c r="AB181" i="2"/>
  <c r="AE181" i="2" s="1"/>
  <c r="AC181" i="2"/>
  <c r="AD181" i="2"/>
  <c r="AB182" i="2"/>
  <c r="AC182" i="2"/>
  <c r="AD182" i="2"/>
  <c r="AB183" i="2"/>
  <c r="AC183" i="2"/>
  <c r="AD183" i="2"/>
  <c r="AB184" i="2"/>
  <c r="AC184" i="2"/>
  <c r="AD184" i="2"/>
  <c r="AB185" i="2"/>
  <c r="AE185" i="2" s="1"/>
  <c r="AC185" i="2"/>
  <c r="AD185" i="2"/>
  <c r="AB186" i="2"/>
  <c r="AC186" i="2"/>
  <c r="AD186" i="2"/>
  <c r="AB187" i="2"/>
  <c r="AC187" i="2"/>
  <c r="AD187" i="2"/>
  <c r="AB188" i="2"/>
  <c r="AC188" i="2"/>
  <c r="AD188" i="2"/>
  <c r="AB189" i="2"/>
  <c r="AE189" i="2" s="1"/>
  <c r="AC189" i="2"/>
  <c r="AD189" i="2"/>
  <c r="AB190" i="2"/>
  <c r="AC190" i="2"/>
  <c r="AD190" i="2"/>
  <c r="AB191" i="2"/>
  <c r="AC191" i="2"/>
  <c r="AD191" i="2"/>
  <c r="AB192" i="2"/>
  <c r="AC192" i="2"/>
  <c r="AD192" i="2"/>
  <c r="AB193" i="2"/>
  <c r="AE193" i="2" s="1"/>
  <c r="AC193" i="2"/>
  <c r="AD193" i="2"/>
  <c r="AB194" i="2"/>
  <c r="AC194" i="2"/>
  <c r="AD194" i="2"/>
  <c r="AB195" i="2"/>
  <c r="AC195" i="2"/>
  <c r="AD195" i="2"/>
  <c r="AB196" i="2"/>
  <c r="AC196" i="2"/>
  <c r="AD196" i="2"/>
  <c r="AB197" i="2"/>
  <c r="AE197" i="2" s="1"/>
  <c r="AC197" i="2"/>
  <c r="AD197" i="2"/>
  <c r="AB198" i="2"/>
  <c r="AC198" i="2"/>
  <c r="AD198" i="2"/>
  <c r="AB199" i="2"/>
  <c r="AC199" i="2"/>
  <c r="AD199" i="2"/>
  <c r="AB200" i="2"/>
  <c r="AC200" i="2"/>
  <c r="AD200" i="2"/>
  <c r="AB201" i="2"/>
  <c r="AE201" i="2" s="1"/>
  <c r="AC201" i="2"/>
  <c r="AD201" i="2"/>
  <c r="AB202" i="2"/>
  <c r="AC202" i="2"/>
  <c r="AD202" i="2"/>
  <c r="AB203" i="2"/>
  <c r="AC203" i="2"/>
  <c r="AD203" i="2"/>
  <c r="AB204" i="2"/>
  <c r="AC204" i="2"/>
  <c r="AD204" i="2"/>
  <c r="AB205" i="2"/>
  <c r="AE205" i="2" s="1"/>
  <c r="AC205" i="2"/>
  <c r="AD205" i="2"/>
  <c r="AB206" i="2"/>
  <c r="AE206" i="2" s="1"/>
  <c r="AC206" i="2"/>
  <c r="AD206" i="2"/>
  <c r="AB207" i="2"/>
  <c r="AC207" i="2"/>
  <c r="AD207" i="2"/>
  <c r="AB208" i="2"/>
  <c r="AC208" i="2"/>
  <c r="AD208" i="2"/>
  <c r="AB209" i="2"/>
  <c r="AE209" i="2" s="1"/>
  <c r="AC209" i="2"/>
  <c r="AD209" i="2"/>
  <c r="AB210" i="2"/>
  <c r="AC210" i="2"/>
  <c r="AD210" i="2"/>
  <c r="AB211" i="2"/>
  <c r="AC211" i="2"/>
  <c r="AD211" i="2"/>
  <c r="AB212" i="2"/>
  <c r="AC212" i="2"/>
  <c r="AD212" i="2"/>
  <c r="AB213" i="2"/>
  <c r="AE213" i="2" s="1"/>
  <c r="AC213" i="2"/>
  <c r="AD213" i="2"/>
  <c r="AB214" i="2"/>
  <c r="AC214" i="2"/>
  <c r="AD214" i="2"/>
  <c r="AB215" i="2"/>
  <c r="AC215" i="2"/>
  <c r="AD215" i="2"/>
  <c r="AB216" i="2"/>
  <c r="AC216" i="2"/>
  <c r="AD216" i="2"/>
  <c r="AB217" i="2"/>
  <c r="AE217" i="2" s="1"/>
  <c r="AC217" i="2"/>
  <c r="AD217" i="2"/>
  <c r="AB218" i="2"/>
  <c r="AC218" i="2"/>
  <c r="AD218" i="2"/>
  <c r="AB219" i="2"/>
  <c r="AC219" i="2"/>
  <c r="AD219" i="2"/>
  <c r="AB220" i="2"/>
  <c r="AC220" i="2"/>
  <c r="AD220" i="2"/>
  <c r="AB221" i="2"/>
  <c r="AE221" i="2" s="1"/>
  <c r="AC221" i="2"/>
  <c r="AD221" i="2"/>
  <c r="AB222" i="2"/>
  <c r="AC222" i="2"/>
  <c r="AD222" i="2"/>
  <c r="AB223" i="2"/>
  <c r="AC223" i="2"/>
  <c r="AD223" i="2"/>
  <c r="AB224" i="2"/>
  <c r="AC224" i="2"/>
  <c r="AD224" i="2"/>
  <c r="AB225" i="2"/>
  <c r="AE225" i="2" s="1"/>
  <c r="AC225" i="2"/>
  <c r="AD225" i="2"/>
  <c r="AB226" i="2"/>
  <c r="AC226" i="2"/>
  <c r="AD226" i="2"/>
  <c r="AB227" i="2"/>
  <c r="AC227" i="2"/>
  <c r="AD227" i="2"/>
  <c r="AB228" i="2"/>
  <c r="AC228" i="2"/>
  <c r="AD228" i="2"/>
  <c r="AB229" i="2"/>
  <c r="AE229" i="2" s="1"/>
  <c r="AC229" i="2"/>
  <c r="AD229" i="2"/>
  <c r="AB230" i="2"/>
  <c r="AC230" i="2"/>
  <c r="AD230" i="2"/>
  <c r="AB231" i="2"/>
  <c r="AC231" i="2"/>
  <c r="AD231" i="2"/>
  <c r="AB232" i="2"/>
  <c r="AE232" i="2" s="1"/>
  <c r="AC232" i="2"/>
  <c r="AD232" i="2"/>
  <c r="AB233" i="2"/>
  <c r="AE233" i="2" s="1"/>
  <c r="AC233" i="2"/>
  <c r="AD233" i="2"/>
  <c r="AB234" i="2"/>
  <c r="AC234" i="2"/>
  <c r="AD234" i="2"/>
  <c r="AB235" i="2"/>
  <c r="AC235" i="2"/>
  <c r="AD235" i="2"/>
  <c r="AB236" i="2"/>
  <c r="AC236" i="2"/>
  <c r="AD236" i="2"/>
  <c r="AB237" i="2"/>
  <c r="AE237" i="2" s="1"/>
  <c r="AC237" i="2"/>
  <c r="AD237" i="2"/>
  <c r="AB238" i="2"/>
  <c r="AC238" i="2"/>
  <c r="AD238" i="2"/>
  <c r="AB239" i="2"/>
  <c r="AC239" i="2"/>
  <c r="AD239" i="2"/>
  <c r="AB240" i="2"/>
  <c r="AC240" i="2"/>
  <c r="AD240" i="2"/>
  <c r="AB241" i="2"/>
  <c r="AE241" i="2" s="1"/>
  <c r="AC241" i="2"/>
  <c r="AD241" i="2"/>
  <c r="AB242" i="2"/>
  <c r="AE242" i="2" s="1"/>
  <c r="AC242" i="2"/>
  <c r="AD242" i="2"/>
  <c r="AB243" i="2"/>
  <c r="AC243" i="2"/>
  <c r="AD243" i="2"/>
  <c r="AB244" i="2"/>
  <c r="AC244" i="2"/>
  <c r="AD244" i="2"/>
  <c r="AB245" i="2"/>
  <c r="AE245" i="2" s="1"/>
  <c r="AC245" i="2"/>
  <c r="AD245" i="2"/>
  <c r="AB246" i="2"/>
  <c r="AC246" i="2"/>
  <c r="AD246" i="2"/>
  <c r="AB247" i="2"/>
  <c r="AC247" i="2"/>
  <c r="AD247" i="2"/>
  <c r="AB248" i="2"/>
  <c r="AC248" i="2"/>
  <c r="AD248" i="2"/>
  <c r="AB249" i="2"/>
  <c r="AE249" i="2" s="1"/>
  <c r="AC249" i="2"/>
  <c r="AD249" i="2"/>
  <c r="AB250" i="2"/>
  <c r="AC250" i="2"/>
  <c r="AD250" i="2"/>
  <c r="AB251" i="2"/>
  <c r="AC251" i="2"/>
  <c r="AD251" i="2"/>
  <c r="AB252" i="2"/>
  <c r="AC252" i="2"/>
  <c r="AD252" i="2"/>
  <c r="AB253" i="2"/>
  <c r="AE253" i="2" s="1"/>
  <c r="AC253" i="2"/>
  <c r="AD253" i="2"/>
  <c r="AB254" i="2"/>
  <c r="AC254" i="2"/>
  <c r="AD254" i="2"/>
  <c r="AB255" i="2"/>
  <c r="AC255" i="2"/>
  <c r="AD255" i="2"/>
  <c r="AB256" i="2"/>
  <c r="AE256" i="2" s="1"/>
  <c r="AC256" i="2"/>
  <c r="AD256" i="2"/>
  <c r="AB257" i="2"/>
  <c r="AE257" i="2" s="1"/>
  <c r="AC257" i="2"/>
  <c r="AD257" i="2"/>
  <c r="AB258" i="2"/>
  <c r="AC258" i="2"/>
  <c r="AD258" i="2"/>
  <c r="AB259" i="2"/>
  <c r="AC259" i="2"/>
  <c r="AD259" i="2"/>
  <c r="AB260" i="2"/>
  <c r="AC260" i="2"/>
  <c r="AD260" i="2"/>
  <c r="AB261" i="2"/>
  <c r="AE261" i="2" s="1"/>
  <c r="AC261" i="2"/>
  <c r="AD261" i="2"/>
  <c r="AB262" i="2"/>
  <c r="AC262" i="2"/>
  <c r="AD262" i="2"/>
  <c r="AB263" i="2"/>
  <c r="AC263" i="2"/>
  <c r="AD263" i="2"/>
  <c r="AB264" i="2"/>
  <c r="AC264" i="2"/>
  <c r="AD264" i="2"/>
  <c r="AB265" i="2"/>
  <c r="AE265" i="2" s="1"/>
  <c r="AC265" i="2"/>
  <c r="AD265" i="2"/>
  <c r="AB266" i="2"/>
  <c r="AC266" i="2"/>
  <c r="AD266" i="2"/>
  <c r="AB267" i="2"/>
  <c r="AC267" i="2"/>
  <c r="AD267" i="2"/>
  <c r="AB268" i="2"/>
  <c r="AC268" i="2"/>
  <c r="AD268" i="2"/>
  <c r="AB269" i="2"/>
  <c r="AE269" i="2" s="1"/>
  <c r="AC269" i="2"/>
  <c r="AD269" i="2"/>
  <c r="AB270" i="2"/>
  <c r="AC270" i="2"/>
  <c r="AD270" i="2"/>
  <c r="AB271" i="2"/>
  <c r="AC271" i="2"/>
  <c r="AD271" i="2"/>
  <c r="AB272" i="2"/>
  <c r="AC272" i="2"/>
  <c r="AD272" i="2"/>
  <c r="AB273" i="2"/>
  <c r="AE273" i="2" s="1"/>
  <c r="AC273" i="2"/>
  <c r="AD273" i="2"/>
  <c r="AB274" i="2"/>
  <c r="AC274" i="2"/>
  <c r="AD274" i="2"/>
  <c r="AB275" i="2"/>
  <c r="AC275" i="2"/>
  <c r="AD275" i="2"/>
  <c r="AB276" i="2"/>
  <c r="AC276" i="2"/>
  <c r="AD276" i="2"/>
  <c r="AB277" i="2"/>
  <c r="AE277" i="2" s="1"/>
  <c r="AC277" i="2"/>
  <c r="AD277" i="2"/>
  <c r="AB278" i="2"/>
  <c r="AC278" i="2"/>
  <c r="AD278" i="2"/>
  <c r="AB279" i="2"/>
  <c r="AC279" i="2"/>
  <c r="AD279" i="2"/>
  <c r="AB280" i="2"/>
  <c r="AE280" i="2" s="1"/>
  <c r="AC280" i="2"/>
  <c r="AD280" i="2"/>
  <c r="AB281" i="2"/>
  <c r="AE281" i="2" s="1"/>
  <c r="AC281" i="2"/>
  <c r="AD281" i="2"/>
  <c r="AB282" i="2"/>
  <c r="AC282" i="2"/>
  <c r="AD282" i="2"/>
  <c r="AB283" i="2"/>
  <c r="AC283" i="2"/>
  <c r="AD283" i="2"/>
  <c r="AB284" i="2"/>
  <c r="AC284" i="2"/>
  <c r="AD284" i="2"/>
  <c r="AB285" i="2"/>
  <c r="AE285" i="2" s="1"/>
  <c r="AC285" i="2"/>
  <c r="AD285" i="2"/>
  <c r="AB286" i="2"/>
  <c r="AC286" i="2"/>
  <c r="AD286" i="2"/>
  <c r="AB287" i="2"/>
  <c r="AC287" i="2"/>
  <c r="AD287" i="2"/>
  <c r="AB288" i="2"/>
  <c r="AC288" i="2"/>
  <c r="AD288" i="2"/>
  <c r="AB289" i="2"/>
  <c r="AE289" i="2" s="1"/>
  <c r="AC289" i="2"/>
  <c r="AD289" i="2"/>
  <c r="AB290" i="2"/>
  <c r="AC290" i="2"/>
  <c r="AD290" i="2"/>
  <c r="AE290" i="2" s="1"/>
  <c r="AB291" i="2"/>
  <c r="AC291" i="2"/>
  <c r="AD291" i="2"/>
  <c r="AB292" i="2"/>
  <c r="AC292" i="2"/>
  <c r="AD292" i="2"/>
  <c r="AB293" i="2"/>
  <c r="AE293" i="2" s="1"/>
  <c r="AC293" i="2"/>
  <c r="AD293" i="2"/>
  <c r="AB294" i="2"/>
  <c r="AC294" i="2"/>
  <c r="AD294" i="2"/>
  <c r="AB295" i="2"/>
  <c r="AC295" i="2"/>
  <c r="AD295" i="2"/>
  <c r="AB296" i="2"/>
  <c r="AC296" i="2"/>
  <c r="AD296" i="2"/>
  <c r="AB297" i="2"/>
  <c r="AE297" i="2" s="1"/>
  <c r="AC297" i="2"/>
  <c r="AD297" i="2"/>
  <c r="AB298" i="2"/>
  <c r="AC298" i="2"/>
  <c r="AD298" i="2"/>
  <c r="AB299" i="2"/>
  <c r="AC299" i="2"/>
  <c r="AD299" i="2"/>
  <c r="AB300" i="2"/>
  <c r="AC300" i="2"/>
  <c r="AD300" i="2"/>
  <c r="AB301" i="2"/>
  <c r="AE301" i="2" s="1"/>
  <c r="AC301" i="2"/>
  <c r="AD301" i="2"/>
  <c r="AB302" i="2"/>
  <c r="AC302" i="2"/>
  <c r="AD302" i="2"/>
  <c r="AB303" i="2"/>
  <c r="AC303" i="2"/>
  <c r="AD303" i="2"/>
  <c r="AB304" i="2"/>
  <c r="AE304" i="2" s="1"/>
  <c r="AC304" i="2"/>
  <c r="AD304" i="2"/>
  <c r="AB305" i="2"/>
  <c r="AE305" i="2" s="1"/>
  <c r="AC305" i="2"/>
  <c r="AD305" i="2"/>
  <c r="AB306" i="2"/>
  <c r="AC306" i="2"/>
  <c r="AD306" i="2"/>
  <c r="AB307" i="2"/>
  <c r="AC307" i="2"/>
  <c r="AD307" i="2"/>
  <c r="AB308" i="2"/>
  <c r="AC308" i="2"/>
  <c r="AD308" i="2"/>
  <c r="AB309" i="2"/>
  <c r="AE309" i="2" s="1"/>
  <c r="AC309" i="2"/>
  <c r="AD309" i="2"/>
  <c r="AB310" i="2"/>
  <c r="AC310" i="2"/>
  <c r="AD310" i="2"/>
  <c r="AB311" i="2"/>
  <c r="AC311" i="2"/>
  <c r="AD311" i="2"/>
  <c r="AB312" i="2"/>
  <c r="AC312" i="2"/>
  <c r="AD312" i="2"/>
  <c r="AB313" i="2"/>
  <c r="AE313" i="2" s="1"/>
  <c r="AC313" i="2"/>
  <c r="AD313" i="2"/>
  <c r="AB314" i="2"/>
  <c r="AC314" i="2"/>
  <c r="AD314" i="2"/>
  <c r="AB315" i="2"/>
  <c r="AC315" i="2"/>
  <c r="AD315" i="2"/>
  <c r="AB316" i="2"/>
  <c r="AC316" i="2"/>
  <c r="AD316" i="2"/>
  <c r="AB317" i="2"/>
  <c r="AE317" i="2" s="1"/>
  <c r="AC317" i="2"/>
  <c r="AD317" i="2"/>
  <c r="AB318" i="2"/>
  <c r="AC318" i="2"/>
  <c r="AD318" i="2"/>
  <c r="AB319" i="2"/>
  <c r="AC319" i="2"/>
  <c r="AD319" i="2"/>
  <c r="AB320" i="2"/>
  <c r="AC320" i="2"/>
  <c r="AD320" i="2"/>
  <c r="AB321" i="2"/>
  <c r="AE321" i="2" s="1"/>
  <c r="AC321" i="2"/>
  <c r="AD321" i="2"/>
  <c r="AB322" i="2"/>
  <c r="AC322" i="2"/>
  <c r="AD322" i="2"/>
  <c r="AB323" i="2"/>
  <c r="AC323" i="2"/>
  <c r="AD323" i="2"/>
  <c r="AB324" i="2"/>
  <c r="AC324" i="2"/>
  <c r="AD324" i="2"/>
  <c r="AB325" i="2"/>
  <c r="AE325" i="2" s="1"/>
  <c r="AC325" i="2"/>
  <c r="AD325" i="2"/>
  <c r="AB326" i="2"/>
  <c r="AC326" i="2"/>
  <c r="AD326" i="2"/>
  <c r="AB327" i="2"/>
  <c r="AE327" i="2" s="1"/>
  <c r="AC327" i="2"/>
  <c r="AD327" i="2"/>
  <c r="AB328" i="2"/>
  <c r="AC328" i="2"/>
  <c r="AD328" i="2"/>
  <c r="AB329" i="2"/>
  <c r="AE329" i="2" s="1"/>
  <c r="AC329" i="2"/>
  <c r="AD329" i="2"/>
  <c r="AB330" i="2"/>
  <c r="AC330" i="2"/>
  <c r="AD330" i="2"/>
  <c r="AB331" i="2"/>
  <c r="AC331" i="2"/>
  <c r="AD331" i="2"/>
  <c r="AB332" i="2"/>
  <c r="AC332" i="2"/>
  <c r="AD332" i="2"/>
  <c r="AB333" i="2"/>
  <c r="AE333" i="2" s="1"/>
  <c r="AC333" i="2"/>
  <c r="AD333" i="2"/>
  <c r="AB334" i="2"/>
  <c r="AC334" i="2"/>
  <c r="AD334" i="2"/>
  <c r="AB335" i="2"/>
  <c r="AC335" i="2"/>
  <c r="AD335" i="2"/>
  <c r="AB336" i="2"/>
  <c r="AC336" i="2"/>
  <c r="AD336" i="2"/>
  <c r="AB337" i="2"/>
  <c r="AE337" i="2" s="1"/>
  <c r="AC337" i="2"/>
  <c r="AD337" i="2"/>
  <c r="AB338" i="2"/>
  <c r="AC338" i="2"/>
  <c r="AD338" i="2"/>
  <c r="AB339" i="2"/>
  <c r="AC339" i="2"/>
  <c r="AD339" i="2"/>
  <c r="AB340" i="2"/>
  <c r="AC340" i="2"/>
  <c r="AD340" i="2"/>
  <c r="AB341" i="2"/>
  <c r="AE341" i="2" s="1"/>
  <c r="AC341" i="2"/>
  <c r="AD341" i="2"/>
  <c r="AB342" i="2"/>
  <c r="AC342" i="2"/>
  <c r="AD342" i="2"/>
  <c r="AB343" i="2"/>
  <c r="AC343" i="2"/>
  <c r="AD343" i="2"/>
  <c r="AB344" i="2"/>
  <c r="AC344" i="2"/>
  <c r="AD344" i="2"/>
  <c r="AB345" i="2"/>
  <c r="AE345" i="2" s="1"/>
  <c r="AC345" i="2"/>
  <c r="AD345" i="2"/>
  <c r="AB346" i="2"/>
  <c r="AC346" i="2"/>
  <c r="AD346" i="2"/>
  <c r="AB347" i="2"/>
  <c r="AC347" i="2"/>
  <c r="AD347" i="2"/>
  <c r="AB348" i="2"/>
  <c r="AC348" i="2"/>
  <c r="AD348" i="2"/>
  <c r="AB349" i="2"/>
  <c r="AE349" i="2" s="1"/>
  <c r="AC349" i="2"/>
  <c r="AD349" i="2"/>
  <c r="AB350" i="2"/>
  <c r="AC350" i="2"/>
  <c r="AD350" i="2"/>
  <c r="AB351" i="2"/>
  <c r="AC351" i="2"/>
  <c r="AD351" i="2"/>
  <c r="AB352" i="2"/>
  <c r="AE352" i="2" s="1"/>
  <c r="AC352" i="2"/>
  <c r="AD352" i="2"/>
  <c r="AB353" i="2"/>
  <c r="AE353" i="2" s="1"/>
  <c r="AC353" i="2"/>
  <c r="AD353" i="2"/>
  <c r="AB354" i="2"/>
  <c r="AC354" i="2"/>
  <c r="AD354" i="2"/>
  <c r="AB355" i="2"/>
  <c r="AC355" i="2"/>
  <c r="AD355" i="2"/>
  <c r="AB356" i="2"/>
  <c r="AC356" i="2"/>
  <c r="AD356" i="2"/>
  <c r="AB357" i="2"/>
  <c r="AE357" i="2" s="1"/>
  <c r="AC357" i="2"/>
  <c r="AD357" i="2"/>
  <c r="AB358" i="2"/>
  <c r="AC358" i="2"/>
  <c r="AD358" i="2"/>
  <c r="AB359" i="2"/>
  <c r="AC359" i="2"/>
  <c r="AD359" i="2"/>
  <c r="AB360" i="2"/>
  <c r="AC360" i="2"/>
  <c r="AD360" i="2"/>
  <c r="AB361" i="2"/>
  <c r="AE361" i="2" s="1"/>
  <c r="AC361" i="2"/>
  <c r="AD361" i="2"/>
  <c r="AB362" i="2"/>
  <c r="AC362" i="2"/>
  <c r="AD362" i="2"/>
  <c r="AB363" i="2"/>
  <c r="AC363" i="2"/>
  <c r="AD363" i="2"/>
  <c r="AB364" i="2"/>
  <c r="AC364" i="2"/>
  <c r="AD364" i="2"/>
  <c r="AB365" i="2"/>
  <c r="AE365" i="2" s="1"/>
  <c r="AC365" i="2"/>
  <c r="AD365" i="2"/>
  <c r="AB366" i="2"/>
  <c r="AC366" i="2"/>
  <c r="AD366" i="2"/>
  <c r="AB367" i="2"/>
  <c r="AC367" i="2"/>
  <c r="AD367" i="2"/>
  <c r="AB368" i="2"/>
  <c r="AC368" i="2"/>
  <c r="AD368" i="2"/>
  <c r="AB369" i="2"/>
  <c r="AE369" i="2" s="1"/>
  <c r="AC369" i="2"/>
  <c r="AD369" i="2"/>
  <c r="AB370" i="2"/>
  <c r="AC370" i="2"/>
  <c r="AD370" i="2"/>
  <c r="AB371" i="2"/>
  <c r="AC371" i="2"/>
  <c r="AD371" i="2"/>
  <c r="AB372" i="2"/>
  <c r="AC372" i="2"/>
  <c r="AD372" i="2"/>
  <c r="AB373" i="2"/>
  <c r="AE373" i="2" s="1"/>
  <c r="AC373" i="2"/>
  <c r="AD373" i="2"/>
  <c r="AB374" i="2"/>
  <c r="AC374" i="2"/>
  <c r="AD374" i="2"/>
  <c r="AB375" i="2"/>
  <c r="AC375" i="2"/>
  <c r="AD375" i="2"/>
  <c r="AB376" i="2"/>
  <c r="AC376" i="2"/>
  <c r="AD376" i="2"/>
  <c r="AB377" i="2"/>
  <c r="AE377" i="2" s="1"/>
  <c r="AC377" i="2"/>
  <c r="AD377" i="2"/>
  <c r="AB378" i="2"/>
  <c r="AC378" i="2"/>
  <c r="AD378" i="2"/>
  <c r="AB379" i="2"/>
  <c r="AC379" i="2"/>
  <c r="AD379" i="2"/>
  <c r="AB380" i="2"/>
  <c r="AE380" i="2" s="1"/>
  <c r="AC380" i="2"/>
  <c r="AD380" i="2"/>
  <c r="AB381" i="2"/>
  <c r="AE381" i="2" s="1"/>
  <c r="AC381" i="2"/>
  <c r="AD381" i="2"/>
  <c r="AB382" i="2"/>
  <c r="AC382" i="2"/>
  <c r="AD382" i="2"/>
  <c r="AB383" i="2"/>
  <c r="AC383" i="2"/>
  <c r="AD383" i="2"/>
  <c r="AB384" i="2"/>
  <c r="AC384" i="2"/>
  <c r="AD384" i="2"/>
  <c r="AB385" i="2"/>
  <c r="AE385" i="2" s="1"/>
  <c r="AC385" i="2"/>
  <c r="AD385" i="2"/>
  <c r="AB386" i="2"/>
  <c r="AC386" i="2"/>
  <c r="AD386" i="2"/>
  <c r="AB387" i="2"/>
  <c r="AC387" i="2"/>
  <c r="AD387" i="2"/>
  <c r="AB388" i="2"/>
  <c r="AE388" i="2" s="1"/>
  <c r="AC388" i="2"/>
  <c r="AD388" i="2"/>
  <c r="AB389" i="2"/>
  <c r="AE389" i="2" s="1"/>
  <c r="AC389" i="2"/>
  <c r="AD389" i="2"/>
  <c r="AB390" i="2"/>
  <c r="AC390" i="2"/>
  <c r="AD390" i="2"/>
  <c r="AB391" i="2"/>
  <c r="AC391" i="2"/>
  <c r="AD391" i="2"/>
  <c r="AB392" i="2"/>
  <c r="AE392" i="2" s="1"/>
  <c r="AC392" i="2"/>
  <c r="AD392" i="2"/>
  <c r="AB393" i="2"/>
  <c r="AE393" i="2" s="1"/>
  <c r="AC393" i="2"/>
  <c r="AD393" i="2"/>
  <c r="AB394" i="2"/>
  <c r="AC394" i="2"/>
  <c r="AD394" i="2"/>
  <c r="AB395" i="2"/>
  <c r="AC395" i="2"/>
  <c r="AD395" i="2"/>
  <c r="AB396" i="2"/>
  <c r="AC396" i="2"/>
  <c r="AD396" i="2"/>
  <c r="AB397" i="2"/>
  <c r="AE397" i="2" s="1"/>
  <c r="AC397" i="2"/>
  <c r="AD397" i="2"/>
  <c r="AB398" i="2"/>
  <c r="AC398" i="2"/>
  <c r="AD398" i="2"/>
  <c r="AB399" i="2"/>
  <c r="AE399" i="2" s="1"/>
  <c r="AC399" i="2"/>
  <c r="AD399" i="2"/>
  <c r="AB400" i="2"/>
  <c r="AE400" i="2" s="1"/>
  <c r="AC400" i="2"/>
  <c r="AD400" i="2"/>
  <c r="AB401" i="2"/>
  <c r="AE401" i="2" s="1"/>
  <c r="AC401" i="2"/>
  <c r="AD401" i="2"/>
  <c r="AB402" i="2"/>
  <c r="AC402" i="2"/>
  <c r="AD402" i="2"/>
  <c r="AB403" i="2"/>
  <c r="AC403" i="2"/>
  <c r="AD403" i="2"/>
  <c r="AB404" i="2"/>
  <c r="AC404" i="2"/>
  <c r="AD404" i="2"/>
  <c r="AB405" i="2"/>
  <c r="AE405" i="2" s="1"/>
  <c r="AC405" i="2"/>
  <c r="AD405" i="2"/>
  <c r="AB406" i="2"/>
  <c r="AC406" i="2"/>
  <c r="AD406" i="2"/>
  <c r="AB407" i="2"/>
  <c r="AC407" i="2"/>
  <c r="AD407" i="2"/>
  <c r="AB408" i="2"/>
  <c r="AC408" i="2"/>
  <c r="AD408" i="2"/>
  <c r="AB409" i="2"/>
  <c r="AE409" i="2" s="1"/>
  <c r="AC409" i="2"/>
  <c r="AD409" i="2"/>
  <c r="AB410" i="2"/>
  <c r="AC410" i="2"/>
  <c r="AD410" i="2"/>
  <c r="AB411" i="2"/>
  <c r="AC411" i="2"/>
  <c r="AD411" i="2"/>
  <c r="AB412" i="2"/>
  <c r="AE412" i="2" s="1"/>
  <c r="AC412" i="2"/>
  <c r="AD412" i="2"/>
  <c r="AB413" i="2"/>
  <c r="AE413" i="2" s="1"/>
  <c r="AC413" i="2"/>
  <c r="AD413" i="2"/>
  <c r="AB414" i="2"/>
  <c r="AC414" i="2"/>
  <c r="AD414" i="2"/>
  <c r="AB415" i="2"/>
  <c r="AC415" i="2"/>
  <c r="AD415" i="2"/>
  <c r="AB416" i="2"/>
  <c r="AE416" i="2" s="1"/>
  <c r="AC416" i="2"/>
  <c r="AD416" i="2"/>
  <c r="AB417" i="2"/>
  <c r="AE417" i="2" s="1"/>
  <c r="AC417" i="2"/>
  <c r="AD417" i="2"/>
  <c r="AB418" i="2"/>
  <c r="AC418" i="2"/>
  <c r="AD418" i="2"/>
  <c r="AB419" i="2"/>
  <c r="AC419" i="2"/>
  <c r="AD419" i="2"/>
  <c r="AB420" i="2"/>
  <c r="AC420" i="2"/>
  <c r="AD420" i="2"/>
  <c r="AB421" i="2"/>
  <c r="AE421" i="2" s="1"/>
  <c r="AC421" i="2"/>
  <c r="AD421" i="2"/>
  <c r="AB422" i="2"/>
  <c r="AC422" i="2"/>
  <c r="AD422" i="2"/>
  <c r="AB423" i="2"/>
  <c r="AC423" i="2"/>
  <c r="AD423" i="2"/>
  <c r="AB424" i="2"/>
  <c r="AC424" i="2"/>
  <c r="AD424" i="2"/>
  <c r="AB425" i="2"/>
  <c r="AE425" i="2" s="1"/>
  <c r="AC425" i="2"/>
  <c r="AD425" i="2"/>
  <c r="AB426" i="2"/>
  <c r="AC426" i="2"/>
  <c r="AD426" i="2"/>
  <c r="AB427" i="2"/>
  <c r="AC427" i="2"/>
  <c r="AD427" i="2"/>
  <c r="AB428" i="2"/>
  <c r="AC428" i="2"/>
  <c r="AD428" i="2"/>
  <c r="AB429" i="2"/>
  <c r="AE429" i="2" s="1"/>
  <c r="AC429" i="2"/>
  <c r="AD429" i="2"/>
  <c r="AB430" i="2"/>
  <c r="AC430" i="2"/>
  <c r="AD430" i="2"/>
  <c r="AB431" i="2"/>
  <c r="AC431" i="2"/>
  <c r="AD431" i="2"/>
  <c r="AB432" i="2"/>
  <c r="AC432" i="2"/>
  <c r="AD432" i="2"/>
  <c r="AB433" i="2"/>
  <c r="AE433" i="2" s="1"/>
  <c r="AC433" i="2"/>
  <c r="AD433" i="2"/>
  <c r="AB434" i="2"/>
  <c r="AC434" i="2"/>
  <c r="AD434" i="2"/>
  <c r="AB435" i="2"/>
  <c r="AC435" i="2"/>
  <c r="AD435" i="2"/>
  <c r="AB436" i="2"/>
  <c r="AC436" i="2"/>
  <c r="AD436" i="2"/>
  <c r="AB437" i="2"/>
  <c r="AE437" i="2" s="1"/>
  <c r="AC437" i="2"/>
  <c r="AD437" i="2"/>
  <c r="AB438" i="2"/>
  <c r="AC438" i="2"/>
  <c r="AD438" i="2"/>
  <c r="AB439" i="2"/>
  <c r="AC439" i="2"/>
  <c r="AD439" i="2"/>
  <c r="AB440" i="2"/>
  <c r="AC440" i="2"/>
  <c r="AD440" i="2"/>
  <c r="AB441" i="2"/>
  <c r="AE441" i="2" s="1"/>
  <c r="AC441" i="2"/>
  <c r="AD441" i="2"/>
  <c r="AB442" i="2"/>
  <c r="AC442" i="2"/>
  <c r="AD442" i="2"/>
  <c r="AB443" i="2"/>
  <c r="AC443" i="2"/>
  <c r="AD443" i="2"/>
  <c r="AB444" i="2"/>
  <c r="AC444" i="2"/>
  <c r="AD444" i="2"/>
  <c r="AB445" i="2"/>
  <c r="AE445" i="2" s="1"/>
  <c r="AC445" i="2"/>
  <c r="AD445" i="2"/>
  <c r="AB446" i="2"/>
  <c r="AC446" i="2"/>
  <c r="AD446" i="2"/>
  <c r="AB447" i="2"/>
  <c r="AC447" i="2"/>
  <c r="AD447" i="2"/>
  <c r="AB448" i="2"/>
  <c r="AC448" i="2"/>
  <c r="AD448" i="2"/>
  <c r="AB449" i="2"/>
  <c r="AE449" i="2" s="1"/>
  <c r="AC449" i="2"/>
  <c r="AD449" i="2"/>
  <c r="AB450" i="2"/>
  <c r="AC450" i="2"/>
  <c r="AD450" i="2"/>
  <c r="AB451" i="2"/>
  <c r="AC451" i="2"/>
  <c r="AD451" i="2"/>
  <c r="AB452" i="2"/>
  <c r="AE452" i="2" s="1"/>
  <c r="AC452" i="2"/>
  <c r="AD452" i="2"/>
  <c r="AB453" i="2"/>
  <c r="AE453" i="2" s="1"/>
  <c r="AC453" i="2"/>
  <c r="AD453" i="2"/>
  <c r="AB454" i="2"/>
  <c r="AC454" i="2"/>
  <c r="AD454" i="2"/>
  <c r="AB455" i="2"/>
  <c r="AC455" i="2"/>
  <c r="AD455" i="2"/>
  <c r="AB456" i="2"/>
  <c r="AC456" i="2"/>
  <c r="AD456" i="2"/>
  <c r="AB457" i="2"/>
  <c r="AE457" i="2" s="1"/>
  <c r="AC457" i="2"/>
  <c r="AD457" i="2"/>
  <c r="AB458" i="2"/>
  <c r="AC458" i="2"/>
  <c r="AD458" i="2"/>
  <c r="AB459" i="2"/>
  <c r="AC459" i="2"/>
  <c r="AD459" i="2"/>
  <c r="AB460" i="2"/>
  <c r="AE460" i="2" s="1"/>
  <c r="AC460" i="2"/>
  <c r="AD460" i="2"/>
  <c r="AB461" i="2"/>
  <c r="AE461" i="2" s="1"/>
  <c r="AC461" i="2"/>
  <c r="AD461" i="2"/>
  <c r="AB462" i="2"/>
  <c r="AC462" i="2"/>
  <c r="AD462" i="2"/>
  <c r="AB463" i="2"/>
  <c r="AC463" i="2"/>
  <c r="AD463" i="2"/>
  <c r="AB464" i="2"/>
  <c r="AE464" i="2" s="1"/>
  <c r="AC464" i="2"/>
  <c r="AD464" i="2"/>
  <c r="AB465" i="2"/>
  <c r="AE465" i="2" s="1"/>
  <c r="AC465" i="2"/>
  <c r="AD465" i="2"/>
  <c r="AB466" i="2"/>
  <c r="AC466" i="2"/>
  <c r="AD466" i="2"/>
  <c r="AB467" i="2"/>
  <c r="AC467" i="2"/>
  <c r="AD467" i="2"/>
  <c r="AB468" i="2"/>
  <c r="AC468" i="2"/>
  <c r="AD468" i="2"/>
  <c r="AB469" i="2"/>
  <c r="AE469" i="2" s="1"/>
  <c r="AC469" i="2"/>
  <c r="AD469" i="2"/>
  <c r="AB470" i="2"/>
  <c r="AC470" i="2"/>
  <c r="AD470" i="2"/>
  <c r="AB471" i="2"/>
  <c r="AC471" i="2"/>
  <c r="AD471" i="2"/>
  <c r="AB472" i="2"/>
  <c r="AC472" i="2"/>
  <c r="AD472" i="2"/>
  <c r="AB473" i="2"/>
  <c r="AE473" i="2" s="1"/>
  <c r="AC473" i="2"/>
  <c r="AD473" i="2"/>
  <c r="AB474" i="2"/>
  <c r="AC474" i="2"/>
  <c r="AD474" i="2"/>
  <c r="AB475" i="2"/>
  <c r="AC475" i="2"/>
  <c r="AD475" i="2"/>
  <c r="AB476" i="2"/>
  <c r="AE476" i="2" s="1"/>
  <c r="AC476" i="2"/>
  <c r="AD476" i="2"/>
  <c r="AB477" i="2"/>
  <c r="AE477" i="2" s="1"/>
  <c r="AC477" i="2"/>
  <c r="AD477" i="2"/>
  <c r="AB478" i="2"/>
  <c r="AC478" i="2"/>
  <c r="AD478" i="2"/>
  <c r="AB479" i="2"/>
  <c r="AC479" i="2"/>
  <c r="AD479" i="2"/>
  <c r="AB480" i="2"/>
  <c r="AC480" i="2"/>
  <c r="AD480" i="2"/>
  <c r="AB481" i="2"/>
  <c r="AE481" i="2" s="1"/>
  <c r="AC481" i="2"/>
  <c r="AD481" i="2"/>
  <c r="AB482" i="2"/>
  <c r="AC482" i="2"/>
  <c r="AD482" i="2"/>
  <c r="AB483" i="2"/>
  <c r="AC483" i="2"/>
  <c r="AD483" i="2"/>
  <c r="AB484" i="2"/>
  <c r="AE484" i="2" s="1"/>
  <c r="AC484" i="2"/>
  <c r="AD484" i="2"/>
  <c r="AB485" i="2"/>
  <c r="AE485" i="2" s="1"/>
  <c r="AC485" i="2"/>
  <c r="AD485" i="2"/>
  <c r="AB486" i="2"/>
  <c r="AC486" i="2"/>
  <c r="AD486" i="2"/>
  <c r="AB487" i="2"/>
  <c r="AC487" i="2"/>
  <c r="AD487" i="2"/>
  <c r="AB488" i="2"/>
  <c r="AC488" i="2"/>
  <c r="AD488" i="2"/>
  <c r="AB489" i="2"/>
  <c r="AE489" i="2" s="1"/>
  <c r="AC489" i="2"/>
  <c r="AD489" i="2"/>
  <c r="AB490" i="2"/>
  <c r="AC490" i="2"/>
  <c r="AD490" i="2"/>
  <c r="AB491" i="2"/>
  <c r="AC491" i="2"/>
  <c r="AD491" i="2"/>
  <c r="AB492" i="2"/>
  <c r="AE492" i="2" s="1"/>
  <c r="AC492" i="2"/>
  <c r="AD492" i="2"/>
  <c r="AB493" i="2"/>
  <c r="AE493" i="2" s="1"/>
  <c r="AC493" i="2"/>
  <c r="AD493" i="2"/>
  <c r="AB494" i="2"/>
  <c r="AC494" i="2"/>
  <c r="AD494" i="2"/>
  <c r="AB495" i="2"/>
  <c r="AC495" i="2"/>
  <c r="AD495" i="2"/>
  <c r="AB496" i="2"/>
  <c r="AC496" i="2"/>
  <c r="AD496" i="2"/>
  <c r="AB497" i="2"/>
  <c r="AE497" i="2" s="1"/>
  <c r="AC497" i="2"/>
  <c r="AD497" i="2"/>
  <c r="AB498" i="2"/>
  <c r="AC498" i="2"/>
  <c r="AD498" i="2"/>
  <c r="AB499" i="2"/>
  <c r="AC499" i="2"/>
  <c r="AD499" i="2"/>
  <c r="AB500" i="2"/>
  <c r="AC500" i="2"/>
  <c r="AD500" i="2"/>
  <c r="AB501" i="2"/>
  <c r="AE501" i="2" s="1"/>
  <c r="AC501" i="2"/>
  <c r="AD501" i="2"/>
  <c r="AB502" i="2"/>
  <c r="AC502" i="2"/>
  <c r="AD502" i="2"/>
  <c r="AB503" i="2"/>
  <c r="AC503" i="2"/>
  <c r="AD503" i="2"/>
  <c r="AB504" i="2"/>
  <c r="AC504" i="2"/>
  <c r="AD504" i="2"/>
  <c r="AB505" i="2"/>
  <c r="AE505" i="2" s="1"/>
  <c r="AC505" i="2"/>
  <c r="AD505" i="2"/>
  <c r="AB506" i="2"/>
  <c r="AC506" i="2"/>
  <c r="AD506" i="2"/>
  <c r="AB507" i="2"/>
  <c r="AC507" i="2"/>
  <c r="AD507" i="2"/>
  <c r="AB508" i="2"/>
  <c r="AE508" i="2" s="1"/>
  <c r="AC508" i="2"/>
  <c r="AD508" i="2"/>
  <c r="AB509" i="2"/>
  <c r="AE509" i="2" s="1"/>
  <c r="AC509" i="2"/>
  <c r="AD509" i="2"/>
  <c r="AB510" i="2"/>
  <c r="AC510" i="2"/>
  <c r="AD510" i="2"/>
  <c r="AB511" i="2"/>
  <c r="AC511" i="2"/>
  <c r="AD511" i="2"/>
  <c r="AB512" i="2"/>
  <c r="AE512" i="2" s="1"/>
  <c r="AC512" i="2"/>
  <c r="AD512" i="2"/>
  <c r="AB513" i="2"/>
  <c r="AE513" i="2" s="1"/>
  <c r="AC513" i="2"/>
  <c r="AD513" i="2"/>
  <c r="AB514" i="2"/>
  <c r="AC514" i="2"/>
  <c r="AD514" i="2"/>
  <c r="AB515" i="2"/>
  <c r="AC515" i="2"/>
  <c r="AD515" i="2"/>
  <c r="AB516" i="2"/>
  <c r="AC516" i="2"/>
  <c r="AD516" i="2"/>
  <c r="AB517" i="2"/>
  <c r="AE517" i="2" s="1"/>
  <c r="AC517" i="2"/>
  <c r="AD517" i="2"/>
  <c r="AB518" i="2"/>
  <c r="AC518" i="2"/>
  <c r="AD518" i="2"/>
  <c r="AB519" i="2"/>
  <c r="AE519" i="2" s="1"/>
  <c r="AC519" i="2"/>
  <c r="AD519" i="2"/>
  <c r="AB520" i="2"/>
  <c r="AE520" i="2" s="1"/>
  <c r="AC520" i="2"/>
  <c r="AD520" i="2"/>
  <c r="AB521" i="2"/>
  <c r="AE521" i="2" s="1"/>
  <c r="AC521" i="2"/>
  <c r="AD521" i="2"/>
  <c r="AB522" i="2"/>
  <c r="AC522" i="2"/>
  <c r="AD522" i="2"/>
  <c r="AB523" i="2"/>
  <c r="AC523" i="2"/>
  <c r="AD523" i="2"/>
  <c r="AB524" i="2"/>
  <c r="AC524" i="2"/>
  <c r="AD524" i="2"/>
  <c r="AB525" i="2"/>
  <c r="AE525" i="2" s="1"/>
  <c r="AC525" i="2"/>
  <c r="AD525" i="2"/>
  <c r="AB526" i="2"/>
  <c r="AC526" i="2"/>
  <c r="AD526" i="2"/>
  <c r="AB527" i="2"/>
  <c r="AC527" i="2"/>
  <c r="AD527" i="2"/>
  <c r="AB528" i="2"/>
  <c r="AE528" i="2" s="1"/>
  <c r="AC528" i="2"/>
  <c r="AD528" i="2"/>
  <c r="AB529" i="2"/>
  <c r="AE529" i="2" s="1"/>
  <c r="AC529" i="2"/>
  <c r="AD529" i="2"/>
  <c r="AB530" i="2"/>
  <c r="AE530" i="2" s="1"/>
  <c r="AC530" i="2"/>
  <c r="AD530" i="2"/>
  <c r="AB531" i="2"/>
  <c r="AC531" i="2"/>
  <c r="AD531" i="2"/>
  <c r="AB532" i="2"/>
  <c r="AC532" i="2"/>
  <c r="AD532" i="2"/>
  <c r="AB533" i="2"/>
  <c r="AE533" i="2" s="1"/>
  <c r="AC533" i="2"/>
  <c r="AD533" i="2"/>
  <c r="AB534" i="2"/>
  <c r="AC534" i="2"/>
  <c r="AD534" i="2"/>
  <c r="AB535" i="2"/>
  <c r="AC535" i="2"/>
  <c r="AD535" i="2"/>
  <c r="AB536" i="2"/>
  <c r="AC536" i="2"/>
  <c r="AD536" i="2"/>
  <c r="AB537" i="2"/>
  <c r="AE537" i="2" s="1"/>
  <c r="AC537" i="2"/>
  <c r="AD537" i="2"/>
  <c r="AB538" i="2"/>
  <c r="AC538" i="2"/>
  <c r="AD538" i="2"/>
  <c r="AD4" i="2"/>
  <c r="AB4" i="2"/>
  <c r="AE4" i="2" s="1"/>
  <c r="AC4" i="2"/>
  <c r="R543" i="2"/>
  <c r="R540" i="2"/>
  <c r="AE535" i="2" l="1"/>
  <c r="AE483" i="2"/>
  <c r="AE451" i="2"/>
  <c r="AE403" i="2"/>
  <c r="AE367" i="2"/>
  <c r="AE335" i="2"/>
  <c r="AE299" i="2"/>
  <c r="AE259" i="2"/>
  <c r="AE223" i="2"/>
  <c r="AE191" i="2"/>
  <c r="AE147" i="2"/>
  <c r="AE514" i="2"/>
  <c r="AE494" i="2"/>
  <c r="AE482" i="2"/>
  <c r="AE454" i="2"/>
  <c r="AH453" i="2" s="1"/>
  <c r="AE442" i="2"/>
  <c r="AE430" i="2"/>
  <c r="AE422" i="2"/>
  <c r="AE410" i="2"/>
  <c r="AE382" i="2"/>
  <c r="AE374" i="2"/>
  <c r="AE358" i="2"/>
  <c r="AE350" i="2"/>
  <c r="AE338" i="2"/>
  <c r="AE314" i="2"/>
  <c r="AE302" i="2"/>
  <c r="AH301" i="2" s="1"/>
  <c r="AE278" i="2"/>
  <c r="AH277" i="2" s="1"/>
  <c r="AE266" i="2"/>
  <c r="AE254" i="2"/>
  <c r="AE238" i="2"/>
  <c r="AE230" i="2"/>
  <c r="AE218" i="2"/>
  <c r="AE214" i="2"/>
  <c r="AE194" i="2"/>
  <c r="AE190" i="2"/>
  <c r="AE182" i="2"/>
  <c r="AE170" i="2"/>
  <c r="AE166" i="2"/>
  <c r="AE146" i="2"/>
  <c r="AE142" i="2"/>
  <c r="AE134" i="2"/>
  <c r="AE503" i="2"/>
  <c r="AE467" i="2"/>
  <c r="AE435" i="2"/>
  <c r="AE411" i="2"/>
  <c r="AE339" i="2"/>
  <c r="AE303" i="2"/>
  <c r="AE267" i="2"/>
  <c r="AE239" i="2"/>
  <c r="AH239" i="2" s="1"/>
  <c r="AE199" i="2"/>
  <c r="AE159" i="2"/>
  <c r="AH159" i="2" s="1"/>
  <c r="AE434" i="2"/>
  <c r="AE370" i="2"/>
  <c r="AE362" i="2"/>
  <c r="AE326" i="2"/>
  <c r="AE86" i="2"/>
  <c r="AE515" i="2"/>
  <c r="AE475" i="2"/>
  <c r="AH475" i="2" s="1"/>
  <c r="AE427" i="2"/>
  <c r="AE391" i="2"/>
  <c r="AH391" i="2" s="1"/>
  <c r="AE323" i="2"/>
  <c r="AE279" i="2"/>
  <c r="AE231" i="2"/>
  <c r="AE195" i="2"/>
  <c r="AE167" i="2"/>
  <c r="AE135" i="2"/>
  <c r="AE538" i="2"/>
  <c r="AE523" i="2"/>
  <c r="AE479" i="2"/>
  <c r="AE431" i="2"/>
  <c r="AE359" i="2"/>
  <c r="AE311" i="2"/>
  <c r="AE271" i="2"/>
  <c r="AE227" i="2"/>
  <c r="AE179" i="2"/>
  <c r="AE131" i="2"/>
  <c r="AE502" i="2"/>
  <c r="AE527" i="2"/>
  <c r="AE495" i="2"/>
  <c r="AE463" i="2"/>
  <c r="AE407" i="2"/>
  <c r="AH407" i="2" s="1"/>
  <c r="AE343" i="2"/>
  <c r="AE287" i="2"/>
  <c r="AE247" i="2"/>
  <c r="AE211" i="2"/>
  <c r="AE175" i="2"/>
  <c r="AE143" i="2"/>
  <c r="AE531" i="2"/>
  <c r="AE499" i="2"/>
  <c r="AE471" i="2"/>
  <c r="AE443" i="2"/>
  <c r="AE415" i="2"/>
  <c r="AH415" i="2" s="1"/>
  <c r="AE379" i="2"/>
  <c r="AH379" i="2" s="1"/>
  <c r="AE347" i="2"/>
  <c r="AE315" i="2"/>
  <c r="AE283" i="2"/>
  <c r="AE255" i="2"/>
  <c r="AE219" i="2"/>
  <c r="AE187" i="2"/>
  <c r="AE151" i="2"/>
  <c r="AE123" i="2"/>
  <c r="AE518" i="2"/>
  <c r="AE504" i="2"/>
  <c r="AE472" i="2"/>
  <c r="AE404" i="2"/>
  <c r="AE328" i="2"/>
  <c r="AE208" i="2"/>
  <c r="AH208" i="2" s="1"/>
  <c r="AE184" i="2"/>
  <c r="AE487" i="2"/>
  <c r="AE455" i="2"/>
  <c r="AE419" i="2"/>
  <c r="AE383" i="2"/>
  <c r="AE355" i="2"/>
  <c r="AE319" i="2"/>
  <c r="AE295" i="2"/>
  <c r="AE263" i="2"/>
  <c r="AE243" i="2"/>
  <c r="AE203" i="2"/>
  <c r="AE155" i="2"/>
  <c r="AE511" i="2"/>
  <c r="AE491" i="2"/>
  <c r="AE459" i="2"/>
  <c r="AE439" i="2"/>
  <c r="AE423" i="2"/>
  <c r="AE395" i="2"/>
  <c r="AE371" i="2"/>
  <c r="AE351" i="2"/>
  <c r="AE331" i="2"/>
  <c r="AE307" i="2"/>
  <c r="AE291" i="2"/>
  <c r="AE275" i="2"/>
  <c r="AE251" i="2"/>
  <c r="AE235" i="2"/>
  <c r="AE215" i="2"/>
  <c r="AE207" i="2"/>
  <c r="AE183" i="2"/>
  <c r="AE171" i="2"/>
  <c r="AE163" i="2"/>
  <c r="AE139" i="2"/>
  <c r="AH492" i="2"/>
  <c r="AE507" i="2"/>
  <c r="AE447" i="2"/>
  <c r="AE387" i="2"/>
  <c r="AH387" i="2" s="1"/>
  <c r="AE375" i="2"/>
  <c r="AE363" i="2"/>
  <c r="AE67" i="2"/>
  <c r="AE55" i="2"/>
  <c r="AE43" i="2"/>
  <c r="AE31" i="2"/>
  <c r="AE19" i="2"/>
  <c r="AE7" i="2"/>
  <c r="AE35" i="2"/>
  <c r="AE23" i="2"/>
  <c r="AE11" i="2"/>
  <c r="AE110" i="2"/>
  <c r="AE98" i="2"/>
  <c r="AE74" i="2"/>
  <c r="AE62" i="2"/>
  <c r="AE38" i="2"/>
  <c r="AE26" i="2"/>
  <c r="AE14" i="2"/>
  <c r="AE125" i="2"/>
  <c r="AE121" i="2"/>
  <c r="AE117" i="2"/>
  <c r="AH117" i="2" s="1"/>
  <c r="AE113" i="2"/>
  <c r="AE109" i="2"/>
  <c r="AE105" i="2"/>
  <c r="AE101" i="2"/>
  <c r="AE97" i="2"/>
  <c r="AE93" i="2"/>
  <c r="AE89" i="2"/>
  <c r="AE85" i="2"/>
  <c r="AE81" i="2"/>
  <c r="AE77" i="2"/>
  <c r="AE73" i="2"/>
  <c r="AE65" i="2"/>
  <c r="AH63" i="2" s="1"/>
  <c r="AE61" i="2"/>
  <c r="AE57" i="2"/>
  <c r="AE53" i="2"/>
  <c r="AE49" i="2"/>
  <c r="AE41" i="2"/>
  <c r="AE37" i="2"/>
  <c r="AE33" i="2"/>
  <c r="AE29" i="2"/>
  <c r="AE25" i="2"/>
  <c r="AE21" i="2"/>
  <c r="AE17" i="2"/>
  <c r="AE13" i="2"/>
  <c r="AH13" i="2" s="1"/>
  <c r="AE9" i="2"/>
  <c r="AE5" i="2"/>
  <c r="AH4" i="2" s="1"/>
  <c r="AE160" i="2"/>
  <c r="AE136" i="2"/>
  <c r="AE124" i="2"/>
  <c r="AE112" i="2"/>
  <c r="AE100" i="2"/>
  <c r="AH99" i="2" s="1"/>
  <c r="AE88" i="2"/>
  <c r="AE76" i="2"/>
  <c r="AE64" i="2"/>
  <c r="AE52" i="2"/>
  <c r="AE40" i="2"/>
  <c r="AH40" i="2" s="1"/>
  <c r="AE28" i="2"/>
  <c r="AE16" i="2"/>
  <c r="AE524" i="2"/>
  <c r="AH524" i="2" s="1"/>
  <c r="AE468" i="2"/>
  <c r="AE448" i="2"/>
  <c r="AE432" i="2"/>
  <c r="AE408" i="2"/>
  <c r="AE376" i="2"/>
  <c r="AE364" i="2"/>
  <c r="AE348" i="2"/>
  <c r="AE336" i="2"/>
  <c r="AE316" i="2"/>
  <c r="AE300" i="2"/>
  <c r="AE276" i="2"/>
  <c r="AE264" i="2"/>
  <c r="AE248" i="2"/>
  <c r="AE220" i="2"/>
  <c r="AE172" i="2"/>
  <c r="AE536" i="2"/>
  <c r="AH536" i="2" s="1"/>
  <c r="AE516" i="2"/>
  <c r="AE496" i="2"/>
  <c r="AE456" i="2"/>
  <c r="AE436" i="2"/>
  <c r="AH433" i="2" s="1"/>
  <c r="AE428" i="2"/>
  <c r="AH428" i="2" s="1"/>
  <c r="AE384" i="2"/>
  <c r="AE368" i="2"/>
  <c r="AE356" i="2"/>
  <c r="AE344" i="2"/>
  <c r="AE332" i="2"/>
  <c r="AE320" i="2"/>
  <c r="AE308" i="2"/>
  <c r="AE292" i="2"/>
  <c r="AE288" i="2"/>
  <c r="AE272" i="2"/>
  <c r="AE260" i="2"/>
  <c r="AE252" i="2"/>
  <c r="AE244" i="2"/>
  <c r="AE236" i="2"/>
  <c r="AE196" i="2"/>
  <c r="AE148" i="2"/>
  <c r="AE506" i="2"/>
  <c r="AE490" i="2"/>
  <c r="AE478" i="2"/>
  <c r="AE466" i="2"/>
  <c r="AE458" i="2"/>
  <c r="AE418" i="2"/>
  <c r="AE406" i="2"/>
  <c r="AE386" i="2"/>
  <c r="AE334" i="2"/>
  <c r="AE322" i="2"/>
  <c r="AE298" i="2"/>
  <c r="AE286" i="2"/>
  <c r="AE262" i="2"/>
  <c r="AE226" i="2"/>
  <c r="AE202" i="2"/>
  <c r="AE154" i="2"/>
  <c r="AE130" i="2"/>
  <c r="AE106" i="2"/>
  <c r="AE94" i="2"/>
  <c r="AE82" i="2"/>
  <c r="AE70" i="2"/>
  <c r="AE58" i="2"/>
  <c r="AE46" i="2"/>
  <c r="AE34" i="2"/>
  <c r="AE22" i="2"/>
  <c r="AE10" i="2"/>
  <c r="AE500" i="2"/>
  <c r="AE480" i="2"/>
  <c r="AE440" i="2"/>
  <c r="AE420" i="2"/>
  <c r="AE360" i="2"/>
  <c r="AE340" i="2"/>
  <c r="AE324" i="2"/>
  <c r="AE312" i="2"/>
  <c r="AE296" i="2"/>
  <c r="AE284" i="2"/>
  <c r="AE268" i="2"/>
  <c r="AE240" i="2"/>
  <c r="AE526" i="2"/>
  <c r="AE470" i="2"/>
  <c r="AE446" i="2"/>
  <c r="AE398" i="2"/>
  <c r="AE346" i="2"/>
  <c r="AE310" i="2"/>
  <c r="AH309" i="2" s="1"/>
  <c r="AE274" i="2"/>
  <c r="AE250" i="2"/>
  <c r="AE178" i="2"/>
  <c r="AE118" i="2"/>
  <c r="AE532" i="2"/>
  <c r="AE488" i="2"/>
  <c r="AE444" i="2"/>
  <c r="AE424" i="2"/>
  <c r="AE396" i="2"/>
  <c r="AE372" i="2"/>
  <c r="AE228" i="2"/>
  <c r="AE224" i="2"/>
  <c r="AE216" i="2"/>
  <c r="AE212" i="2"/>
  <c r="AE204" i="2"/>
  <c r="AE200" i="2"/>
  <c r="AE192" i="2"/>
  <c r="AE188" i="2"/>
  <c r="AE180" i="2"/>
  <c r="AE176" i="2"/>
  <c r="AE168" i="2"/>
  <c r="AE164" i="2"/>
  <c r="AE156" i="2"/>
  <c r="AE152" i="2"/>
  <c r="AE144" i="2"/>
  <c r="AE140" i="2"/>
  <c r="AE132" i="2"/>
  <c r="AE128" i="2"/>
  <c r="AE120" i="2"/>
  <c r="AE116" i="2"/>
  <c r="AE108" i="2"/>
  <c r="AE104" i="2"/>
  <c r="AE96" i="2"/>
  <c r="AE92" i="2"/>
  <c r="AE84" i="2"/>
  <c r="AE80" i="2"/>
  <c r="AE72" i="2"/>
  <c r="AE68" i="2"/>
  <c r="AE60" i="2"/>
  <c r="AE56" i="2"/>
  <c r="AE48" i="2"/>
  <c r="AE44" i="2"/>
  <c r="AE36" i="2"/>
  <c r="AE32" i="2"/>
  <c r="AE24" i="2"/>
  <c r="AE20" i="2"/>
  <c r="AE12" i="2"/>
  <c r="AE8" i="2"/>
  <c r="AE510" i="2"/>
  <c r="AH508" i="2" s="1"/>
  <c r="AE450" i="2"/>
  <c r="AE414" i="2"/>
  <c r="AE378" i="2"/>
  <c r="AE366" i="2"/>
  <c r="AE354" i="2"/>
  <c r="AE342" i="2"/>
  <c r="AE330" i="2"/>
  <c r="AE318" i="2"/>
  <c r="AH317" i="2" s="1"/>
  <c r="AE306" i="2"/>
  <c r="AE294" i="2"/>
  <c r="AE282" i="2"/>
  <c r="AE270" i="2"/>
  <c r="AE258" i="2"/>
  <c r="AE246" i="2"/>
  <c r="AE234" i="2"/>
  <c r="AE222" i="2"/>
  <c r="AE210" i="2"/>
  <c r="AE198" i="2"/>
  <c r="AE186" i="2"/>
  <c r="AE174" i="2"/>
  <c r="AE162" i="2"/>
  <c r="AE150" i="2"/>
  <c r="AE138" i="2"/>
  <c r="AH138" i="2" s="1"/>
  <c r="AE114" i="2"/>
  <c r="AE102" i="2"/>
  <c r="AE90" i="2"/>
  <c r="AE78" i="2"/>
  <c r="AE66" i="2"/>
  <c r="AE54" i="2"/>
  <c r="AE42" i="2"/>
  <c r="AE30" i="2"/>
  <c r="AE18" i="2"/>
  <c r="AE6" i="2"/>
  <c r="AE522" i="2"/>
  <c r="AE498" i="2"/>
  <c r="AE486" i="2"/>
  <c r="AH484" i="2" s="1"/>
  <c r="AE462" i="2"/>
  <c r="AE438" i="2"/>
  <c r="AE426" i="2"/>
  <c r="AE390" i="2"/>
  <c r="AE534" i="2"/>
  <c r="AH533" i="2" s="1"/>
  <c r="AE474" i="2"/>
  <c r="AE402" i="2"/>
  <c r="AH399" i="2" s="1"/>
  <c r="Q538" i="2"/>
  <c r="AF538" i="2" s="1"/>
  <c r="Q537" i="2"/>
  <c r="AF537" i="2" s="1"/>
  <c r="Q536" i="2"/>
  <c r="AF536" i="2" s="1"/>
  <c r="Q535" i="2"/>
  <c r="AF535" i="2" s="1"/>
  <c r="Q534" i="2"/>
  <c r="AF534" i="2" s="1"/>
  <c r="Q533" i="2"/>
  <c r="Q532" i="2"/>
  <c r="Q531" i="2"/>
  <c r="AF531" i="2" s="1"/>
  <c r="Q530" i="2"/>
  <c r="AF530" i="2" s="1"/>
  <c r="Q529" i="2"/>
  <c r="AF529" i="2" s="1"/>
  <c r="Q528" i="2"/>
  <c r="AF528" i="2" s="1"/>
  <c r="Q527" i="2"/>
  <c r="AF527" i="2" s="1"/>
  <c r="Q526" i="2"/>
  <c r="AF526" i="2" s="1"/>
  <c r="Q525" i="2"/>
  <c r="AF525" i="2" s="1"/>
  <c r="Q524" i="2"/>
  <c r="AF524" i="2" s="1"/>
  <c r="Q523" i="2"/>
  <c r="AF523" i="2" s="1"/>
  <c r="Q522" i="2"/>
  <c r="AF522" i="2" s="1"/>
  <c r="Q521" i="2"/>
  <c r="AF521" i="2" s="1"/>
  <c r="Q520" i="2"/>
  <c r="AF520" i="2" s="1"/>
  <c r="Q519" i="2"/>
  <c r="AF519" i="2" s="1"/>
  <c r="Q518" i="2"/>
  <c r="AF518" i="2" s="1"/>
  <c r="Q517" i="2"/>
  <c r="AF517" i="2" s="1"/>
  <c r="Q516" i="2"/>
  <c r="AF516" i="2" s="1"/>
  <c r="Q515" i="2"/>
  <c r="AF515" i="2" s="1"/>
  <c r="Q514" i="2"/>
  <c r="AF514" i="2" s="1"/>
  <c r="Q513" i="2"/>
  <c r="AF513" i="2" s="1"/>
  <c r="Q512" i="2"/>
  <c r="AF512" i="2" s="1"/>
  <c r="Q511" i="2"/>
  <c r="AF511" i="2" s="1"/>
  <c r="Q510" i="2"/>
  <c r="AF510" i="2" s="1"/>
  <c r="Q509" i="2"/>
  <c r="AF509" i="2" s="1"/>
  <c r="Q508" i="2"/>
  <c r="AF508" i="2" s="1"/>
  <c r="Q507" i="2"/>
  <c r="AF507" i="2" s="1"/>
  <c r="Q506" i="2"/>
  <c r="AF506" i="2" s="1"/>
  <c r="Q505" i="2"/>
  <c r="AF505" i="2" s="1"/>
  <c r="Q504" i="2"/>
  <c r="AF504" i="2" s="1"/>
  <c r="Q503" i="2"/>
  <c r="AF503" i="2" s="1"/>
  <c r="Q502" i="2"/>
  <c r="AF502" i="2" s="1"/>
  <c r="Q501" i="2"/>
  <c r="AF501" i="2" s="1"/>
  <c r="Q500" i="2"/>
  <c r="AF500" i="2" s="1"/>
  <c r="Q499" i="2"/>
  <c r="AF499" i="2" s="1"/>
  <c r="Q498" i="2"/>
  <c r="AF498" i="2" s="1"/>
  <c r="Q497" i="2"/>
  <c r="AF497" i="2" s="1"/>
  <c r="Q496" i="2"/>
  <c r="AF496" i="2" s="1"/>
  <c r="Q495" i="2"/>
  <c r="AF495" i="2" s="1"/>
  <c r="Q494" i="2"/>
  <c r="AF494" i="2" s="1"/>
  <c r="Q493" i="2"/>
  <c r="AF493" i="2" s="1"/>
  <c r="Q492" i="2"/>
  <c r="AF492" i="2" s="1"/>
  <c r="Q491" i="2"/>
  <c r="AF491" i="2" s="1"/>
  <c r="Q490" i="2"/>
  <c r="AF490" i="2" s="1"/>
  <c r="Q489" i="2"/>
  <c r="AF489" i="2" s="1"/>
  <c r="Q488" i="2"/>
  <c r="AF488" i="2" s="1"/>
  <c r="Q487" i="2"/>
  <c r="AF487" i="2" s="1"/>
  <c r="Q486" i="2"/>
  <c r="AF486" i="2" s="1"/>
  <c r="Q485" i="2"/>
  <c r="AF485" i="2" s="1"/>
  <c r="Q484" i="2"/>
  <c r="AF484" i="2" s="1"/>
  <c r="Q483" i="2"/>
  <c r="AF483" i="2" s="1"/>
  <c r="Q482" i="2"/>
  <c r="AF482" i="2" s="1"/>
  <c r="Q481" i="2"/>
  <c r="AF481" i="2" s="1"/>
  <c r="Q480" i="2"/>
  <c r="AF480" i="2" s="1"/>
  <c r="Q479" i="2"/>
  <c r="AF479" i="2" s="1"/>
  <c r="Q478" i="2"/>
  <c r="AF478" i="2" s="1"/>
  <c r="Q477" i="2"/>
  <c r="AF477" i="2" s="1"/>
  <c r="Q476" i="2"/>
  <c r="AF476" i="2" s="1"/>
  <c r="Q475" i="2"/>
  <c r="AF475" i="2" s="1"/>
  <c r="Q474" i="2"/>
  <c r="AF474" i="2" s="1"/>
  <c r="Q473" i="2"/>
  <c r="AF473" i="2" s="1"/>
  <c r="Q472" i="2"/>
  <c r="AF472" i="2" s="1"/>
  <c r="Q471" i="2"/>
  <c r="AF471" i="2" s="1"/>
  <c r="Q470" i="2"/>
  <c r="AF470" i="2" s="1"/>
  <c r="Q469" i="2"/>
  <c r="AF469" i="2" s="1"/>
  <c r="Q468" i="2"/>
  <c r="AF468" i="2" s="1"/>
  <c r="Q467" i="2"/>
  <c r="AF467" i="2" s="1"/>
  <c r="Q466" i="2"/>
  <c r="AF466" i="2" s="1"/>
  <c r="Q465" i="2"/>
  <c r="AF465" i="2" s="1"/>
  <c r="Q464" i="2"/>
  <c r="AF464" i="2" s="1"/>
  <c r="Q463" i="2"/>
  <c r="AF463" i="2" s="1"/>
  <c r="Q462" i="2"/>
  <c r="AF462" i="2" s="1"/>
  <c r="Q461" i="2"/>
  <c r="AF461" i="2" s="1"/>
  <c r="Q460" i="2"/>
  <c r="AF460" i="2" s="1"/>
  <c r="Q459" i="2"/>
  <c r="AF459" i="2" s="1"/>
  <c r="Q458" i="2"/>
  <c r="Q457" i="2"/>
  <c r="AF457" i="2" s="1"/>
  <c r="Q456" i="2"/>
  <c r="AF456" i="2" s="1"/>
  <c r="Q455" i="2"/>
  <c r="AF455" i="2" s="1"/>
  <c r="Q454" i="2"/>
  <c r="AF454" i="2" s="1"/>
  <c r="Q453" i="2"/>
  <c r="AF453" i="2" s="1"/>
  <c r="Q452" i="2"/>
  <c r="AF452" i="2" s="1"/>
  <c r="Q451" i="2"/>
  <c r="AF451" i="2" s="1"/>
  <c r="Q450" i="2"/>
  <c r="AF450" i="2" s="1"/>
  <c r="Q449" i="2"/>
  <c r="AF449" i="2" s="1"/>
  <c r="Q448" i="2"/>
  <c r="AF448" i="2" s="1"/>
  <c r="Q447" i="2"/>
  <c r="AF447" i="2" s="1"/>
  <c r="Q446" i="2"/>
  <c r="AF446" i="2" s="1"/>
  <c r="Q445" i="2"/>
  <c r="AF445" i="2" s="1"/>
  <c r="Q444" i="2"/>
  <c r="AF444" i="2" s="1"/>
  <c r="Q443" i="2"/>
  <c r="AF443" i="2" s="1"/>
  <c r="Q442" i="2"/>
  <c r="AF442" i="2" s="1"/>
  <c r="Q441" i="2"/>
  <c r="AF441" i="2" s="1"/>
  <c r="Q440" i="2"/>
  <c r="AF440" i="2" s="1"/>
  <c r="Q439" i="2"/>
  <c r="AF439" i="2" s="1"/>
  <c r="Q438" i="2"/>
  <c r="AF438" i="2" s="1"/>
  <c r="Q437" i="2"/>
  <c r="AF437" i="2" s="1"/>
  <c r="Q436" i="2"/>
  <c r="Q435" i="2"/>
  <c r="AF435" i="2" s="1"/>
  <c r="Q434" i="2"/>
  <c r="Q433" i="2"/>
  <c r="AF433" i="2" s="1"/>
  <c r="Q432" i="2"/>
  <c r="AF432" i="2" s="1"/>
  <c r="Q431" i="2"/>
  <c r="AF431" i="2" s="1"/>
  <c r="Q430" i="2"/>
  <c r="AF430" i="2" s="1"/>
  <c r="Q429" i="2"/>
  <c r="AF429" i="2" s="1"/>
  <c r="Q428" i="2"/>
  <c r="AF428" i="2" s="1"/>
  <c r="Q427" i="2"/>
  <c r="AF427" i="2" s="1"/>
  <c r="Q426" i="2"/>
  <c r="AF426" i="2" s="1"/>
  <c r="Q425" i="2"/>
  <c r="AF425" i="2" s="1"/>
  <c r="Q424" i="2"/>
  <c r="AF424" i="2" s="1"/>
  <c r="Q423" i="2"/>
  <c r="AF423" i="2" s="1"/>
  <c r="Q422" i="2"/>
  <c r="AF422" i="2" s="1"/>
  <c r="Q421" i="2"/>
  <c r="AF421" i="2" s="1"/>
  <c r="Q420" i="2"/>
  <c r="AF420" i="2" s="1"/>
  <c r="Q419" i="2"/>
  <c r="AF419" i="2" s="1"/>
  <c r="Q418" i="2"/>
  <c r="AF418" i="2" s="1"/>
  <c r="Q417" i="2"/>
  <c r="AF417" i="2" s="1"/>
  <c r="Q416" i="2"/>
  <c r="AF416" i="2" s="1"/>
  <c r="Q415" i="2"/>
  <c r="AF415" i="2" s="1"/>
  <c r="Q414" i="2"/>
  <c r="AF414" i="2" s="1"/>
  <c r="Q413" i="2"/>
  <c r="AF413" i="2" s="1"/>
  <c r="Q412" i="2"/>
  <c r="AF412" i="2" s="1"/>
  <c r="Q411" i="2"/>
  <c r="AF411" i="2" s="1"/>
  <c r="Q410" i="2"/>
  <c r="AF410" i="2" s="1"/>
  <c r="Q409" i="2"/>
  <c r="AF409" i="2" s="1"/>
  <c r="Q408" i="2"/>
  <c r="AF408" i="2" s="1"/>
  <c r="Q407" i="2"/>
  <c r="AF407" i="2" s="1"/>
  <c r="Q406" i="2"/>
  <c r="AF406" i="2" s="1"/>
  <c r="Q405" i="2"/>
  <c r="AF405" i="2" s="1"/>
  <c r="Q404" i="2"/>
  <c r="AF404" i="2" s="1"/>
  <c r="Q403" i="2"/>
  <c r="AF403" i="2" s="1"/>
  <c r="Q402" i="2"/>
  <c r="AF402" i="2" s="1"/>
  <c r="Q401" i="2"/>
  <c r="AF401" i="2" s="1"/>
  <c r="Q400" i="2"/>
  <c r="AF400" i="2" s="1"/>
  <c r="Q399" i="2"/>
  <c r="AF399" i="2" s="1"/>
  <c r="Q398" i="2"/>
  <c r="AF398" i="2" s="1"/>
  <c r="Q397" i="2"/>
  <c r="AF397" i="2" s="1"/>
  <c r="Q396" i="2"/>
  <c r="AF396" i="2" s="1"/>
  <c r="Q395" i="2"/>
  <c r="AF395" i="2" s="1"/>
  <c r="Q394" i="2"/>
  <c r="AF394" i="2" s="1"/>
  <c r="Q393" i="2"/>
  <c r="AF393" i="2" s="1"/>
  <c r="Q392" i="2"/>
  <c r="AF392" i="2" s="1"/>
  <c r="Q391" i="2"/>
  <c r="AF391" i="2" s="1"/>
  <c r="Q390" i="2"/>
  <c r="AF390" i="2" s="1"/>
  <c r="Q389" i="2"/>
  <c r="AF389" i="2" s="1"/>
  <c r="Q388" i="2"/>
  <c r="AF388" i="2" s="1"/>
  <c r="Q387" i="2"/>
  <c r="AF387" i="2" s="1"/>
  <c r="Q386" i="2"/>
  <c r="Q385" i="2"/>
  <c r="AF385" i="2" s="1"/>
  <c r="Q384" i="2"/>
  <c r="AF384" i="2" s="1"/>
  <c r="Q383" i="2"/>
  <c r="AF383" i="2" s="1"/>
  <c r="Q382" i="2"/>
  <c r="AF382" i="2" s="1"/>
  <c r="Q381" i="2"/>
  <c r="AF381" i="2" s="1"/>
  <c r="Q380" i="2"/>
  <c r="AF380" i="2" s="1"/>
  <c r="Q379" i="2"/>
  <c r="AF379" i="2" s="1"/>
  <c r="Q378" i="2"/>
  <c r="AF378" i="2" s="1"/>
  <c r="Q377" i="2"/>
  <c r="AF377" i="2" s="1"/>
  <c r="Q376" i="2"/>
  <c r="Q375" i="2"/>
  <c r="AF375" i="2" s="1"/>
  <c r="Q374" i="2"/>
  <c r="AF374" i="2" s="1"/>
  <c r="Q373" i="2"/>
  <c r="AF373" i="2" s="1"/>
  <c r="Q372" i="2"/>
  <c r="AF372" i="2" s="1"/>
  <c r="Q371" i="2"/>
  <c r="AF371" i="2" s="1"/>
  <c r="Q370" i="2"/>
  <c r="AF370" i="2" s="1"/>
  <c r="Q369" i="2"/>
  <c r="AF369" i="2" s="1"/>
  <c r="Q368" i="2"/>
  <c r="AF368" i="2" s="1"/>
  <c r="Q367" i="2"/>
  <c r="AF367" i="2" s="1"/>
  <c r="Q366" i="2"/>
  <c r="AF366" i="2" s="1"/>
  <c r="Q365" i="2"/>
  <c r="AF365" i="2" s="1"/>
  <c r="Q364" i="2"/>
  <c r="AF364" i="2" s="1"/>
  <c r="Q363" i="2"/>
  <c r="AF363" i="2" s="1"/>
  <c r="Q362" i="2"/>
  <c r="AF362" i="2" s="1"/>
  <c r="Q361" i="2"/>
  <c r="AF361" i="2" s="1"/>
  <c r="Q360" i="2"/>
  <c r="AF360" i="2" s="1"/>
  <c r="Q359" i="2"/>
  <c r="AF359" i="2" s="1"/>
  <c r="Q358" i="2"/>
  <c r="Q357" i="2"/>
  <c r="AF357" i="2" s="1"/>
  <c r="Q356" i="2"/>
  <c r="AF356" i="2" s="1"/>
  <c r="Q355" i="2"/>
  <c r="AF355" i="2" s="1"/>
  <c r="Q354" i="2"/>
  <c r="AF354" i="2" s="1"/>
  <c r="Q353" i="2"/>
  <c r="AF353" i="2" s="1"/>
  <c r="Q352" i="2"/>
  <c r="AF352" i="2" s="1"/>
  <c r="Q351" i="2"/>
  <c r="AF351" i="2" s="1"/>
  <c r="Q350" i="2"/>
  <c r="AF350" i="2" s="1"/>
  <c r="Q349" i="2"/>
  <c r="AF349" i="2" s="1"/>
  <c r="Q348" i="2"/>
  <c r="AF348" i="2" s="1"/>
  <c r="Q347" i="2"/>
  <c r="AF347" i="2" s="1"/>
  <c r="Q346" i="2"/>
  <c r="AF346" i="2" s="1"/>
  <c r="Q345" i="2"/>
  <c r="AF345" i="2" s="1"/>
  <c r="Q344" i="2"/>
  <c r="AF344" i="2" s="1"/>
  <c r="Q343" i="2"/>
  <c r="Q342" i="2"/>
  <c r="AF342" i="2" s="1"/>
  <c r="Q341" i="2"/>
  <c r="AF341" i="2" s="1"/>
  <c r="Q340" i="2"/>
  <c r="AF340" i="2" s="1"/>
  <c r="Q339" i="2"/>
  <c r="AF339" i="2" s="1"/>
  <c r="Q338" i="2"/>
  <c r="AF338" i="2" s="1"/>
  <c r="Q337" i="2"/>
  <c r="AF337" i="2" s="1"/>
  <c r="Q336" i="2"/>
  <c r="AF336" i="2" s="1"/>
  <c r="Q335" i="2"/>
  <c r="AF335" i="2" s="1"/>
  <c r="Q334" i="2"/>
  <c r="AF334" i="2" s="1"/>
  <c r="Q333" i="2"/>
  <c r="AF333" i="2" s="1"/>
  <c r="Q332" i="2"/>
  <c r="AF332" i="2" s="1"/>
  <c r="Q331" i="2"/>
  <c r="AF331" i="2" s="1"/>
  <c r="Q330" i="2"/>
  <c r="AF330" i="2" s="1"/>
  <c r="Q329" i="2"/>
  <c r="AF329" i="2" s="1"/>
  <c r="Q328" i="2"/>
  <c r="Q327" i="2"/>
  <c r="AF327" i="2" s="1"/>
  <c r="Q326" i="2"/>
  <c r="AF326" i="2" s="1"/>
  <c r="Q325" i="2"/>
  <c r="AF325" i="2" s="1"/>
  <c r="Q324" i="2"/>
  <c r="AF324" i="2" s="1"/>
  <c r="Q323" i="2"/>
  <c r="AF323" i="2" s="1"/>
  <c r="Q322" i="2"/>
  <c r="AF322" i="2" s="1"/>
  <c r="Q321" i="2"/>
  <c r="AF321" i="2" s="1"/>
  <c r="Q320" i="2"/>
  <c r="AF320" i="2" s="1"/>
  <c r="Q319" i="2"/>
  <c r="AF319" i="2" s="1"/>
  <c r="Q318" i="2"/>
  <c r="AF318" i="2" s="1"/>
  <c r="Q317" i="2"/>
  <c r="AF317" i="2" s="1"/>
  <c r="Q316" i="2"/>
  <c r="AF316" i="2" s="1"/>
  <c r="Q315" i="2"/>
  <c r="AF315" i="2" s="1"/>
  <c r="Q314" i="2"/>
  <c r="AF314" i="2" s="1"/>
  <c r="Q313" i="2"/>
  <c r="AF313" i="2" s="1"/>
  <c r="Q312" i="2"/>
  <c r="Q311" i="2"/>
  <c r="AF311" i="2" s="1"/>
  <c r="Q310" i="2"/>
  <c r="Q309" i="2"/>
  <c r="AF309" i="2" s="1"/>
  <c r="Q308" i="2"/>
  <c r="AF308" i="2" s="1"/>
  <c r="Q307" i="2"/>
  <c r="AF307" i="2" s="1"/>
  <c r="Q306" i="2"/>
  <c r="AF306" i="2" s="1"/>
  <c r="Q305" i="2"/>
  <c r="AF305" i="2" s="1"/>
  <c r="Q304" i="2"/>
  <c r="AF304" i="2" s="1"/>
  <c r="Q303" i="2"/>
  <c r="AF303" i="2" s="1"/>
  <c r="Q302" i="2"/>
  <c r="AF302" i="2" s="1"/>
  <c r="Q301" i="2"/>
  <c r="Q300" i="2"/>
  <c r="AF300" i="2" s="1"/>
  <c r="Q299" i="2"/>
  <c r="AF299" i="2" s="1"/>
  <c r="Q298" i="2"/>
  <c r="AF298" i="2" s="1"/>
  <c r="Q297" i="2"/>
  <c r="AF297" i="2" s="1"/>
  <c r="Q296" i="2"/>
  <c r="AF296" i="2" s="1"/>
  <c r="Q295" i="2"/>
  <c r="AF295" i="2" s="1"/>
  <c r="Q294" i="2"/>
  <c r="AF294" i="2" s="1"/>
  <c r="Q293" i="2"/>
  <c r="AF293" i="2" s="1"/>
  <c r="Q292" i="2"/>
  <c r="AF292" i="2" s="1"/>
  <c r="Q291" i="2"/>
  <c r="AF291" i="2" s="1"/>
  <c r="Q290" i="2"/>
  <c r="AF290" i="2" s="1"/>
  <c r="Q289" i="2"/>
  <c r="AF289" i="2" s="1"/>
  <c r="Q288" i="2"/>
  <c r="AF288" i="2" s="1"/>
  <c r="Q287" i="2"/>
  <c r="AF287" i="2" s="1"/>
  <c r="Q286" i="2"/>
  <c r="AF286" i="2" s="1"/>
  <c r="Q285" i="2"/>
  <c r="AF285" i="2" s="1"/>
  <c r="Q284" i="2"/>
  <c r="AF284" i="2" s="1"/>
  <c r="Q283" i="2"/>
  <c r="AF283" i="2" s="1"/>
  <c r="Q282" i="2"/>
  <c r="AF282" i="2" s="1"/>
  <c r="Q281" i="2"/>
  <c r="AF281" i="2" s="1"/>
  <c r="Q280" i="2"/>
  <c r="AF280" i="2" s="1"/>
  <c r="Q279" i="2"/>
  <c r="AF279" i="2" s="1"/>
  <c r="Q278" i="2"/>
  <c r="Q277" i="2"/>
  <c r="AF277" i="2" s="1"/>
  <c r="Q276" i="2"/>
  <c r="AF276" i="2" s="1"/>
  <c r="Q275" i="2"/>
  <c r="AF275" i="2" s="1"/>
  <c r="Q274" i="2"/>
  <c r="AF274" i="2" s="1"/>
  <c r="Q273" i="2"/>
  <c r="AF273" i="2" s="1"/>
  <c r="Q272" i="2"/>
  <c r="AF272" i="2" s="1"/>
  <c r="Q271" i="2"/>
  <c r="AF271" i="2" s="1"/>
  <c r="Q270" i="2"/>
  <c r="AF270" i="2" s="1"/>
  <c r="Q269" i="2"/>
  <c r="AF269" i="2" s="1"/>
  <c r="Q268" i="2"/>
  <c r="AF268" i="2" s="1"/>
  <c r="Q267" i="2"/>
  <c r="AF267" i="2" s="1"/>
  <c r="Q266" i="2"/>
  <c r="AF266" i="2" s="1"/>
  <c r="Q265" i="2"/>
  <c r="AF265" i="2" s="1"/>
  <c r="Q264" i="2"/>
  <c r="AF264" i="2" s="1"/>
  <c r="Q263" i="2"/>
  <c r="AF263" i="2" s="1"/>
  <c r="Q262" i="2"/>
  <c r="AF262" i="2" s="1"/>
  <c r="Q261" i="2"/>
  <c r="AF261" i="2" s="1"/>
  <c r="Q260" i="2"/>
  <c r="AF260" i="2" s="1"/>
  <c r="Q259" i="2"/>
  <c r="AF259" i="2" s="1"/>
  <c r="Q258" i="2"/>
  <c r="AF258" i="2" s="1"/>
  <c r="Q257" i="2"/>
  <c r="AF257" i="2" s="1"/>
  <c r="Q256" i="2"/>
  <c r="AF256" i="2" s="1"/>
  <c r="Q255" i="2"/>
  <c r="Q254" i="2"/>
  <c r="AF254" i="2" s="1"/>
  <c r="Q253" i="2"/>
  <c r="AF253" i="2" s="1"/>
  <c r="Q252" i="2"/>
  <c r="AF252" i="2" s="1"/>
  <c r="Q251" i="2"/>
  <c r="AF251" i="2" s="1"/>
  <c r="Q250" i="2"/>
  <c r="Q249" i="2"/>
  <c r="AF249" i="2" s="1"/>
  <c r="Q248" i="2"/>
  <c r="AF248" i="2" s="1"/>
  <c r="Q247" i="2"/>
  <c r="AF247" i="2" s="1"/>
  <c r="Q246" i="2"/>
  <c r="AF246" i="2" s="1"/>
  <c r="Q245" i="2"/>
  <c r="AF245" i="2" s="1"/>
  <c r="Q244" i="2"/>
  <c r="AF244" i="2" s="1"/>
  <c r="Q243" i="2"/>
  <c r="AF243" i="2" s="1"/>
  <c r="Q242" i="2"/>
  <c r="AF242" i="2" s="1"/>
  <c r="Q241" i="2"/>
  <c r="AF241" i="2" s="1"/>
  <c r="Q240" i="2"/>
  <c r="AF240" i="2" s="1"/>
  <c r="Q239" i="2"/>
  <c r="Q238" i="2"/>
  <c r="AF238" i="2" s="1"/>
  <c r="Q237" i="2"/>
  <c r="AF237" i="2" s="1"/>
  <c r="Q236" i="2"/>
  <c r="AF236" i="2" s="1"/>
  <c r="Q235" i="2"/>
  <c r="AF235" i="2" s="1"/>
  <c r="Q234" i="2"/>
  <c r="AF234" i="2" s="1"/>
  <c r="Q233" i="2"/>
  <c r="AF233" i="2" s="1"/>
  <c r="Q232" i="2"/>
  <c r="AF232" i="2" s="1"/>
  <c r="Q231" i="2"/>
  <c r="Q230" i="2"/>
  <c r="AF230" i="2" s="1"/>
  <c r="Q229" i="2"/>
  <c r="AF229" i="2" s="1"/>
  <c r="Q228" i="2"/>
  <c r="AF228" i="2" s="1"/>
  <c r="Q227" i="2"/>
  <c r="AF227" i="2" s="1"/>
  <c r="Q226" i="2"/>
  <c r="AF226" i="2" s="1"/>
  <c r="Q225" i="2"/>
  <c r="AF225" i="2" s="1"/>
  <c r="Q224" i="2"/>
  <c r="AF224" i="2" s="1"/>
  <c r="Q223" i="2"/>
  <c r="AF223" i="2" s="1"/>
  <c r="Q222" i="2"/>
  <c r="AF222" i="2" s="1"/>
  <c r="Q221" i="2"/>
  <c r="AF221" i="2" s="1"/>
  <c r="Q220" i="2"/>
  <c r="AF220" i="2" s="1"/>
  <c r="Q219" i="2"/>
  <c r="AF219" i="2" s="1"/>
  <c r="Q218" i="2"/>
  <c r="AF218" i="2" s="1"/>
  <c r="Q217" i="2"/>
  <c r="AF217" i="2" s="1"/>
  <c r="Q216" i="2"/>
  <c r="AF216" i="2" s="1"/>
  <c r="Q215" i="2"/>
  <c r="AF215" i="2" s="1"/>
  <c r="Q214" i="2"/>
  <c r="AF214" i="2" s="1"/>
  <c r="Q213" i="2"/>
  <c r="AF213" i="2" s="1"/>
  <c r="Q212" i="2"/>
  <c r="AF212" i="2" s="1"/>
  <c r="Q211" i="2"/>
  <c r="Q210" i="2"/>
  <c r="AF210" i="2" s="1"/>
  <c r="Q209" i="2"/>
  <c r="AF209" i="2" s="1"/>
  <c r="Q208" i="2"/>
  <c r="Q207" i="2"/>
  <c r="AF207" i="2" s="1"/>
  <c r="Q206" i="2"/>
  <c r="AF206" i="2" s="1"/>
  <c r="Q205" i="2"/>
  <c r="AF205" i="2" s="1"/>
  <c r="Q204" i="2"/>
  <c r="AF204" i="2" s="1"/>
  <c r="Q203" i="2"/>
  <c r="AF203" i="2" s="1"/>
  <c r="Q202" i="2"/>
  <c r="AF202" i="2" s="1"/>
  <c r="Q201" i="2"/>
  <c r="AF201" i="2" s="1"/>
  <c r="Q200" i="2"/>
  <c r="AF200" i="2" s="1"/>
  <c r="Q199" i="2"/>
  <c r="AF199" i="2" s="1"/>
  <c r="Q198" i="2"/>
  <c r="AF198" i="2" s="1"/>
  <c r="Q197" i="2"/>
  <c r="AF197" i="2" s="1"/>
  <c r="Q196" i="2"/>
  <c r="AF196" i="2" s="1"/>
  <c r="Q195" i="2"/>
  <c r="AF195" i="2" s="1"/>
  <c r="Q194" i="2"/>
  <c r="AF194" i="2" s="1"/>
  <c r="Q193" i="2"/>
  <c r="AF193" i="2" s="1"/>
  <c r="Q192" i="2"/>
  <c r="AF192" i="2" s="1"/>
  <c r="Q191" i="2"/>
  <c r="AF191" i="2" s="1"/>
  <c r="Q190" i="2"/>
  <c r="AF190" i="2" s="1"/>
  <c r="Q189" i="2"/>
  <c r="AF189" i="2" s="1"/>
  <c r="Q188" i="2"/>
  <c r="AF188" i="2" s="1"/>
  <c r="Q187" i="2"/>
  <c r="AF187" i="2" s="1"/>
  <c r="Q186" i="2"/>
  <c r="AF186" i="2" s="1"/>
  <c r="Q185" i="2"/>
  <c r="AF185" i="2" s="1"/>
  <c r="Q184" i="2"/>
  <c r="AF184" i="2" s="1"/>
  <c r="Q183" i="2"/>
  <c r="AF183" i="2" s="1"/>
  <c r="Q182" i="2"/>
  <c r="AF182" i="2" s="1"/>
  <c r="Q181" i="2"/>
  <c r="AF181" i="2" s="1"/>
  <c r="Q180" i="2"/>
  <c r="AF180" i="2" s="1"/>
  <c r="Q179" i="2"/>
  <c r="AF179" i="2" s="1"/>
  <c r="Q178" i="2"/>
  <c r="AF178" i="2" s="1"/>
  <c r="Q177" i="2"/>
  <c r="AF177" i="2" s="1"/>
  <c r="Q176" i="2"/>
  <c r="AF176" i="2" s="1"/>
  <c r="Q175" i="2"/>
  <c r="AF175" i="2" s="1"/>
  <c r="Q174" i="2"/>
  <c r="AF174" i="2" s="1"/>
  <c r="Q173" i="2"/>
  <c r="AF173" i="2" s="1"/>
  <c r="Q172" i="2"/>
  <c r="AF172" i="2" s="1"/>
  <c r="Q171" i="2"/>
  <c r="AF171" i="2" s="1"/>
  <c r="Q170" i="2"/>
  <c r="Q169" i="2"/>
  <c r="AF169" i="2" s="1"/>
  <c r="Q168" i="2"/>
  <c r="Q167" i="2"/>
  <c r="AF167" i="2" s="1"/>
  <c r="Q166" i="2"/>
  <c r="AF166" i="2" s="1"/>
  <c r="Q165" i="2"/>
  <c r="AF165" i="2" s="1"/>
  <c r="Q164" i="2"/>
  <c r="AF164" i="2" s="1"/>
  <c r="Q163" i="2"/>
  <c r="AF163" i="2" s="1"/>
  <c r="Q162" i="2"/>
  <c r="AF162" i="2" s="1"/>
  <c r="Q161" i="2"/>
  <c r="AF161" i="2" s="1"/>
  <c r="Q160" i="2"/>
  <c r="Q159" i="2"/>
  <c r="Q158" i="2"/>
  <c r="AF158" i="2" s="1"/>
  <c r="Q157" i="2"/>
  <c r="AF157" i="2" s="1"/>
  <c r="Q156" i="2"/>
  <c r="AF156" i="2" s="1"/>
  <c r="Q155" i="2"/>
  <c r="AF155" i="2" s="1"/>
  <c r="Q154" i="2"/>
  <c r="AF154" i="2" s="1"/>
  <c r="Q153" i="2"/>
  <c r="AF153" i="2" s="1"/>
  <c r="Q152" i="2"/>
  <c r="AF152" i="2" s="1"/>
  <c r="Q151" i="2"/>
  <c r="AF151" i="2" s="1"/>
  <c r="Q150" i="2"/>
  <c r="AF150" i="2" s="1"/>
  <c r="Q149" i="2"/>
  <c r="AF149" i="2" s="1"/>
  <c r="Q148" i="2"/>
  <c r="AF148" i="2" s="1"/>
  <c r="Q147" i="2"/>
  <c r="AF147" i="2" s="1"/>
  <c r="Q146" i="2"/>
  <c r="AF146" i="2" s="1"/>
  <c r="Q145" i="2"/>
  <c r="AF145" i="2" s="1"/>
  <c r="Q144" i="2"/>
  <c r="AF144" i="2" s="1"/>
  <c r="Q143" i="2"/>
  <c r="AF143" i="2" s="1"/>
  <c r="Q142" i="2"/>
  <c r="AF142" i="2" s="1"/>
  <c r="Q141" i="2"/>
  <c r="AF141" i="2" s="1"/>
  <c r="Q140" i="2"/>
  <c r="AF140" i="2" s="1"/>
  <c r="Q139" i="2"/>
  <c r="AF139" i="2" s="1"/>
  <c r="Q138" i="2"/>
  <c r="AF138" i="2" s="1"/>
  <c r="Q137" i="2"/>
  <c r="AF137" i="2" s="1"/>
  <c r="Q136" i="2"/>
  <c r="AF136" i="2" s="1"/>
  <c r="Q135" i="2"/>
  <c r="AF135" i="2" s="1"/>
  <c r="Q134" i="2"/>
  <c r="AF134" i="2" s="1"/>
  <c r="Q133" i="2"/>
  <c r="AF133" i="2" s="1"/>
  <c r="Q132" i="2"/>
  <c r="AF132" i="2" s="1"/>
  <c r="Q131" i="2"/>
  <c r="AF131" i="2" s="1"/>
  <c r="Q130" i="2"/>
  <c r="AF130" i="2" s="1"/>
  <c r="Q129" i="2"/>
  <c r="AF129" i="2" s="1"/>
  <c r="Q128" i="2"/>
  <c r="AF128" i="2" s="1"/>
  <c r="Q127" i="2"/>
  <c r="AF127" i="2" s="1"/>
  <c r="AF126" i="2"/>
  <c r="Q125" i="2"/>
  <c r="AF125" i="2" s="1"/>
  <c r="Q124" i="2"/>
  <c r="AF124" i="2" s="1"/>
  <c r="Q123" i="2"/>
  <c r="AF123" i="2" s="1"/>
  <c r="Q122" i="2"/>
  <c r="AF122" i="2" s="1"/>
  <c r="Q121" i="2"/>
  <c r="AF121" i="2" s="1"/>
  <c r="Q120" i="2"/>
  <c r="AF120" i="2" s="1"/>
  <c r="Q119" i="2"/>
  <c r="AF119" i="2" s="1"/>
  <c r="Q118" i="2"/>
  <c r="AF118" i="2" s="1"/>
  <c r="Q117" i="2"/>
  <c r="Q116" i="2"/>
  <c r="AF116" i="2" s="1"/>
  <c r="Q115" i="2"/>
  <c r="AF115" i="2" s="1"/>
  <c r="Q114" i="2"/>
  <c r="AF114" i="2" s="1"/>
  <c r="Q113" i="2"/>
  <c r="AF113" i="2" s="1"/>
  <c r="Q112" i="2"/>
  <c r="AF112" i="2" s="1"/>
  <c r="Q111" i="2"/>
  <c r="AF111" i="2" s="1"/>
  <c r="Q110" i="2"/>
  <c r="AF110" i="2" s="1"/>
  <c r="Q109" i="2"/>
  <c r="AF109" i="2" s="1"/>
  <c r="Q108" i="2"/>
  <c r="AF108" i="2" s="1"/>
  <c r="Q107" i="2"/>
  <c r="AF107" i="2" s="1"/>
  <c r="Q106" i="2"/>
  <c r="AF106" i="2" s="1"/>
  <c r="Q105" i="2"/>
  <c r="AF105" i="2" s="1"/>
  <c r="Q104" i="2"/>
  <c r="AF104" i="2" s="1"/>
  <c r="Q103" i="2"/>
  <c r="AF103" i="2" s="1"/>
  <c r="Q102" i="2"/>
  <c r="AF102" i="2" s="1"/>
  <c r="Q101" i="2"/>
  <c r="AF101" i="2" s="1"/>
  <c r="Q100" i="2"/>
  <c r="AF100" i="2" s="1"/>
  <c r="Q99" i="2"/>
  <c r="AF99" i="2" s="1"/>
  <c r="Q98" i="2"/>
  <c r="AF98" i="2" s="1"/>
  <c r="Q97" i="2"/>
  <c r="AF97" i="2" s="1"/>
  <c r="Q96" i="2"/>
  <c r="AF96" i="2" s="1"/>
  <c r="Q95" i="2"/>
  <c r="AF95" i="2" s="1"/>
  <c r="Q94" i="2"/>
  <c r="AF94" i="2" s="1"/>
  <c r="Q93" i="2"/>
  <c r="AF93" i="2" s="1"/>
  <c r="Q92" i="2"/>
  <c r="AF92" i="2" s="1"/>
  <c r="Q91" i="2"/>
  <c r="AF91" i="2" s="1"/>
  <c r="Q90" i="2"/>
  <c r="AF90" i="2" s="1"/>
  <c r="Q89" i="2"/>
  <c r="AF89" i="2" s="1"/>
  <c r="Q88" i="2"/>
  <c r="AF88" i="2" s="1"/>
  <c r="Q87" i="2"/>
  <c r="AF87" i="2" s="1"/>
  <c r="Q86" i="2"/>
  <c r="AF86" i="2" s="1"/>
  <c r="Q85" i="2"/>
  <c r="AF85" i="2" s="1"/>
  <c r="Q84" i="2"/>
  <c r="AF84" i="2" s="1"/>
  <c r="Q83" i="2"/>
  <c r="AF83" i="2" s="1"/>
  <c r="Q82" i="2"/>
  <c r="Q81" i="2"/>
  <c r="AF81" i="2" s="1"/>
  <c r="Q80" i="2"/>
  <c r="AF80" i="2" s="1"/>
  <c r="Q79" i="2"/>
  <c r="AF79" i="2" s="1"/>
  <c r="Q78" i="2"/>
  <c r="AF78" i="2" s="1"/>
  <c r="Q77" i="2"/>
  <c r="AF77" i="2" s="1"/>
  <c r="Q76" i="2"/>
  <c r="Q75" i="2"/>
  <c r="AF75" i="2" s="1"/>
  <c r="Q74" i="2"/>
  <c r="AF74" i="2" s="1"/>
  <c r="Q73" i="2"/>
  <c r="AF73" i="2" s="1"/>
  <c r="Q72" i="2"/>
  <c r="AF72" i="2" s="1"/>
  <c r="Q71" i="2"/>
  <c r="AF71" i="2" s="1"/>
  <c r="Q70" i="2"/>
  <c r="AF70" i="2" s="1"/>
  <c r="Q69" i="2"/>
  <c r="AF69" i="2" s="1"/>
  <c r="Q68" i="2"/>
  <c r="AF68" i="2" s="1"/>
  <c r="Q67" i="2"/>
  <c r="AF67" i="2" s="1"/>
  <c r="Q66" i="2"/>
  <c r="AF66" i="2" s="1"/>
  <c r="Q65" i="2"/>
  <c r="Q64" i="2"/>
  <c r="AF64" i="2" s="1"/>
  <c r="Q63" i="2"/>
  <c r="AF63" i="2" s="1"/>
  <c r="Q62" i="2"/>
  <c r="AF62" i="2" s="1"/>
  <c r="Q61" i="2"/>
  <c r="AF61" i="2" s="1"/>
  <c r="Q60" i="2"/>
  <c r="AF60" i="2" s="1"/>
  <c r="Q59" i="2"/>
  <c r="AF59" i="2" s="1"/>
  <c r="Q58" i="2"/>
  <c r="AF58" i="2" s="1"/>
  <c r="Q57" i="2"/>
  <c r="AF57" i="2" s="1"/>
  <c r="Q56" i="2"/>
  <c r="AF56" i="2" s="1"/>
  <c r="Q55" i="2"/>
  <c r="AF55" i="2" s="1"/>
  <c r="Q54" i="2"/>
  <c r="AF54" i="2" s="1"/>
  <c r="Q53" i="2"/>
  <c r="AF53" i="2" s="1"/>
  <c r="Q52" i="2"/>
  <c r="AF52" i="2" s="1"/>
  <c r="Q51" i="2"/>
  <c r="AF51" i="2" s="1"/>
  <c r="Q50" i="2"/>
  <c r="AF50" i="2" s="1"/>
  <c r="Q49" i="2"/>
  <c r="Q48" i="2"/>
  <c r="AF48" i="2" s="1"/>
  <c r="Q47" i="2"/>
  <c r="AF47" i="2" s="1"/>
  <c r="Q46" i="2"/>
  <c r="AF46" i="2" s="1"/>
  <c r="Q45" i="2"/>
  <c r="AF45" i="2" s="1"/>
  <c r="Q44" i="2"/>
  <c r="AF44" i="2" s="1"/>
  <c r="Q43" i="2"/>
  <c r="AF43" i="2" s="1"/>
  <c r="Q42" i="2"/>
  <c r="AF42" i="2" s="1"/>
  <c r="Q41" i="2"/>
  <c r="AF41" i="2" s="1"/>
  <c r="Q40" i="2"/>
  <c r="Q39" i="2"/>
  <c r="AF39" i="2" s="1"/>
  <c r="Q38" i="2"/>
  <c r="AF38" i="2" s="1"/>
  <c r="Q37" i="2"/>
  <c r="AF37" i="2" s="1"/>
  <c r="Q36" i="2"/>
  <c r="AF36" i="2" s="1"/>
  <c r="Q35" i="2"/>
  <c r="Q34" i="2"/>
  <c r="AF34" i="2" s="1"/>
  <c r="Q33" i="2"/>
  <c r="AF33" i="2" s="1"/>
  <c r="Q32" i="2"/>
  <c r="AF32" i="2" s="1"/>
  <c r="Q31" i="2"/>
  <c r="Q30" i="2"/>
  <c r="AF30" i="2" s="1"/>
  <c r="Q29" i="2"/>
  <c r="AF29" i="2" s="1"/>
  <c r="Q28" i="2"/>
  <c r="AF28" i="2" s="1"/>
  <c r="Q27" i="2"/>
  <c r="AF27" i="2" s="1"/>
  <c r="Q26" i="2"/>
  <c r="AF26" i="2" s="1"/>
  <c r="Q25" i="2"/>
  <c r="Q24" i="2"/>
  <c r="Q23" i="2"/>
  <c r="AF23" i="2" s="1"/>
  <c r="Q22" i="2"/>
  <c r="AF22" i="2" s="1"/>
  <c r="Q21" i="2"/>
  <c r="AF21" i="2" s="1"/>
  <c r="Q20" i="2"/>
  <c r="AF20" i="2" s="1"/>
  <c r="Q19" i="2"/>
  <c r="AF19" i="2" s="1"/>
  <c r="Q18" i="2"/>
  <c r="AF18" i="2" s="1"/>
  <c r="Q17" i="2"/>
  <c r="AF17" i="2" s="1"/>
  <c r="Q16" i="2"/>
  <c r="Q15" i="2"/>
  <c r="AF15" i="2" s="1"/>
  <c r="Q14" i="2"/>
  <c r="Q13" i="2"/>
  <c r="Q12" i="2"/>
  <c r="AF12" i="2" s="1"/>
  <c r="Q11" i="2"/>
  <c r="AF11" i="2" s="1"/>
  <c r="Q10" i="2"/>
  <c r="AF10" i="2" s="1"/>
  <c r="Q9" i="2"/>
  <c r="AF9" i="2" s="1"/>
  <c r="Q8" i="2"/>
  <c r="AF8" i="2" s="1"/>
  <c r="Q7" i="2"/>
  <c r="AF7" i="2" s="1"/>
  <c r="Q6" i="2"/>
  <c r="AF6" i="2" s="1"/>
  <c r="Q5" i="2"/>
  <c r="AF5" i="2" s="1"/>
  <c r="Q4" i="2"/>
  <c r="AF4" i="2" s="1"/>
  <c r="AF65" i="2" l="1"/>
  <c r="R533" i="2"/>
  <c r="AF533" i="2"/>
  <c r="AH178" i="2"/>
  <c r="AH264" i="2"/>
  <c r="AH459" i="2"/>
  <c r="AH403" i="2"/>
  <c r="AH255" i="2"/>
  <c r="AF31" i="2"/>
  <c r="AF211" i="2"/>
  <c r="AF343" i="2"/>
  <c r="AH72" i="2"/>
  <c r="AH334" i="2"/>
  <c r="AF117" i="2"/>
  <c r="AH150" i="2"/>
  <c r="AH228" i="2"/>
  <c r="AH291" i="2"/>
  <c r="AH247" i="2"/>
  <c r="AF82" i="2"/>
  <c r="AF250" i="2"/>
  <c r="AF310" i="2"/>
  <c r="AF358" i="2"/>
  <c r="AH272" i="2"/>
  <c r="AH350" i="2"/>
  <c r="AF24" i="2"/>
  <c r="AF168" i="2"/>
  <c r="AF312" i="2"/>
  <c r="AH516" i="2"/>
  <c r="AH443" i="2"/>
  <c r="AH411" i="2"/>
  <c r="AH168" i="2"/>
  <c r="R301" i="2"/>
  <c r="AF301" i="2"/>
  <c r="AH54" i="2"/>
  <c r="AH198" i="2"/>
  <c r="AH342" i="2"/>
  <c r="AH108" i="2"/>
  <c r="AH500" i="2"/>
  <c r="AH371" i="2"/>
  <c r="AH218" i="2"/>
  <c r="AF239" i="2"/>
  <c r="AH81" i="2"/>
  <c r="R49" i="2"/>
  <c r="AF49" i="2"/>
  <c r="AF170" i="2"/>
  <c r="AF278" i="2"/>
  <c r="AF386" i="2"/>
  <c r="AF434" i="2"/>
  <c r="AF458" i="2"/>
  <c r="AH188" i="2"/>
  <c r="AH395" i="2"/>
  <c r="AH326" i="2"/>
  <c r="AH467" i="2"/>
  <c r="AH31" i="2"/>
  <c r="AF25" i="2"/>
  <c r="AF14" i="2"/>
  <c r="AF231" i="2"/>
  <c r="AF255" i="2"/>
  <c r="AH22" i="2"/>
  <c r="AH448" i="2"/>
  <c r="AH423" i="2"/>
  <c r="AH383" i="2"/>
  <c r="AF35" i="2"/>
  <c r="AH358" i="2"/>
  <c r="R13" i="2"/>
  <c r="AF13" i="2"/>
  <c r="AF159" i="2"/>
  <c r="AF16" i="2"/>
  <c r="AF40" i="2"/>
  <c r="AF76" i="2"/>
  <c r="AF160" i="2"/>
  <c r="AF208" i="2"/>
  <c r="AF328" i="2"/>
  <c r="AF376" i="2"/>
  <c r="AF436" i="2"/>
  <c r="AF532" i="2"/>
  <c r="AH438" i="2"/>
  <c r="AH90" i="2"/>
  <c r="AH286" i="2"/>
  <c r="AH49" i="2"/>
  <c r="AH375" i="2"/>
  <c r="AH419" i="2"/>
  <c r="AH367" i="2"/>
  <c r="R239" i="2"/>
  <c r="R371" i="2"/>
  <c r="R383" i="2"/>
  <c r="R395" i="2"/>
  <c r="R407" i="2"/>
  <c r="R419" i="2"/>
  <c r="R443" i="2"/>
  <c r="R467" i="2"/>
  <c r="R72" i="2"/>
  <c r="R108" i="2"/>
  <c r="R168" i="2"/>
  <c r="R228" i="2"/>
  <c r="R264" i="2"/>
  <c r="R492" i="2"/>
  <c r="R516" i="2"/>
  <c r="R367" i="2"/>
  <c r="R379" i="2"/>
  <c r="R391" i="2"/>
  <c r="R403" i="2"/>
  <c r="R415" i="2"/>
  <c r="R433" i="2"/>
  <c r="R218" i="2"/>
  <c r="R326" i="2"/>
  <c r="R350" i="2"/>
  <c r="R277" i="2"/>
  <c r="R63" i="2"/>
  <c r="R99" i="2"/>
  <c r="R159" i="2"/>
  <c r="R255" i="2"/>
  <c r="R291" i="2"/>
  <c r="R375" i="2"/>
  <c r="R387" i="2"/>
  <c r="R399" i="2"/>
  <c r="R411" i="2"/>
  <c r="R423" i="2"/>
  <c r="R459" i="2"/>
  <c r="R40" i="2"/>
  <c r="R208" i="2"/>
  <c r="R448" i="2"/>
  <c r="R484" i="2"/>
  <c r="R508" i="2"/>
  <c r="R4" i="2"/>
  <c r="R138" i="2"/>
  <c r="R150" i="2"/>
  <c r="R198" i="2"/>
  <c r="R342" i="2"/>
  <c r="R438" i="2"/>
  <c r="R54" i="2"/>
  <c r="R90" i="2"/>
  <c r="R127" i="2"/>
  <c r="R247" i="2"/>
  <c r="R475" i="2"/>
  <c r="R272" i="2"/>
  <c r="R428" i="2"/>
  <c r="R500" i="2"/>
  <c r="R524" i="2"/>
  <c r="R536" i="2"/>
  <c r="R317" i="2"/>
  <c r="R31" i="2"/>
  <c r="R188" i="2"/>
  <c r="R81" i="2"/>
  <c r="R117" i="2"/>
  <c r="R309" i="2"/>
  <c r="R453" i="2"/>
  <c r="R22" i="2"/>
  <c r="R178" i="2"/>
  <c r="R286" i="2"/>
  <c r="R334" i="2"/>
  <c r="R358" i="2"/>
  <c r="J4" i="1"/>
  <c r="J3" i="1"/>
  <c r="J6" i="1"/>
  <c r="J5" i="1"/>
  <c r="I6" i="1"/>
  <c r="I5" i="1"/>
  <c r="I4" i="1"/>
  <c r="I3" i="1"/>
  <c r="J7" i="1" l="1"/>
  <c r="J8" i="1"/>
  <c r="J9" i="1"/>
  <c r="J10" i="1"/>
  <c r="K4" i="1"/>
  <c r="L4" i="1" s="1"/>
  <c r="K5" i="1"/>
  <c r="L5" i="1" s="1"/>
  <c r="K6" i="1"/>
  <c r="L6" i="1" s="1"/>
  <c r="I7" i="1"/>
  <c r="I8" i="1"/>
  <c r="I9" i="1"/>
  <c r="I10" i="1"/>
  <c r="K3" i="1" l="1"/>
  <c r="N3" i="1" s="1"/>
  <c r="K7" i="1"/>
  <c r="L7" i="1" s="1"/>
  <c r="K10" i="1"/>
  <c r="L10" i="1" s="1"/>
  <c r="K9" i="1"/>
  <c r="L9" i="1" s="1"/>
  <c r="K8" i="1"/>
  <c r="L8" i="1" s="1"/>
  <c r="L3" i="1" l="1"/>
  <c r="N7" i="1"/>
</calcChain>
</file>

<file path=xl/sharedStrings.xml><?xml version="1.0" encoding="utf-8"?>
<sst xmlns="http://schemas.openxmlformats.org/spreadsheetml/2006/main" count="601" uniqueCount="162">
  <si>
    <t>Quantité Septembre</t>
  </si>
  <si>
    <t>Quantité Octobre</t>
  </si>
  <si>
    <t>Quantité Novembre</t>
  </si>
  <si>
    <t>Quantité Décembre</t>
  </si>
  <si>
    <t>Total 2017</t>
  </si>
  <si>
    <t>% Cumul N-1</t>
  </si>
  <si>
    <t>Total 2016</t>
  </si>
  <si>
    <t>% d'ajustement</t>
  </si>
  <si>
    <t>TOTAL 2017</t>
  </si>
  <si>
    <t>Produit A</t>
  </si>
  <si>
    <t>Produit B</t>
  </si>
  <si>
    <t>Taille 1</t>
  </si>
  <si>
    <t>Taille 2</t>
  </si>
  <si>
    <t>Taille 3</t>
  </si>
  <si>
    <t>Taille 4</t>
  </si>
  <si>
    <t>Objectif</t>
  </si>
  <si>
    <t>Produit</t>
  </si>
  <si>
    <t>Taille</t>
  </si>
  <si>
    <t>TOTAL</t>
  </si>
  <si>
    <t>Code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</si>
  <si>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</si>
  <si>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</si>
  <si>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</si>
  <si>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</si>
  <si>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</si>
  <si>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</si>
  <si>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</si>
  <si>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</si>
  <si>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</si>
  <si>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</si>
  <si>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</si>
  <si>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</si>
  <si>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/ taille</t>
  </si>
  <si>
    <t>Produit 1</t>
  </si>
  <si>
    <t>Produit 1 U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</si>
  <si>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</si>
  <si>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</si>
  <si>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</si>
  <si>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</si>
  <si>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</si>
  <si>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</si>
  <si>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</si>
  <si>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</si>
  <si>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</si>
  <si>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</si>
  <si>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</si>
  <si>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</si>
  <si>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</si>
  <si>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</si>
  <si>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</si>
  <si>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</si>
  <si>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</si>
  <si>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</si>
  <si>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</si>
  <si>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</si>
  <si>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</si>
  <si>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</si>
  <si>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</si>
  <si>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</si>
  <si>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</si>
  <si>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</si>
  <si>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</si>
  <si>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</si>
  <si>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</si>
  <si>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</si>
  <si>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</si>
  <si>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</si>
  <si>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</si>
  <si>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</si>
  <si>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</si>
  <si>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</si>
  <si>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</si>
  <si>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</si>
  <si>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</si>
  <si>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</si>
  <si>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</si>
  <si>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</si>
  <si>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</si>
  <si>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</si>
  <si>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</si>
  <si>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</si>
  <si>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</si>
  <si>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48 U</t>
  </si>
  <si>
    <t>Produit 49</t>
  </si>
  <si>
    <t>Produit 49 SPE</t>
  </si>
  <si>
    <t>Produit 50</t>
  </si>
  <si>
    <t>Produit 50 SPE</t>
  </si>
  <si>
    <t>Produit 51</t>
  </si>
  <si>
    <t>Produit 51 SPE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</si>
  <si>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</si>
  <si>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</si>
  <si>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</si>
  <si>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</si>
  <si>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</si>
  <si>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</si>
  <si>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</si>
  <si>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</si>
  <si>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</si>
  <si>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</si>
  <si>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</si>
  <si>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</si>
  <si>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2 U</t>
  </si>
  <si>
    <t>Produit 3 U</t>
  </si>
  <si>
    <t>Produit 4 U</t>
  </si>
  <si>
    <t>Produit 5 U</t>
  </si>
  <si>
    <t>Produit 5 Old</t>
  </si>
  <si>
    <t>Produit 6 U</t>
  </si>
  <si>
    <t>Produit 7 U</t>
  </si>
  <si>
    <t>Produit 8 U</t>
  </si>
  <si>
    <t>Produit 9 U</t>
  </si>
  <si>
    <t>Produit 10 U</t>
  </si>
  <si>
    <t>Produit 11 U</t>
  </si>
  <si>
    <t>Produit 12 U</t>
  </si>
  <si>
    <t>Produit 13 U</t>
  </si>
  <si>
    <t>Produit 14 U</t>
  </si>
  <si>
    <t>Produit 15 U</t>
  </si>
  <si>
    <t>Produit 16 U</t>
  </si>
  <si>
    <t>Produit 17 U</t>
  </si>
  <si>
    <t>Produit 18 U</t>
  </si>
  <si>
    <t>Produit 19 U</t>
  </si>
  <si>
    <t>Produit 20 U</t>
  </si>
  <si>
    <t>Produit 21 U</t>
  </si>
  <si>
    <t>Produit 22 U</t>
  </si>
  <si>
    <t>Produit 23 U</t>
  </si>
  <si>
    <t>Produit 24 U</t>
  </si>
  <si>
    <t>Produit 25 U</t>
  </si>
  <si>
    <t>Produit 26 U</t>
  </si>
  <si>
    <t>Produit 27 U</t>
  </si>
  <si>
    <t>Produit 28 U</t>
  </si>
  <si>
    <t>Produit 29 OR</t>
  </si>
  <si>
    <t>Produit 29 OR U</t>
  </si>
  <si>
    <t>Produit 30 DA</t>
  </si>
  <si>
    <t>Produit 30 DA U</t>
  </si>
  <si>
    <t>Produit 31 U</t>
  </si>
  <si>
    <t>Produit 32 U</t>
  </si>
  <si>
    <t>Produit 33 U</t>
  </si>
  <si>
    <t>Produit 34 U</t>
  </si>
  <si>
    <t>Produit 35 U</t>
  </si>
  <si>
    <t>Produit 36 U</t>
  </si>
  <si>
    <t>Produit 37 U</t>
  </si>
  <si>
    <t>Produit 38 U</t>
  </si>
  <si>
    <t>Produit 47 U</t>
  </si>
  <si>
    <t>Produit 46 U</t>
  </si>
  <si>
    <t>Produit 45 U</t>
  </si>
  <si>
    <t>Produit 44 U</t>
  </si>
  <si>
    <t>Produit 49 U</t>
  </si>
  <si>
    <t>Produit 49 SPE U</t>
  </si>
  <si>
    <t>Produit 50 U</t>
  </si>
  <si>
    <t>Produit 50 SPE U</t>
  </si>
  <si>
    <t>Produit 51 U</t>
  </si>
  <si>
    <t>Produit 51 SPE U</t>
  </si>
  <si>
    <t>Produit 52 U</t>
  </si>
  <si>
    <t>Produit 53 U</t>
  </si>
  <si>
    <t>Produit 54 U</t>
  </si>
  <si>
    <t>Produit 55 U</t>
  </si>
  <si>
    <t>Produit 56 U</t>
  </si>
  <si>
    <t>Produit 57 U</t>
  </si>
  <si>
    <t>Produit 58 U</t>
  </si>
  <si>
    <t>Produit 58 GB</t>
  </si>
  <si>
    <t>Produit 58 GB U</t>
  </si>
  <si>
    <t>Produit 59 U</t>
  </si>
  <si>
    <t>% ajustement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</si>
</sst>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9" fontId="3" fillId="0" borderId="3" xfId="1" applyFont="1" applyBorder="1" applyAlignment="1">
      <alignment horizontal="center"/>
    </xf>
    <xf numFmtId="164" fontId="3" fillId="0" borderId="9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9" fontId="3" fillId="0" borderId="1" xfId="1" applyFont="1" applyBorder="1" applyAlignment="1">
      <alignment horizontal="center"/>
    </xf>
    <xf numFmtId="164" fontId="3" fillId="0" borderId="10" xfId="1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9" fontId="3" fillId="0" borderId="7" xfId="1" applyFont="1" applyBorder="1" applyAlignment="1">
      <alignment horizontal="center"/>
    </xf>
    <xf numFmtId="164" fontId="3" fillId="0" borderId="1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22" xfId="0" applyBorder="1"/>
    <xf numFmtId="0" fontId="0" fillId="0" borderId="21" xfId="0" applyBorder="1"/>
    <xf numFmtId="0" fontId="0" fillId="2" borderId="21" xfId="0" applyFill="1" applyBorder="1"/>
    <xf numFmtId="1" fontId="3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1" fontId="2" fillId="3" borderId="1" xfId="0" applyNumberFormat="1" applyFont="1" applyFill="1" applyBorder="1" applyAlignment="1">
      <alignment horizontal="center" vertical="center" wrapText="1"/>
    </xf>
    <xf numFmtId="1" fontId="0" fillId="0" borderId="23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2" borderId="0" xfId="0" applyNumberFormat="1" applyFill="1"/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0" fontId="5" fillId="3" borderId="10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/>
    <xf numFmtId="1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9" fontId="0" fillId="5" borderId="0" xfId="1" applyFont="1" applyFill="1"/>
    <xf numFmtId="0" fontId="5" fillId="3" borderId="25" xfId="0" applyFont="1" applyFill="1" applyBorder="1" applyAlignment="1">
      <alignment horizontal="center"/>
    </xf>
    <xf numFmtId="1" fontId="2" fillId="3" borderId="26" xfId="0" applyNumberFormat="1" applyFont="1" applyFill="1" applyBorder="1" applyAlignment="1">
      <alignment horizontal="center" vertical="center" wrapText="1"/>
    </xf>
    <xf numFmtId="1" fontId="0" fillId="0" borderId="0" xfId="0" applyNumberFormat="1" applyBorder="1"/>
    <xf numFmtId="1" fontId="0" fillId="0" borderId="24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" fontId="0" fillId="2" borderId="27" xfId="0" applyNumberFormat="1" applyFill="1" applyBorder="1"/>
    <xf numFmtId="1" fontId="0" fillId="0" borderId="27" xfId="0" applyNumberFormat="1" applyBorder="1"/>
    <xf numFmtId="1" fontId="0" fillId="0" borderId="27" xfId="0" applyNumberFormat="1" applyBorder="1" applyAlignment="1">
      <alignment horizontal="center" vertical="center"/>
    </xf>
    <xf numFmtId="1" fontId="0" fillId="2" borderId="0" xfId="0" applyNumberFormat="1" applyFill="1" applyBorder="1"/>
    <xf numFmtId="164" fontId="2" fillId="4" borderId="1" xfId="1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164" fontId="0" fillId="2" borderId="0" xfId="1" applyNumberFormat="1" applyFont="1" applyFill="1"/>
    <xf numFmtId="0" fontId="5" fillId="4" borderId="20" xfId="0" applyFont="1" applyFill="1" applyBorder="1" applyAlignment="1">
      <alignment horizontal="center"/>
    </xf>
    <xf numFmtId="0" fontId="5" fillId="4" borderId="28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6" fillId="4" borderId="20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7" fillId="0" borderId="0" xfId="0" applyFont="1"/>
    <xf numFmtId="0" fontId="7" fillId="2" borderId="0" xfId="0" applyFont="1" applyFill="1"/>
    <xf numFmtId="0" fontId="8" fillId="4" borderId="1" xfId="0" applyNumberFormat="1" applyFont="1" applyFill="1" applyBorder="1" applyAlignment="1">
      <alignment vertical="center"/>
    </xf>
    <xf numFmtId="1" fontId="9" fillId="0" borderId="0" xfId="0" applyNumberFormat="1" applyFont="1"/>
    <xf numFmtId="1" fontId="9" fillId="2" borderId="0" xfId="0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workbookViewId="0">
      <selection activeCell="C2" sqref="C2"/>
    </sheetView>
  </sheetViews>
  <sheetFormatPr baseColWidth="10" defaultColWidth="9.140625" defaultRowHeight="15" x14ac:dyDescent="0.25"/>
  <cols>
    <col min="1" max="1" width="13.5703125" style="1" bestFit="1" customWidth="1"/>
    <col min="2" max="2" width="7.28515625" style="1" bestFit="1" customWidth="1"/>
    <col min="3" max="3" width="11.140625" style="1" customWidth="1"/>
    <col min="4" max="4" width="10.5703125" style="1" customWidth="1"/>
    <col min="5" max="5" width="12" style="1" customWidth="1"/>
    <col min="6" max="6" width="6.28515625" style="1" customWidth="1"/>
    <col min="7" max="7" width="11.140625" style="1" customWidth="1"/>
    <col min="8" max="8" width="9.140625" style="2"/>
    <col min="9" max="9" width="10.5703125" style="1" customWidth="1"/>
    <col min="10" max="10" width="10.7109375" style="1" customWidth="1"/>
    <col min="11" max="11" width="9.140625" style="1" customWidth="1"/>
    <col min="12" max="12" width="10.140625" style="1" customWidth="1"/>
    <col min="13" max="16384" width="9.140625" style="1"/>
  </cols>
  <sheetData>
    <row r="1" spans="1:15" ht="15.75" thickBot="1" x14ac:dyDescent="0.3"/>
    <row r="2" spans="1:15" ht="30" customHeight="1" thickBot="1" x14ac:dyDescent="0.3">
      <c r="A2" s="2"/>
      <c r="B2" s="2"/>
      <c r="C2" s="3" t="s">
        <v>2</v>
      </c>
      <c r="D2" s="4" t="s">
        <v>3</v>
      </c>
      <c r="E2" s="5" t="s">
        <v>6</v>
      </c>
      <c r="F2" s="6"/>
      <c r="G2" s="4" t="s">
        <v>0</v>
      </c>
      <c r="H2" s="4" t="s">
        <v>1</v>
      </c>
      <c r="I2" s="4" t="s">
        <v>2</v>
      </c>
      <c r="J2" s="4" t="s">
        <v>3</v>
      </c>
      <c r="K2" s="4" t="s">
        <v>4</v>
      </c>
      <c r="L2" s="4" t="s">
        <v>5</v>
      </c>
      <c r="M2" s="4" t="s">
        <v>7</v>
      </c>
      <c r="N2" s="7" t="s">
        <v>8</v>
      </c>
      <c r="O2" s="7" t="s">
        <v>15</v>
      </c>
    </row>
    <row r="3" spans="1:15" x14ac:dyDescent="0.25">
      <c r="A3" s="8" t="s">
        <v>9</v>
      </c>
      <c r="B3" s="9" t="s">
        <v>11</v>
      </c>
      <c r="C3" s="9">
        <v>26</v>
      </c>
      <c r="D3" s="9">
        <v>35</v>
      </c>
      <c r="E3" s="9">
        <v>68</v>
      </c>
      <c r="F3" s="10"/>
      <c r="G3" s="9">
        <v>8</v>
      </c>
      <c r="H3" s="9">
        <v>23</v>
      </c>
      <c r="I3" s="11">
        <f t="shared" ref="I3:I10" si="0">C3+(C3*M3)</f>
        <v>34.80710924960124</v>
      </c>
      <c r="J3" s="11">
        <f t="shared" ref="J3:J10" si="1">D3+(D3*M3)</f>
        <v>46.855723989847831</v>
      </c>
      <c r="K3" s="11">
        <f>SUM(G3:J3)</f>
        <v>112.66283323944907</v>
      </c>
      <c r="L3" s="12">
        <f>K3/E3-1</f>
        <v>0.65680637116836871</v>
      </c>
      <c r="M3" s="13">
        <v>0.33873497113850937</v>
      </c>
      <c r="N3" s="36">
        <f>SUM(K3:K6)</f>
        <v>280.00025547299992</v>
      </c>
    </row>
    <row r="4" spans="1:15" x14ac:dyDescent="0.25">
      <c r="A4" s="14" t="s">
        <v>9</v>
      </c>
      <c r="B4" s="15" t="s">
        <v>12</v>
      </c>
      <c r="C4" s="15">
        <v>14</v>
      </c>
      <c r="D4" s="15">
        <v>22</v>
      </c>
      <c r="E4" s="15">
        <v>54</v>
      </c>
      <c r="F4" s="16"/>
      <c r="G4" s="15">
        <v>10</v>
      </c>
      <c r="H4" s="15">
        <v>21</v>
      </c>
      <c r="I4" s="17">
        <f t="shared" si="0"/>
        <v>22.737378490374343</v>
      </c>
      <c r="J4" s="17">
        <f t="shared" si="1"/>
        <v>35.730166199159683</v>
      </c>
      <c r="K4" s="17">
        <f t="shared" ref="K4:K10" si="2">SUM(G4:J4)</f>
        <v>89.467544689534023</v>
      </c>
      <c r="L4" s="18">
        <f t="shared" ref="L4:L10" si="3">K4/E4-1</f>
        <v>0.656806383139519</v>
      </c>
      <c r="M4" s="19">
        <v>0.62409846359816745</v>
      </c>
      <c r="N4" s="37"/>
      <c r="O4" s="1">
        <v>270</v>
      </c>
    </row>
    <row r="5" spans="1:15" x14ac:dyDescent="0.25">
      <c r="A5" s="14" t="s">
        <v>9</v>
      </c>
      <c r="B5" s="15" t="s">
        <v>13</v>
      </c>
      <c r="C5" s="15">
        <v>22</v>
      </c>
      <c r="D5" s="15">
        <v>21</v>
      </c>
      <c r="E5" s="15">
        <v>32</v>
      </c>
      <c r="F5" s="16"/>
      <c r="G5" s="15">
        <v>5</v>
      </c>
      <c r="H5" s="15">
        <v>17</v>
      </c>
      <c r="I5" s="17">
        <f t="shared" si="0"/>
        <v>15.869562946010696</v>
      </c>
      <c r="J5" s="17">
        <f t="shared" si="1"/>
        <v>15.148219175737482</v>
      </c>
      <c r="K5" s="17">
        <f t="shared" si="2"/>
        <v>53.017782121748176</v>
      </c>
      <c r="L5" s="18">
        <f t="shared" si="3"/>
        <v>0.65680569130463051</v>
      </c>
      <c r="M5" s="19">
        <v>-0.27865622972678655</v>
      </c>
      <c r="N5" s="37"/>
    </row>
    <row r="6" spans="1:15" ht="15.75" thickBot="1" x14ac:dyDescent="0.3">
      <c r="A6" s="20" t="s">
        <v>9</v>
      </c>
      <c r="B6" s="21" t="s">
        <v>14</v>
      </c>
      <c r="C6" s="21">
        <v>10</v>
      </c>
      <c r="D6" s="21">
        <v>7</v>
      </c>
      <c r="E6" s="21">
        <v>15</v>
      </c>
      <c r="F6" s="22"/>
      <c r="G6" s="21">
        <v>1</v>
      </c>
      <c r="H6" s="21">
        <v>4</v>
      </c>
      <c r="I6" s="23">
        <f t="shared" si="0"/>
        <v>11.677703189569812</v>
      </c>
      <c r="J6" s="23">
        <f t="shared" si="1"/>
        <v>8.1743922326988674</v>
      </c>
      <c r="K6" s="23">
        <f t="shared" si="2"/>
        <v>24.852095422268679</v>
      </c>
      <c r="L6" s="24">
        <f t="shared" si="3"/>
        <v>0.65680636148457849</v>
      </c>
      <c r="M6" s="25">
        <v>0.16777031895698113</v>
      </c>
      <c r="N6" s="38"/>
    </row>
    <row r="7" spans="1:15" x14ac:dyDescent="0.25">
      <c r="A7" s="8" t="s">
        <v>10</v>
      </c>
      <c r="B7" s="9" t="s">
        <v>11</v>
      </c>
      <c r="C7" s="9">
        <v>18</v>
      </c>
      <c r="D7" s="9">
        <v>26</v>
      </c>
      <c r="E7" s="9">
        <v>79</v>
      </c>
      <c r="F7" s="10"/>
      <c r="G7" s="9">
        <v>20</v>
      </c>
      <c r="H7" s="9">
        <v>19</v>
      </c>
      <c r="I7" s="11">
        <f t="shared" si="0"/>
        <v>39.904040404040813</v>
      </c>
      <c r="J7" s="11">
        <f t="shared" si="1"/>
        <v>57.639169472503404</v>
      </c>
      <c r="K7" s="11">
        <f t="shared" si="2"/>
        <v>136.54320987654421</v>
      </c>
      <c r="L7" s="12">
        <f t="shared" si="3"/>
        <v>0.72839506172840762</v>
      </c>
      <c r="M7" s="13">
        <v>1.2168911335578232</v>
      </c>
      <c r="N7" s="36">
        <f>SUM(K7:K10)</f>
        <v>280.00000000000153</v>
      </c>
    </row>
    <row r="8" spans="1:15" x14ac:dyDescent="0.25">
      <c r="A8" s="14" t="s">
        <v>10</v>
      </c>
      <c r="B8" s="15" t="s">
        <v>12</v>
      </c>
      <c r="C8" s="15">
        <v>32</v>
      </c>
      <c r="D8" s="15">
        <v>30</v>
      </c>
      <c r="E8" s="15">
        <v>59</v>
      </c>
      <c r="F8" s="16"/>
      <c r="G8" s="15">
        <v>16</v>
      </c>
      <c r="H8" s="15">
        <v>17</v>
      </c>
      <c r="I8" s="17">
        <f t="shared" si="0"/>
        <v>35.600159299084524</v>
      </c>
      <c r="J8" s="17">
        <f t="shared" si="1"/>
        <v>33.375149342891739</v>
      </c>
      <c r="K8" s="17">
        <f t="shared" si="2"/>
        <v>101.97530864197626</v>
      </c>
      <c r="L8" s="18">
        <f t="shared" si="3"/>
        <v>0.72839506172841118</v>
      </c>
      <c r="M8" s="19">
        <v>0.11250497809639132</v>
      </c>
      <c r="N8" s="37"/>
      <c r="O8" s="1">
        <v>280</v>
      </c>
    </row>
    <row r="9" spans="1:15" x14ac:dyDescent="0.25">
      <c r="A9" s="14" t="s">
        <v>10</v>
      </c>
      <c r="B9" s="15" t="s">
        <v>13</v>
      </c>
      <c r="C9" s="15">
        <v>15</v>
      </c>
      <c r="D9" s="15">
        <v>17</v>
      </c>
      <c r="E9" s="15">
        <v>16</v>
      </c>
      <c r="F9" s="16"/>
      <c r="G9" s="15">
        <v>13</v>
      </c>
      <c r="H9" s="15">
        <v>12</v>
      </c>
      <c r="I9" s="17">
        <f t="shared" si="0"/>
        <v>1.2442129629630703</v>
      </c>
      <c r="J9" s="17">
        <f t="shared" si="1"/>
        <v>1.4101080246914801</v>
      </c>
      <c r="K9" s="17">
        <f t="shared" si="2"/>
        <v>27.65432098765455</v>
      </c>
      <c r="L9" s="18">
        <f t="shared" si="3"/>
        <v>0.7283950617284094</v>
      </c>
      <c r="M9" s="19">
        <v>-0.9170524691357953</v>
      </c>
      <c r="N9" s="37"/>
    </row>
    <row r="10" spans="1:15" ht="15.75" thickBot="1" x14ac:dyDescent="0.3">
      <c r="A10" s="20" t="s">
        <v>10</v>
      </c>
      <c r="B10" s="21" t="s">
        <v>14</v>
      </c>
      <c r="C10" s="21">
        <v>4</v>
      </c>
      <c r="D10" s="21">
        <v>6</v>
      </c>
      <c r="E10" s="21">
        <v>8</v>
      </c>
      <c r="F10" s="22"/>
      <c r="G10" s="21">
        <v>5</v>
      </c>
      <c r="H10" s="21">
        <v>6</v>
      </c>
      <c r="I10" s="23">
        <f t="shared" si="0"/>
        <v>1.1308641975306024</v>
      </c>
      <c r="J10" s="23">
        <f t="shared" si="1"/>
        <v>1.6962962962959036</v>
      </c>
      <c r="K10" s="23">
        <f t="shared" si="2"/>
        <v>13.827160493826506</v>
      </c>
      <c r="L10" s="24">
        <f t="shared" si="3"/>
        <v>0.72839506172831325</v>
      </c>
      <c r="M10" s="25">
        <v>-0.7172839506173494</v>
      </c>
      <c r="N10" s="38"/>
    </row>
  </sheetData>
  <mergeCells count="2">
    <mergeCell ref="N3:N6"/>
    <mergeCell ref="N7:N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988B4-08E6-4F30-A4F9-6CD92A1DD9FD}">
  <dimension ref="B2:AH544"/>
  <sheetViews>
    <sheetView tabSelected="1" zoomScaleNormal="100" workbookViewId="0">
      <pane xSplit="4" topLeftCell="E1" activePane="topRight" state="frozen"/>
      <selection pane="topRight" activeCell="AA128" sqref="AA128"/>
    </sheetView>
  </sheetViews>
  <sheetFormatPr baseColWidth="10" defaultRowHeight="15" x14ac:dyDescent="0.25"/>
  <cols>
    <col min="2" max="2" width="25.5703125" bestFit="1" customWidth="1"/>
    <col min="3" max="3" width="8.140625" style="26" bestFit="1" customWidth="1"/>
    <col min="4" max="4" width="14.28515625" bestFit="1" customWidth="1"/>
    <col min="17" max="18" width="11.42578125" style="45"/>
    <col min="19" max="27" width="11.42578125" style="71"/>
    <col min="28" max="30" width="11.42578125" style="74"/>
    <col min="31" max="31" width="11.42578125" style="45"/>
    <col min="32" max="32" width="9.140625" customWidth="1"/>
    <col min="33" max="33" width="11.42578125" style="64"/>
    <col min="34" max="34" width="11.42578125" style="45"/>
  </cols>
  <sheetData>
    <row r="2" spans="2:34" ht="18.75" x14ac:dyDescent="0.3">
      <c r="E2" s="47">
        <v>2016</v>
      </c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54"/>
      <c r="S2" s="67">
        <v>2017</v>
      </c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6"/>
    </row>
    <row r="3" spans="2:34" s="29" customFormat="1" ht="30" x14ac:dyDescent="0.25">
      <c r="B3" s="27" t="s">
        <v>16</v>
      </c>
      <c r="C3" s="30" t="s">
        <v>17</v>
      </c>
      <c r="D3" s="27" t="s">
        <v>19</v>
      </c>
      <c r="E3" s="28" t="s">
        <v>20</v>
      </c>
      <c r="F3" s="28" t="s">
        <v>21</v>
      </c>
      <c r="G3" s="28" t="s">
        <v>22</v>
      </c>
      <c r="H3" s="28" t="s">
        <v>23</v>
      </c>
      <c r="I3" s="28" t="s">
        <v>24</v>
      </c>
      <c r="J3" s="28" t="s">
        <v>25</v>
      </c>
      <c r="K3" s="28" t="s">
        <v>26</v>
      </c>
      <c r="L3" s="28" t="s">
        <v>27</v>
      </c>
      <c r="M3" s="28" t="s">
        <v>28</v>
      </c>
      <c r="N3" s="28" t="s">
        <v>29</v>
      </c>
      <c r="O3" s="28" t="s">
        <v>30</v>
      </c>
      <c r="P3" s="28" t="s">
        <v>31</v>
      </c>
      <c r="Q3" s="41" t="s">
        <v>32</v>
      </c>
      <c r="R3" s="55" t="s">
        <v>18</v>
      </c>
      <c r="S3" s="69" t="s">
        <v>20</v>
      </c>
      <c r="T3" s="70" t="s">
        <v>21</v>
      </c>
      <c r="U3" s="70" t="s">
        <v>22</v>
      </c>
      <c r="V3" s="70" t="s">
        <v>23</v>
      </c>
      <c r="W3" s="70" t="s">
        <v>24</v>
      </c>
      <c r="X3" s="70" t="s">
        <v>25</v>
      </c>
      <c r="Y3" s="70" t="s">
        <v>26</v>
      </c>
      <c r="Z3" s="70" t="s">
        <v>27</v>
      </c>
      <c r="AA3" s="70" t="s">
        <v>28</v>
      </c>
      <c r="AB3" s="73" t="s">
        <v>29</v>
      </c>
      <c r="AC3" s="73" t="s">
        <v>30</v>
      </c>
      <c r="AD3" s="73" t="s">
        <v>31</v>
      </c>
      <c r="AE3" s="52" t="s">
        <v>32</v>
      </c>
      <c r="AF3" s="49" t="s">
        <v>5</v>
      </c>
      <c r="AG3" s="63" t="s">
        <v>161</v>
      </c>
      <c r="AH3" s="51" t="s">
        <v>18</v>
      </c>
    </row>
    <row r="4" spans="2:34" x14ac:dyDescent="0.25">
      <c r="B4" s="33" t="s">
        <v>33</v>
      </c>
      <c r="C4" s="26">
        <v>1</v>
      </c>
      <c r="E4" s="39">
        <v>0</v>
      </c>
      <c r="F4" s="39">
        <v>8</v>
      </c>
      <c r="G4" s="39">
        <v>65</v>
      </c>
      <c r="H4" s="39">
        <v>8</v>
      </c>
      <c r="I4" s="39">
        <v>16</v>
      </c>
      <c r="J4" s="39">
        <v>40</v>
      </c>
      <c r="K4" s="39">
        <v>0</v>
      </c>
      <c r="L4" s="39">
        <v>8</v>
      </c>
      <c r="M4" s="39">
        <v>10</v>
      </c>
      <c r="N4" s="39">
        <v>17</v>
      </c>
      <c r="O4" s="39">
        <v>40</v>
      </c>
      <c r="P4" s="39">
        <v>68</v>
      </c>
      <c r="Q4" s="56">
        <f>SUM(E4:P4)</f>
        <v>280</v>
      </c>
      <c r="R4" s="57">
        <f>SUM(Q4:Q12)</f>
        <v>2948</v>
      </c>
      <c r="S4" s="71">
        <v>2</v>
      </c>
      <c r="T4" s="71">
        <v>0</v>
      </c>
      <c r="U4" s="71">
        <v>8</v>
      </c>
      <c r="V4" s="71">
        <v>0</v>
      </c>
      <c r="W4" s="71">
        <v>16</v>
      </c>
      <c r="X4" s="71">
        <v>1</v>
      </c>
      <c r="Y4" s="71">
        <v>0</v>
      </c>
      <c r="Z4" s="71">
        <v>2</v>
      </c>
      <c r="AA4" s="71">
        <v>0</v>
      </c>
      <c r="AB4" s="74">
        <f>N4+(N4*AG4)</f>
        <v>17</v>
      </c>
      <c r="AC4" s="74">
        <f>O4+(O4*AG4)</f>
        <v>40</v>
      </c>
      <c r="AD4" s="74">
        <f>P4+(P4*AG4)</f>
        <v>68</v>
      </c>
      <c r="AE4" s="45">
        <f>SUM(S4:AD4)</f>
        <v>154</v>
      </c>
      <c r="AF4" s="53">
        <f>IF(Q4&gt;0,(AE4/Q4)-1,"")</f>
        <v>-0.44999999999999996</v>
      </c>
      <c r="AG4" s="64">
        <v>0</v>
      </c>
      <c r="AH4" s="42">
        <f>SUM(AE4:AE12)</f>
        <v>1373.8899999999999</v>
      </c>
    </row>
    <row r="5" spans="2:34" x14ac:dyDescent="0.25">
      <c r="B5" s="34" t="s">
        <v>33</v>
      </c>
      <c r="C5" s="26">
        <v>3</v>
      </c>
      <c r="E5" s="39">
        <v>0</v>
      </c>
      <c r="F5" s="39">
        <v>52</v>
      </c>
      <c r="G5" s="39">
        <v>407</v>
      </c>
      <c r="H5" s="39">
        <v>170</v>
      </c>
      <c r="I5" s="39">
        <v>222</v>
      </c>
      <c r="J5" s="39">
        <v>73</v>
      </c>
      <c r="K5" s="39">
        <v>68</v>
      </c>
      <c r="L5" s="39">
        <v>28</v>
      </c>
      <c r="M5" s="39">
        <v>62</v>
      </c>
      <c r="N5" s="39">
        <v>88</v>
      </c>
      <c r="O5" s="39">
        <v>61</v>
      </c>
      <c r="P5" s="39">
        <v>173</v>
      </c>
      <c r="Q5" s="56">
        <f t="shared" ref="Q5:Q68" si="0">SUM(E5:P5)</f>
        <v>1404</v>
      </c>
      <c r="R5" s="58"/>
      <c r="S5" s="71">
        <v>22</v>
      </c>
      <c r="T5" s="71">
        <v>57</v>
      </c>
      <c r="U5" s="71">
        <v>76</v>
      </c>
      <c r="V5" s="71">
        <v>53</v>
      </c>
      <c r="W5" s="71">
        <v>53</v>
      </c>
      <c r="X5" s="71">
        <v>35</v>
      </c>
      <c r="Y5" s="71">
        <v>16</v>
      </c>
      <c r="Z5" s="71">
        <v>9</v>
      </c>
      <c r="AA5" s="71">
        <v>50</v>
      </c>
      <c r="AB5" s="74">
        <f t="shared" ref="AB5:AB68" si="1">N5+(N5*AG5)</f>
        <v>88</v>
      </c>
      <c r="AC5" s="74">
        <f t="shared" ref="AC5:AC68" si="2">O5+(O5*AG5)</f>
        <v>61</v>
      </c>
      <c r="AD5" s="74">
        <f t="shared" ref="AD5:AD68" si="3">P5+(P5*AG5)</f>
        <v>173</v>
      </c>
      <c r="AE5" s="45">
        <f t="shared" ref="AE5:AE68" si="4">SUM(S5:AD5)</f>
        <v>693</v>
      </c>
      <c r="AF5" s="53">
        <f t="shared" ref="AF5:AF68" si="5">IF(Q5&gt;0,(AE5/Q5)-1,"")</f>
        <v>-0.50641025641025639</v>
      </c>
      <c r="AG5" s="64">
        <v>0</v>
      </c>
      <c r="AH5" s="43"/>
    </row>
    <row r="6" spans="2:34" x14ac:dyDescent="0.25">
      <c r="B6" s="34" t="s">
        <v>33</v>
      </c>
      <c r="C6" s="26">
        <v>4</v>
      </c>
      <c r="E6" s="39">
        <v>0</v>
      </c>
      <c r="F6" s="39">
        <v>34</v>
      </c>
      <c r="G6" s="39">
        <v>249</v>
      </c>
      <c r="H6" s="39">
        <v>107</v>
      </c>
      <c r="I6" s="39">
        <v>129</v>
      </c>
      <c r="J6" s="39">
        <v>33</v>
      </c>
      <c r="K6" s="39">
        <v>87</v>
      </c>
      <c r="L6" s="39">
        <v>8</v>
      </c>
      <c r="M6" s="39">
        <v>30</v>
      </c>
      <c r="N6" s="39">
        <v>39</v>
      </c>
      <c r="O6" s="39">
        <v>34</v>
      </c>
      <c r="P6" s="39">
        <v>87</v>
      </c>
      <c r="Q6" s="56">
        <f t="shared" si="0"/>
        <v>837</v>
      </c>
      <c r="R6" s="58"/>
      <c r="S6" s="71">
        <v>2</v>
      </c>
      <c r="T6" s="71">
        <v>30</v>
      </c>
      <c r="U6" s="71">
        <v>47</v>
      </c>
      <c r="V6" s="71">
        <v>35</v>
      </c>
      <c r="W6" s="71">
        <v>27</v>
      </c>
      <c r="X6" s="71">
        <v>18</v>
      </c>
      <c r="Y6" s="71">
        <v>8</v>
      </c>
      <c r="Z6" s="71">
        <v>10</v>
      </c>
      <c r="AA6" s="71">
        <v>25</v>
      </c>
      <c r="AB6" s="74">
        <f t="shared" si="1"/>
        <v>39</v>
      </c>
      <c r="AC6" s="74">
        <f t="shared" si="2"/>
        <v>34</v>
      </c>
      <c r="AD6" s="74">
        <f t="shared" si="3"/>
        <v>87</v>
      </c>
      <c r="AE6" s="45">
        <f t="shared" si="4"/>
        <v>362</v>
      </c>
      <c r="AF6" s="53">
        <f t="shared" si="5"/>
        <v>-0.56750298685782563</v>
      </c>
      <c r="AG6" s="64">
        <v>0</v>
      </c>
      <c r="AH6" s="43"/>
    </row>
    <row r="7" spans="2:34" x14ac:dyDescent="0.25">
      <c r="B7" s="34" t="s">
        <v>33</v>
      </c>
      <c r="C7" s="26">
        <v>5</v>
      </c>
      <c r="E7" s="39">
        <v>0</v>
      </c>
      <c r="F7" s="39">
        <v>15</v>
      </c>
      <c r="G7" s="39">
        <v>123</v>
      </c>
      <c r="H7" s="39">
        <v>68</v>
      </c>
      <c r="I7" s="39">
        <v>78</v>
      </c>
      <c r="J7" s="39">
        <v>8</v>
      </c>
      <c r="K7" s="39">
        <v>36</v>
      </c>
      <c r="L7" s="39">
        <v>3</v>
      </c>
      <c r="M7" s="39">
        <v>16</v>
      </c>
      <c r="N7" s="39">
        <v>15</v>
      </c>
      <c r="O7" s="39">
        <v>16</v>
      </c>
      <c r="P7" s="39">
        <v>15</v>
      </c>
      <c r="Q7" s="56">
        <f t="shared" si="0"/>
        <v>393</v>
      </c>
      <c r="R7" s="58"/>
      <c r="S7" s="71">
        <v>2</v>
      </c>
      <c r="T7" s="71">
        <v>14</v>
      </c>
      <c r="U7" s="71">
        <v>23</v>
      </c>
      <c r="V7" s="71">
        <v>19</v>
      </c>
      <c r="W7" s="71">
        <v>9</v>
      </c>
      <c r="X7" s="71">
        <v>2</v>
      </c>
      <c r="Y7" s="71">
        <v>2</v>
      </c>
      <c r="Z7" s="71">
        <v>7</v>
      </c>
      <c r="AA7" s="71">
        <v>15</v>
      </c>
      <c r="AB7" s="74">
        <f t="shared" si="1"/>
        <v>18.225000000000001</v>
      </c>
      <c r="AC7" s="74">
        <f t="shared" si="2"/>
        <v>19.440000000000001</v>
      </c>
      <c r="AD7" s="74">
        <f t="shared" si="3"/>
        <v>18.225000000000001</v>
      </c>
      <c r="AE7" s="45">
        <f t="shared" si="4"/>
        <v>148.88999999999999</v>
      </c>
      <c r="AF7" s="53">
        <f t="shared" si="5"/>
        <v>-0.62114503816793898</v>
      </c>
      <c r="AG7" s="64">
        <v>0.215</v>
      </c>
      <c r="AH7" s="43"/>
    </row>
    <row r="8" spans="2:34" x14ac:dyDescent="0.25">
      <c r="B8" s="34" t="s">
        <v>33</v>
      </c>
      <c r="C8" s="26">
        <v>6</v>
      </c>
      <c r="E8" s="39">
        <v>0</v>
      </c>
      <c r="F8" s="39">
        <v>1</v>
      </c>
      <c r="G8" s="39">
        <v>11</v>
      </c>
      <c r="H8" s="39">
        <v>8</v>
      </c>
      <c r="I8" s="39">
        <v>3</v>
      </c>
      <c r="J8" s="39">
        <v>0</v>
      </c>
      <c r="K8" s="39">
        <v>0</v>
      </c>
      <c r="L8" s="39">
        <v>5</v>
      </c>
      <c r="M8" s="39">
        <v>1</v>
      </c>
      <c r="N8" s="39">
        <v>2</v>
      </c>
      <c r="O8" s="39">
        <v>3</v>
      </c>
      <c r="P8" s="39">
        <v>0</v>
      </c>
      <c r="Q8" s="56">
        <f t="shared" si="0"/>
        <v>34</v>
      </c>
      <c r="R8" s="58"/>
      <c r="S8" s="71">
        <v>1</v>
      </c>
      <c r="T8" s="71">
        <v>3</v>
      </c>
      <c r="U8" s="71">
        <v>5</v>
      </c>
      <c r="V8" s="71">
        <v>0</v>
      </c>
      <c r="W8" s="71">
        <v>2</v>
      </c>
      <c r="X8" s="71">
        <v>0</v>
      </c>
      <c r="Y8" s="71">
        <v>0</v>
      </c>
      <c r="Z8" s="71">
        <v>0</v>
      </c>
      <c r="AA8" s="71">
        <v>0</v>
      </c>
      <c r="AB8" s="74">
        <f t="shared" si="1"/>
        <v>2</v>
      </c>
      <c r="AC8" s="74">
        <f t="shared" si="2"/>
        <v>3</v>
      </c>
      <c r="AD8" s="74">
        <f t="shared" si="3"/>
        <v>0</v>
      </c>
      <c r="AE8" s="45">
        <f t="shared" si="4"/>
        <v>16</v>
      </c>
      <c r="AF8" s="53">
        <f t="shared" si="5"/>
        <v>-0.52941176470588236</v>
      </c>
      <c r="AG8" s="64">
        <v>0</v>
      </c>
      <c r="AH8" s="43"/>
    </row>
    <row r="9" spans="2:34" x14ac:dyDescent="0.25">
      <c r="B9" s="34" t="s">
        <v>34</v>
      </c>
      <c r="C9" s="26">
        <v>3</v>
      </c>
      <c r="E9" s="39">
        <v>0</v>
      </c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56">
        <f t="shared" si="0"/>
        <v>0</v>
      </c>
      <c r="R9" s="58"/>
      <c r="AB9" s="74">
        <f t="shared" si="1"/>
        <v>0</v>
      </c>
      <c r="AC9" s="74">
        <f t="shared" si="2"/>
        <v>0</v>
      </c>
      <c r="AD9" s="74">
        <f t="shared" si="3"/>
        <v>0</v>
      </c>
      <c r="AE9" s="45">
        <f t="shared" si="4"/>
        <v>0</v>
      </c>
      <c r="AF9" s="53" t="str">
        <f t="shared" si="5"/>
        <v/>
      </c>
      <c r="AH9" s="43"/>
    </row>
    <row r="10" spans="2:34" x14ac:dyDescent="0.25">
      <c r="B10" s="34" t="s">
        <v>34</v>
      </c>
      <c r="C10" s="26">
        <v>4</v>
      </c>
      <c r="E10" s="39">
        <v>0</v>
      </c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56">
        <f t="shared" si="0"/>
        <v>0</v>
      </c>
      <c r="R10" s="58"/>
      <c r="AB10" s="74">
        <f t="shared" si="1"/>
        <v>0</v>
      </c>
      <c r="AC10" s="74">
        <f t="shared" si="2"/>
        <v>0</v>
      </c>
      <c r="AD10" s="74">
        <f t="shared" si="3"/>
        <v>0</v>
      </c>
      <c r="AE10" s="45">
        <f t="shared" si="4"/>
        <v>0</v>
      </c>
      <c r="AF10" s="53" t="str">
        <f t="shared" si="5"/>
        <v/>
      </c>
      <c r="AH10" s="43"/>
    </row>
    <row r="11" spans="2:34" x14ac:dyDescent="0.25">
      <c r="B11" s="34" t="s">
        <v>34</v>
      </c>
      <c r="C11" s="26">
        <v>5</v>
      </c>
      <c r="E11" s="39">
        <v>0</v>
      </c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56">
        <f t="shared" si="0"/>
        <v>0</v>
      </c>
      <c r="R11" s="58"/>
      <c r="AB11" s="74">
        <f t="shared" si="1"/>
        <v>0</v>
      </c>
      <c r="AC11" s="74">
        <f t="shared" si="2"/>
        <v>0</v>
      </c>
      <c r="AD11" s="74">
        <f t="shared" si="3"/>
        <v>0</v>
      </c>
      <c r="AE11" s="45">
        <f t="shared" si="4"/>
        <v>0</v>
      </c>
      <c r="AF11" s="53" t="str">
        <f t="shared" si="5"/>
        <v/>
      </c>
      <c r="AH11" s="43"/>
    </row>
    <row r="12" spans="2:34" x14ac:dyDescent="0.25">
      <c r="B12" s="34" t="s">
        <v>34</v>
      </c>
      <c r="C12" s="26">
        <v>6</v>
      </c>
      <c r="E12" s="39">
        <v>0</v>
      </c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56">
        <f t="shared" si="0"/>
        <v>0</v>
      </c>
      <c r="R12" s="58"/>
      <c r="AB12" s="74">
        <f t="shared" si="1"/>
        <v>0</v>
      </c>
      <c r="AC12" s="74">
        <f t="shared" si="2"/>
        <v>0</v>
      </c>
      <c r="AD12" s="74">
        <f t="shared" si="3"/>
        <v>0</v>
      </c>
      <c r="AE12" s="45">
        <f t="shared" si="4"/>
        <v>0</v>
      </c>
      <c r="AF12" s="53" t="str">
        <f t="shared" si="5"/>
        <v/>
      </c>
      <c r="AH12" s="43"/>
    </row>
    <row r="13" spans="2:34" x14ac:dyDescent="0.25">
      <c r="B13" s="34" t="s">
        <v>35</v>
      </c>
      <c r="C13" s="26">
        <v>1</v>
      </c>
      <c r="E13" s="39">
        <v>1</v>
      </c>
      <c r="F13" s="39">
        <v>18</v>
      </c>
      <c r="G13" s="39">
        <v>24</v>
      </c>
      <c r="H13" s="39">
        <v>0</v>
      </c>
      <c r="I13" s="39">
        <v>0</v>
      </c>
      <c r="J13" s="39">
        <v>0</v>
      </c>
      <c r="K13" s="39">
        <v>0</v>
      </c>
      <c r="L13" s="39">
        <v>16</v>
      </c>
      <c r="M13" s="39">
        <v>3</v>
      </c>
      <c r="N13" s="39">
        <v>17</v>
      </c>
      <c r="O13" s="39">
        <v>8</v>
      </c>
      <c r="P13" s="39">
        <v>12</v>
      </c>
      <c r="Q13" s="56">
        <f t="shared" si="0"/>
        <v>99</v>
      </c>
      <c r="R13" s="57">
        <f>SUM(Q13:Q21)</f>
        <v>2076.1999999999998</v>
      </c>
      <c r="S13" s="71">
        <v>2</v>
      </c>
      <c r="T13" s="71">
        <v>0</v>
      </c>
      <c r="U13" s="71">
        <v>16</v>
      </c>
      <c r="V13" s="71">
        <v>0</v>
      </c>
      <c r="W13" s="71">
        <v>8</v>
      </c>
      <c r="X13" s="71">
        <v>9</v>
      </c>
      <c r="Y13" s="71">
        <v>8</v>
      </c>
      <c r="Z13" s="71">
        <v>8</v>
      </c>
      <c r="AA13" s="71">
        <v>0</v>
      </c>
      <c r="AB13" s="74">
        <f t="shared" si="1"/>
        <v>-1.7868064577432357</v>
      </c>
      <c r="AC13" s="74">
        <f t="shared" si="2"/>
        <v>-0.84085009776152297</v>
      </c>
      <c r="AD13" s="74">
        <f t="shared" si="3"/>
        <v>-1.2612751466422836</v>
      </c>
      <c r="AE13" s="45">
        <f t="shared" si="4"/>
        <v>47.111068297852952</v>
      </c>
      <c r="AF13" s="53">
        <f t="shared" si="5"/>
        <v>-0.52413062325401061</v>
      </c>
      <c r="AG13" s="64">
        <v>-1.1051062622201904</v>
      </c>
      <c r="AH13" s="42">
        <f>SUM(AE13:AE21)</f>
        <v>1000.0000000000191</v>
      </c>
    </row>
    <row r="14" spans="2:34" x14ac:dyDescent="0.25">
      <c r="B14" s="34" t="s">
        <v>35</v>
      </c>
      <c r="C14" s="26">
        <v>3</v>
      </c>
      <c r="E14" s="39">
        <v>47</v>
      </c>
      <c r="F14" s="39">
        <v>129</v>
      </c>
      <c r="G14" s="39">
        <v>138</v>
      </c>
      <c r="H14" s="39">
        <v>132</v>
      </c>
      <c r="I14" s="39">
        <v>174</v>
      </c>
      <c r="J14" s="39">
        <v>55</v>
      </c>
      <c r="K14" s="39">
        <v>84</v>
      </c>
      <c r="L14" s="39">
        <v>41</v>
      </c>
      <c r="M14" s="39">
        <v>37</v>
      </c>
      <c r="N14" s="39">
        <v>64</v>
      </c>
      <c r="O14" s="39">
        <v>45</v>
      </c>
      <c r="P14" s="39">
        <v>101</v>
      </c>
      <c r="Q14" s="56">
        <f t="shared" si="0"/>
        <v>1047</v>
      </c>
      <c r="R14" s="58"/>
      <c r="S14" s="71">
        <v>16</v>
      </c>
      <c r="T14" s="71">
        <v>31</v>
      </c>
      <c r="U14" s="71">
        <v>40</v>
      </c>
      <c r="V14" s="71">
        <v>21</v>
      </c>
      <c r="W14" s="71">
        <v>29</v>
      </c>
      <c r="X14" s="71">
        <v>28</v>
      </c>
      <c r="Y14" s="71">
        <v>15</v>
      </c>
      <c r="Z14" s="71">
        <v>24</v>
      </c>
      <c r="AA14" s="71">
        <v>28</v>
      </c>
      <c r="AB14" s="74">
        <f t="shared" si="1"/>
        <v>81.13835808093188</v>
      </c>
      <c r="AC14" s="74">
        <f t="shared" si="2"/>
        <v>57.050408025655223</v>
      </c>
      <c r="AD14" s="74">
        <f t="shared" si="3"/>
        <v>128.04647134647061</v>
      </c>
      <c r="AE14" s="45">
        <f t="shared" si="4"/>
        <v>498.23523745305772</v>
      </c>
      <c r="AF14" s="53">
        <f t="shared" si="5"/>
        <v>-0.52413062325400417</v>
      </c>
      <c r="AG14" s="64">
        <v>0.26778684501456052</v>
      </c>
      <c r="AH14" s="43"/>
    </row>
    <row r="15" spans="2:34" x14ac:dyDescent="0.25">
      <c r="B15" s="34" t="s">
        <v>35</v>
      </c>
      <c r="C15" s="26">
        <v>4</v>
      </c>
      <c r="E15" s="39">
        <v>19</v>
      </c>
      <c r="F15" s="39">
        <v>87</v>
      </c>
      <c r="G15" s="39">
        <v>92</v>
      </c>
      <c r="H15" s="39">
        <v>61</v>
      </c>
      <c r="I15" s="39">
        <v>108</v>
      </c>
      <c r="J15" s="39">
        <v>30</v>
      </c>
      <c r="K15" s="39">
        <v>76</v>
      </c>
      <c r="L15" s="39">
        <v>7</v>
      </c>
      <c r="M15" s="39">
        <v>17</v>
      </c>
      <c r="N15" s="39">
        <v>40</v>
      </c>
      <c r="O15" s="39">
        <v>38</v>
      </c>
      <c r="P15" s="39">
        <v>62</v>
      </c>
      <c r="Q15" s="56">
        <f t="shared" si="0"/>
        <v>637</v>
      </c>
      <c r="R15" s="58"/>
      <c r="S15" s="71">
        <v>4</v>
      </c>
      <c r="T15" s="71">
        <v>14</v>
      </c>
      <c r="U15" s="71">
        <v>25</v>
      </c>
      <c r="V15" s="71">
        <v>11</v>
      </c>
      <c r="W15" s="71">
        <v>18</v>
      </c>
      <c r="X15" s="71">
        <v>9</v>
      </c>
      <c r="Y15" s="71">
        <v>14</v>
      </c>
      <c r="Z15" s="71">
        <v>21</v>
      </c>
      <c r="AA15" s="71">
        <v>18</v>
      </c>
      <c r="AB15" s="74">
        <f t="shared" si="1"/>
        <v>48.32251228205412</v>
      </c>
      <c r="AC15" s="74">
        <f t="shared" si="2"/>
        <v>45.906386667951416</v>
      </c>
      <c r="AD15" s="74">
        <f t="shared" si="3"/>
        <v>74.899894037183884</v>
      </c>
      <c r="AE15" s="45">
        <f t="shared" si="4"/>
        <v>303.1287929871894</v>
      </c>
      <c r="AF15" s="53">
        <f t="shared" si="5"/>
        <v>-0.52413062325401971</v>
      </c>
      <c r="AG15" s="64">
        <v>0.20806280705135302</v>
      </c>
      <c r="AH15" s="43"/>
    </row>
    <row r="16" spans="2:34" x14ac:dyDescent="0.25">
      <c r="B16" s="34" t="s">
        <v>35</v>
      </c>
      <c r="C16" s="26">
        <v>5</v>
      </c>
      <c r="E16" s="39">
        <v>4</v>
      </c>
      <c r="F16" s="39">
        <v>24</v>
      </c>
      <c r="G16" s="39">
        <v>30</v>
      </c>
      <c r="H16" s="39">
        <v>37</v>
      </c>
      <c r="I16" s="39">
        <v>58</v>
      </c>
      <c r="J16" s="39">
        <v>9</v>
      </c>
      <c r="K16" s="39">
        <v>34</v>
      </c>
      <c r="L16" s="39">
        <v>15</v>
      </c>
      <c r="M16" s="39">
        <v>1</v>
      </c>
      <c r="N16" s="39">
        <v>15</v>
      </c>
      <c r="O16" s="39">
        <v>2</v>
      </c>
      <c r="P16" s="39">
        <v>34</v>
      </c>
      <c r="Q16" s="56">
        <f t="shared" si="0"/>
        <v>263</v>
      </c>
      <c r="R16" s="58"/>
      <c r="S16" s="71">
        <v>3</v>
      </c>
      <c r="T16" s="71">
        <v>5</v>
      </c>
      <c r="U16" s="71">
        <v>15</v>
      </c>
      <c r="V16" s="71">
        <v>10</v>
      </c>
      <c r="W16" s="71">
        <v>10</v>
      </c>
      <c r="X16" s="71">
        <v>4</v>
      </c>
      <c r="Y16" s="71">
        <v>2</v>
      </c>
      <c r="Z16" s="71">
        <v>5</v>
      </c>
      <c r="AA16" s="71">
        <v>4</v>
      </c>
      <c r="AB16" s="74">
        <f t="shared" si="1"/>
        <v>19.751072377703245</v>
      </c>
      <c r="AC16" s="74">
        <f t="shared" si="2"/>
        <v>2.6334763170270996</v>
      </c>
      <c r="AD16" s="74">
        <f t="shared" si="3"/>
        <v>44.76909738946069</v>
      </c>
      <c r="AE16" s="45">
        <f t="shared" si="4"/>
        <v>125.15364608419105</v>
      </c>
      <c r="AF16" s="53">
        <f t="shared" si="5"/>
        <v>-0.52413062325402637</v>
      </c>
      <c r="AG16" s="64">
        <v>0.31673815851354969</v>
      </c>
      <c r="AH16" s="43"/>
    </row>
    <row r="17" spans="2:34" x14ac:dyDescent="0.25">
      <c r="B17" s="34" t="s">
        <v>35</v>
      </c>
      <c r="C17" s="26">
        <v>6</v>
      </c>
      <c r="E17" s="39">
        <v>3</v>
      </c>
      <c r="F17" s="39">
        <v>0</v>
      </c>
      <c r="G17" s="39">
        <v>5</v>
      </c>
      <c r="H17" s="39">
        <v>8</v>
      </c>
      <c r="I17" s="39">
        <v>4</v>
      </c>
      <c r="J17" s="39">
        <v>1</v>
      </c>
      <c r="K17" s="39">
        <v>1</v>
      </c>
      <c r="L17" s="39">
        <v>5</v>
      </c>
      <c r="M17" s="39">
        <v>1</v>
      </c>
      <c r="N17" s="39">
        <v>1.2</v>
      </c>
      <c r="O17" s="39">
        <v>1</v>
      </c>
      <c r="P17" s="39">
        <v>0</v>
      </c>
      <c r="Q17" s="56">
        <f t="shared" si="0"/>
        <v>30.2</v>
      </c>
      <c r="R17" s="58"/>
      <c r="S17" s="71">
        <v>3</v>
      </c>
      <c r="T17" s="71">
        <v>0</v>
      </c>
      <c r="U17" s="71">
        <v>3</v>
      </c>
      <c r="V17" s="71">
        <v>0</v>
      </c>
      <c r="W17" s="71">
        <v>0</v>
      </c>
      <c r="X17" s="71">
        <v>0</v>
      </c>
      <c r="Y17" s="71">
        <v>0</v>
      </c>
      <c r="Z17" s="71">
        <v>1</v>
      </c>
      <c r="AA17" s="71">
        <v>0</v>
      </c>
      <c r="AB17" s="74">
        <f t="shared" si="1"/>
        <v>4.0206846423971019</v>
      </c>
      <c r="AC17" s="74">
        <f t="shared" si="2"/>
        <v>3.3505705353309185</v>
      </c>
      <c r="AD17" s="74">
        <f t="shared" si="3"/>
        <v>0</v>
      </c>
      <c r="AE17" s="45">
        <f t="shared" si="4"/>
        <v>14.37125517772802</v>
      </c>
      <c r="AF17" s="53">
        <f t="shared" si="5"/>
        <v>-0.52413062325403903</v>
      </c>
      <c r="AG17" s="64">
        <v>2.3505705353309185</v>
      </c>
      <c r="AH17" s="43"/>
    </row>
    <row r="18" spans="2:34" x14ac:dyDescent="0.25">
      <c r="B18" s="34" t="s">
        <v>101</v>
      </c>
      <c r="C18" s="26">
        <v>3</v>
      </c>
      <c r="E18" s="39">
        <v>0</v>
      </c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56">
        <f t="shared" si="0"/>
        <v>0</v>
      </c>
      <c r="R18" s="58"/>
      <c r="AB18" s="74">
        <f t="shared" si="1"/>
        <v>0</v>
      </c>
      <c r="AC18" s="74">
        <f t="shared" si="2"/>
        <v>0</v>
      </c>
      <c r="AD18" s="74">
        <f t="shared" si="3"/>
        <v>0</v>
      </c>
      <c r="AE18" s="45">
        <f t="shared" si="4"/>
        <v>0</v>
      </c>
      <c r="AF18" s="53" t="str">
        <f t="shared" si="5"/>
        <v/>
      </c>
      <c r="AH18" s="43"/>
    </row>
    <row r="19" spans="2:34" x14ac:dyDescent="0.25">
      <c r="B19" s="34" t="s">
        <v>101</v>
      </c>
      <c r="C19" s="26">
        <v>4</v>
      </c>
      <c r="E19" s="39">
        <v>0</v>
      </c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56">
        <f t="shared" si="0"/>
        <v>0</v>
      </c>
      <c r="R19" s="58"/>
      <c r="AB19" s="74">
        <f t="shared" si="1"/>
        <v>0</v>
      </c>
      <c r="AC19" s="74">
        <f t="shared" si="2"/>
        <v>0</v>
      </c>
      <c r="AD19" s="74">
        <f t="shared" si="3"/>
        <v>0</v>
      </c>
      <c r="AE19" s="45">
        <f t="shared" si="4"/>
        <v>0</v>
      </c>
      <c r="AF19" s="53" t="str">
        <f t="shared" si="5"/>
        <v/>
      </c>
      <c r="AH19" s="43"/>
    </row>
    <row r="20" spans="2:34" x14ac:dyDescent="0.25">
      <c r="B20" s="34" t="s">
        <v>101</v>
      </c>
      <c r="C20" s="26">
        <v>5</v>
      </c>
      <c r="E20" s="39">
        <v>0</v>
      </c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56">
        <f t="shared" si="0"/>
        <v>0</v>
      </c>
      <c r="R20" s="58"/>
      <c r="W20" s="71">
        <v>12</v>
      </c>
      <c r="X20" s="71">
        <v>0</v>
      </c>
      <c r="Y20" s="71">
        <v>0</v>
      </c>
      <c r="Z20" s="71">
        <v>0</v>
      </c>
      <c r="AA20" s="71">
        <v>0</v>
      </c>
      <c r="AB20" s="74">
        <f t="shared" si="1"/>
        <v>0</v>
      </c>
      <c r="AC20" s="74">
        <f t="shared" si="2"/>
        <v>0</v>
      </c>
      <c r="AD20" s="74">
        <f t="shared" si="3"/>
        <v>0</v>
      </c>
      <c r="AE20" s="45">
        <f t="shared" si="4"/>
        <v>12</v>
      </c>
      <c r="AF20" s="53" t="str">
        <f t="shared" si="5"/>
        <v/>
      </c>
      <c r="AH20" s="43"/>
    </row>
    <row r="21" spans="2:34" x14ac:dyDescent="0.25">
      <c r="B21" s="34" t="s">
        <v>101</v>
      </c>
      <c r="C21" s="26">
        <v>6</v>
      </c>
      <c r="E21" s="39">
        <v>0</v>
      </c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56">
        <f t="shared" si="0"/>
        <v>0</v>
      </c>
      <c r="R21" s="58"/>
      <c r="AB21" s="74">
        <f t="shared" si="1"/>
        <v>0</v>
      </c>
      <c r="AC21" s="74">
        <f t="shared" si="2"/>
        <v>0</v>
      </c>
      <c r="AD21" s="74">
        <f t="shared" si="3"/>
        <v>0</v>
      </c>
      <c r="AE21" s="45">
        <f t="shared" si="4"/>
        <v>0</v>
      </c>
      <c r="AF21" s="53" t="str">
        <f t="shared" si="5"/>
        <v/>
      </c>
      <c r="AH21" s="43"/>
    </row>
    <row r="22" spans="2:34" x14ac:dyDescent="0.25">
      <c r="B22" s="34" t="s">
        <v>36</v>
      </c>
      <c r="C22" s="26">
        <v>1</v>
      </c>
      <c r="E22" s="39">
        <v>55</v>
      </c>
      <c r="F22" s="39">
        <v>73</v>
      </c>
      <c r="G22" s="39">
        <v>101</v>
      </c>
      <c r="H22" s="39">
        <v>8</v>
      </c>
      <c r="I22" s="39">
        <v>27</v>
      </c>
      <c r="J22" s="39">
        <v>0</v>
      </c>
      <c r="K22" s="39">
        <v>0</v>
      </c>
      <c r="L22" s="39">
        <v>20</v>
      </c>
      <c r="M22" s="39">
        <v>0</v>
      </c>
      <c r="N22" s="39">
        <v>49</v>
      </c>
      <c r="O22" s="39">
        <v>153</v>
      </c>
      <c r="P22" s="39">
        <v>113</v>
      </c>
      <c r="Q22" s="56">
        <f t="shared" si="0"/>
        <v>599</v>
      </c>
      <c r="R22" s="57">
        <f>SUM(Q22:Q30)</f>
        <v>8074</v>
      </c>
      <c r="S22" s="71">
        <v>2</v>
      </c>
      <c r="T22" s="71">
        <v>40</v>
      </c>
      <c r="U22" s="71">
        <v>16</v>
      </c>
      <c r="V22" s="71">
        <v>16</v>
      </c>
      <c r="W22" s="71">
        <v>16</v>
      </c>
      <c r="X22" s="71">
        <v>10</v>
      </c>
      <c r="Y22" s="71">
        <v>8</v>
      </c>
      <c r="Z22" s="71">
        <v>10</v>
      </c>
      <c r="AA22" s="71">
        <v>16</v>
      </c>
      <c r="AB22" s="74">
        <f t="shared" si="1"/>
        <v>52.674999999999997</v>
      </c>
      <c r="AC22" s="74">
        <f t="shared" si="2"/>
        <v>164.47499999999999</v>
      </c>
      <c r="AD22" s="74">
        <f t="shared" si="3"/>
        <v>121.47499999999999</v>
      </c>
      <c r="AE22" s="45">
        <f t="shared" si="4"/>
        <v>472.625</v>
      </c>
      <c r="AF22" s="53">
        <f t="shared" si="5"/>
        <v>-0.21097662771285475</v>
      </c>
      <c r="AG22" s="64">
        <v>7.4999999999999997E-2</v>
      </c>
      <c r="AH22" s="42">
        <f>SUM(AE22:AE30)</f>
        <v>6410.16</v>
      </c>
    </row>
    <row r="23" spans="2:34" x14ac:dyDescent="0.25">
      <c r="B23" s="34" t="s">
        <v>36</v>
      </c>
      <c r="C23" s="26">
        <v>3</v>
      </c>
      <c r="E23" s="39">
        <v>272</v>
      </c>
      <c r="F23" s="39">
        <v>417</v>
      </c>
      <c r="G23" s="39">
        <v>359</v>
      </c>
      <c r="H23" s="39">
        <v>233</v>
      </c>
      <c r="I23" s="39">
        <v>207</v>
      </c>
      <c r="J23" s="39">
        <v>155</v>
      </c>
      <c r="K23" s="39">
        <v>86</v>
      </c>
      <c r="L23" s="39">
        <v>97</v>
      </c>
      <c r="M23" s="39">
        <v>311</v>
      </c>
      <c r="N23" s="39">
        <v>353</v>
      </c>
      <c r="O23" s="39">
        <v>830</v>
      </c>
      <c r="P23" s="39">
        <v>614</v>
      </c>
      <c r="Q23" s="56">
        <f t="shared" si="0"/>
        <v>3934</v>
      </c>
      <c r="R23" s="58"/>
      <c r="S23" s="71">
        <v>237</v>
      </c>
      <c r="T23" s="71">
        <v>282</v>
      </c>
      <c r="U23" s="71">
        <v>265</v>
      </c>
      <c r="V23" s="71">
        <v>173</v>
      </c>
      <c r="W23" s="71">
        <v>116</v>
      </c>
      <c r="X23" s="71">
        <v>210</v>
      </c>
      <c r="Y23" s="71">
        <v>100</v>
      </c>
      <c r="Z23" s="71">
        <v>177</v>
      </c>
      <c r="AA23" s="71">
        <v>301</v>
      </c>
      <c r="AB23" s="74">
        <f t="shared" si="1"/>
        <v>243.57</v>
      </c>
      <c r="AC23" s="74">
        <f t="shared" si="2"/>
        <v>572.70000000000005</v>
      </c>
      <c r="AD23" s="74">
        <f t="shared" si="3"/>
        <v>423.65999999999997</v>
      </c>
      <c r="AE23" s="45">
        <f t="shared" si="4"/>
        <v>3100.9300000000003</v>
      </c>
      <c r="AF23" s="53">
        <f t="shared" si="5"/>
        <v>-0.2117615658362989</v>
      </c>
      <c r="AG23" s="64">
        <v>-0.31</v>
      </c>
      <c r="AH23" s="43"/>
    </row>
    <row r="24" spans="2:34" x14ac:dyDescent="0.25">
      <c r="B24" s="34" t="s">
        <v>36</v>
      </c>
      <c r="C24" s="26">
        <v>4</v>
      </c>
      <c r="E24" s="39">
        <v>174</v>
      </c>
      <c r="F24" s="39">
        <v>224</v>
      </c>
      <c r="G24" s="39">
        <v>219</v>
      </c>
      <c r="H24" s="39">
        <v>216</v>
      </c>
      <c r="I24" s="39">
        <v>143</v>
      </c>
      <c r="J24" s="39">
        <v>93</v>
      </c>
      <c r="K24" s="39">
        <v>61</v>
      </c>
      <c r="L24" s="39">
        <v>79</v>
      </c>
      <c r="M24" s="39">
        <v>174</v>
      </c>
      <c r="N24" s="39">
        <v>229</v>
      </c>
      <c r="O24" s="39">
        <v>496</v>
      </c>
      <c r="P24" s="39">
        <v>504</v>
      </c>
      <c r="Q24" s="56">
        <f t="shared" si="0"/>
        <v>2612</v>
      </c>
      <c r="R24" s="58"/>
      <c r="S24" s="71">
        <v>93</v>
      </c>
      <c r="T24" s="71">
        <v>117</v>
      </c>
      <c r="U24" s="71">
        <v>161</v>
      </c>
      <c r="V24" s="71">
        <v>119</v>
      </c>
      <c r="W24" s="71">
        <v>81</v>
      </c>
      <c r="X24" s="71">
        <v>128</v>
      </c>
      <c r="Y24" s="71">
        <v>69</v>
      </c>
      <c r="Z24" s="71">
        <v>114</v>
      </c>
      <c r="AA24" s="71">
        <v>226</v>
      </c>
      <c r="AB24" s="74">
        <f t="shared" si="1"/>
        <v>183.65800000000002</v>
      </c>
      <c r="AC24" s="74">
        <f t="shared" si="2"/>
        <v>397.79200000000003</v>
      </c>
      <c r="AD24" s="74">
        <f t="shared" si="3"/>
        <v>404.20799999999997</v>
      </c>
      <c r="AE24" s="45">
        <f t="shared" si="4"/>
        <v>2093.6579999999999</v>
      </c>
      <c r="AF24" s="53">
        <f t="shared" si="5"/>
        <v>-0.19844640122511492</v>
      </c>
      <c r="AG24" s="64">
        <v>-0.19800000000000001</v>
      </c>
      <c r="AH24" s="43"/>
    </row>
    <row r="25" spans="2:34" x14ac:dyDescent="0.25">
      <c r="B25" s="34" t="s">
        <v>36</v>
      </c>
      <c r="C25" s="26">
        <v>5</v>
      </c>
      <c r="E25" s="39">
        <v>35</v>
      </c>
      <c r="F25" s="39">
        <v>80</v>
      </c>
      <c r="G25" s="39">
        <v>84</v>
      </c>
      <c r="H25" s="39">
        <v>69</v>
      </c>
      <c r="I25" s="39">
        <v>29</v>
      </c>
      <c r="J25" s="39">
        <v>26</v>
      </c>
      <c r="K25" s="39">
        <v>19</v>
      </c>
      <c r="L25" s="39">
        <v>15</v>
      </c>
      <c r="M25" s="39">
        <v>70</v>
      </c>
      <c r="N25" s="39">
        <v>94</v>
      </c>
      <c r="O25" s="39">
        <v>220</v>
      </c>
      <c r="P25" s="39">
        <v>109</v>
      </c>
      <c r="Q25" s="56">
        <f t="shared" si="0"/>
        <v>850</v>
      </c>
      <c r="R25" s="58"/>
      <c r="S25" s="71">
        <v>37</v>
      </c>
      <c r="T25" s="71">
        <v>35</v>
      </c>
      <c r="U25" s="71">
        <v>66</v>
      </c>
      <c r="V25" s="71">
        <v>24</v>
      </c>
      <c r="W25" s="71">
        <v>10</v>
      </c>
      <c r="X25" s="71">
        <v>81</v>
      </c>
      <c r="Y25" s="71">
        <v>12</v>
      </c>
      <c r="Z25" s="71">
        <v>38</v>
      </c>
      <c r="AA25" s="71">
        <v>70</v>
      </c>
      <c r="AB25" s="74">
        <f t="shared" si="1"/>
        <v>66.740000000000009</v>
      </c>
      <c r="AC25" s="74">
        <f t="shared" si="2"/>
        <v>156.19999999999999</v>
      </c>
      <c r="AD25" s="74">
        <f t="shared" si="3"/>
        <v>77.39</v>
      </c>
      <c r="AE25" s="45">
        <f t="shared" si="4"/>
        <v>673.33</v>
      </c>
      <c r="AF25" s="53">
        <f t="shared" si="5"/>
        <v>-0.20784705882352938</v>
      </c>
      <c r="AG25" s="64">
        <v>-0.28999999999999998</v>
      </c>
      <c r="AH25" s="43"/>
    </row>
    <row r="26" spans="2:34" x14ac:dyDescent="0.25">
      <c r="B26" s="34" t="s">
        <v>36</v>
      </c>
      <c r="C26" s="26">
        <v>6</v>
      </c>
      <c r="E26" s="39">
        <v>7</v>
      </c>
      <c r="F26" s="39">
        <v>8</v>
      </c>
      <c r="G26" s="39">
        <v>6</v>
      </c>
      <c r="H26" s="39">
        <v>15</v>
      </c>
      <c r="I26" s="39">
        <v>7</v>
      </c>
      <c r="J26" s="39">
        <v>2</v>
      </c>
      <c r="K26" s="39">
        <v>1</v>
      </c>
      <c r="L26" s="39">
        <v>0</v>
      </c>
      <c r="M26" s="39">
        <v>6</v>
      </c>
      <c r="N26" s="39">
        <v>4</v>
      </c>
      <c r="O26" s="39">
        <v>17</v>
      </c>
      <c r="P26" s="39">
        <v>6</v>
      </c>
      <c r="Q26" s="56">
        <f t="shared" si="0"/>
        <v>79</v>
      </c>
      <c r="R26" s="58"/>
      <c r="S26" s="71">
        <v>4</v>
      </c>
      <c r="T26" s="71">
        <v>3</v>
      </c>
      <c r="U26" s="71">
        <v>4</v>
      </c>
      <c r="V26" s="71">
        <v>5</v>
      </c>
      <c r="W26" s="71">
        <v>5</v>
      </c>
      <c r="X26" s="71">
        <v>0</v>
      </c>
      <c r="Y26" s="71">
        <v>0</v>
      </c>
      <c r="Z26" s="71">
        <v>1</v>
      </c>
      <c r="AA26" s="71">
        <v>8</v>
      </c>
      <c r="AB26" s="74">
        <f t="shared" si="1"/>
        <v>4.6840000000000002</v>
      </c>
      <c r="AC26" s="74">
        <f t="shared" si="2"/>
        <v>19.907</v>
      </c>
      <c r="AD26" s="74">
        <f t="shared" si="3"/>
        <v>7.0259999999999998</v>
      </c>
      <c r="AE26" s="45">
        <f t="shared" si="4"/>
        <v>61.61699999999999</v>
      </c>
      <c r="AF26" s="53">
        <f t="shared" si="5"/>
        <v>-0.22003797468354447</v>
      </c>
      <c r="AG26" s="64">
        <v>0.17100000000000001</v>
      </c>
      <c r="AH26" s="43"/>
    </row>
    <row r="27" spans="2:34" x14ac:dyDescent="0.25">
      <c r="B27" s="34" t="s">
        <v>102</v>
      </c>
      <c r="C27" s="26">
        <v>3</v>
      </c>
      <c r="E27" s="39">
        <v>0</v>
      </c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56">
        <f t="shared" si="0"/>
        <v>0</v>
      </c>
      <c r="R27" s="58"/>
      <c r="AB27" s="74">
        <f t="shared" si="1"/>
        <v>0</v>
      </c>
      <c r="AC27" s="74">
        <f t="shared" si="2"/>
        <v>0</v>
      </c>
      <c r="AD27" s="74">
        <f t="shared" si="3"/>
        <v>0</v>
      </c>
      <c r="AE27" s="45">
        <f t="shared" si="4"/>
        <v>0</v>
      </c>
      <c r="AF27" s="53" t="str">
        <f t="shared" si="5"/>
        <v/>
      </c>
      <c r="AH27" s="43"/>
    </row>
    <row r="28" spans="2:34" x14ac:dyDescent="0.25">
      <c r="B28" s="34" t="s">
        <v>102</v>
      </c>
      <c r="C28" s="26">
        <v>4</v>
      </c>
      <c r="E28" s="39">
        <v>0</v>
      </c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56">
        <f t="shared" si="0"/>
        <v>0</v>
      </c>
      <c r="R28" s="58"/>
      <c r="X28" s="71">
        <v>8</v>
      </c>
      <c r="Y28" s="71">
        <v>0</v>
      </c>
      <c r="Z28" s="71">
        <v>0</v>
      </c>
      <c r="AA28" s="71">
        <v>0</v>
      </c>
      <c r="AB28" s="74">
        <f t="shared" si="1"/>
        <v>0</v>
      </c>
      <c r="AC28" s="74">
        <f t="shared" si="2"/>
        <v>0</v>
      </c>
      <c r="AD28" s="74">
        <f t="shared" si="3"/>
        <v>0</v>
      </c>
      <c r="AE28" s="45">
        <f t="shared" si="4"/>
        <v>8</v>
      </c>
      <c r="AF28" s="53" t="str">
        <f t="shared" si="5"/>
        <v/>
      </c>
      <c r="AH28" s="43"/>
    </row>
    <row r="29" spans="2:34" x14ac:dyDescent="0.25">
      <c r="B29" s="34" t="s">
        <v>102</v>
      </c>
      <c r="C29" s="26">
        <v>5</v>
      </c>
      <c r="E29" s="39">
        <v>0</v>
      </c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56">
        <f t="shared" si="0"/>
        <v>0</v>
      </c>
      <c r="R29" s="58"/>
      <c r="AB29" s="74">
        <f t="shared" si="1"/>
        <v>0</v>
      </c>
      <c r="AC29" s="74">
        <f t="shared" si="2"/>
        <v>0</v>
      </c>
      <c r="AD29" s="74">
        <f t="shared" si="3"/>
        <v>0</v>
      </c>
      <c r="AE29" s="45">
        <f t="shared" si="4"/>
        <v>0</v>
      </c>
      <c r="AF29" s="53" t="str">
        <f t="shared" si="5"/>
        <v/>
      </c>
      <c r="AH29" s="43"/>
    </row>
    <row r="30" spans="2:34" x14ac:dyDescent="0.25">
      <c r="B30" s="34" t="s">
        <v>102</v>
      </c>
      <c r="C30" s="26">
        <v>6</v>
      </c>
      <c r="E30" s="39">
        <v>0</v>
      </c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56">
        <f t="shared" si="0"/>
        <v>0</v>
      </c>
      <c r="R30" s="58"/>
      <c r="AB30" s="74">
        <f t="shared" si="1"/>
        <v>0</v>
      </c>
      <c r="AC30" s="74">
        <f t="shared" si="2"/>
        <v>0</v>
      </c>
      <c r="AD30" s="74">
        <f t="shared" si="3"/>
        <v>0</v>
      </c>
      <c r="AE30" s="45">
        <f t="shared" si="4"/>
        <v>0</v>
      </c>
      <c r="AF30" s="53" t="str">
        <f t="shared" si="5"/>
        <v/>
      </c>
      <c r="AH30" s="43"/>
    </row>
    <row r="31" spans="2:34" x14ac:dyDescent="0.25">
      <c r="B31" s="34" t="s">
        <v>37</v>
      </c>
      <c r="C31" s="26">
        <v>1</v>
      </c>
      <c r="E31" s="39">
        <v>3</v>
      </c>
      <c r="F31" s="39">
        <v>32</v>
      </c>
      <c r="G31" s="39">
        <v>18</v>
      </c>
      <c r="H31" s="39">
        <v>0</v>
      </c>
      <c r="I31" s="39">
        <v>8</v>
      </c>
      <c r="J31" s="39">
        <v>49</v>
      </c>
      <c r="K31" s="39">
        <v>32</v>
      </c>
      <c r="L31" s="39">
        <v>16</v>
      </c>
      <c r="M31" s="39">
        <v>18</v>
      </c>
      <c r="N31" s="39">
        <v>17</v>
      </c>
      <c r="O31" s="39">
        <v>56</v>
      </c>
      <c r="P31" s="39">
        <v>34</v>
      </c>
      <c r="Q31" s="56">
        <f t="shared" si="0"/>
        <v>283</v>
      </c>
      <c r="R31" s="57">
        <f>SUM(Q31:Q39)</f>
        <v>4271</v>
      </c>
      <c r="S31" s="71">
        <v>34</v>
      </c>
      <c r="T31" s="71">
        <v>24</v>
      </c>
      <c r="U31" s="71">
        <v>56</v>
      </c>
      <c r="V31" s="71">
        <v>0</v>
      </c>
      <c r="W31" s="71">
        <v>8</v>
      </c>
      <c r="X31" s="71">
        <v>25</v>
      </c>
      <c r="Y31" s="71">
        <v>16</v>
      </c>
      <c r="Z31" s="71">
        <v>18</v>
      </c>
      <c r="AA31" s="71">
        <v>24</v>
      </c>
      <c r="AB31" s="74">
        <f t="shared" si="1"/>
        <v>17.510000000000002</v>
      </c>
      <c r="AC31" s="74">
        <f t="shared" si="2"/>
        <v>57.68</v>
      </c>
      <c r="AD31" s="74">
        <f t="shared" si="3"/>
        <v>35.020000000000003</v>
      </c>
      <c r="AE31" s="45">
        <f t="shared" si="4"/>
        <v>315.20999999999998</v>
      </c>
      <c r="AF31" s="53">
        <f t="shared" si="5"/>
        <v>0.11381625441696097</v>
      </c>
      <c r="AG31" s="64">
        <v>0.03</v>
      </c>
      <c r="AH31" s="42">
        <f>SUM(AE31:AE39)</f>
        <v>4690.6189999999997</v>
      </c>
    </row>
    <row r="32" spans="2:34" x14ac:dyDescent="0.25">
      <c r="B32" s="34" t="s">
        <v>37</v>
      </c>
      <c r="C32" s="26">
        <v>3</v>
      </c>
      <c r="E32" s="39">
        <v>113</v>
      </c>
      <c r="F32" s="39">
        <v>264</v>
      </c>
      <c r="G32" s="39">
        <v>166</v>
      </c>
      <c r="H32" s="39">
        <v>113</v>
      </c>
      <c r="I32" s="39">
        <v>128</v>
      </c>
      <c r="J32" s="39">
        <v>75</v>
      </c>
      <c r="K32" s="39">
        <v>188</v>
      </c>
      <c r="L32" s="39">
        <v>100</v>
      </c>
      <c r="M32" s="39">
        <v>142</v>
      </c>
      <c r="N32" s="39">
        <v>160</v>
      </c>
      <c r="O32" s="39">
        <v>392</v>
      </c>
      <c r="P32" s="39">
        <v>296</v>
      </c>
      <c r="Q32" s="56">
        <f t="shared" si="0"/>
        <v>2137</v>
      </c>
      <c r="R32" s="58"/>
      <c r="S32" s="71">
        <v>138</v>
      </c>
      <c r="T32" s="71">
        <v>210</v>
      </c>
      <c r="U32" s="71">
        <v>182</v>
      </c>
      <c r="V32" s="71">
        <v>176</v>
      </c>
      <c r="W32" s="71">
        <v>99</v>
      </c>
      <c r="X32" s="71">
        <v>103</v>
      </c>
      <c r="Y32" s="71">
        <v>59</v>
      </c>
      <c r="Z32" s="71">
        <v>181</v>
      </c>
      <c r="AA32" s="71">
        <v>175</v>
      </c>
      <c r="AB32" s="74">
        <f t="shared" si="1"/>
        <v>193.28</v>
      </c>
      <c r="AC32" s="74">
        <f t="shared" si="2"/>
        <v>473.536</v>
      </c>
      <c r="AD32" s="74">
        <f t="shared" si="3"/>
        <v>357.56799999999998</v>
      </c>
      <c r="AE32" s="45">
        <f t="shared" si="4"/>
        <v>2347.384</v>
      </c>
      <c r="AF32" s="53">
        <f t="shared" si="5"/>
        <v>9.8448291998128212E-2</v>
      </c>
      <c r="AG32" s="64">
        <v>0.20799999999999999</v>
      </c>
      <c r="AH32" s="43"/>
    </row>
    <row r="33" spans="2:34" x14ac:dyDescent="0.25">
      <c r="B33" s="34" t="s">
        <v>37</v>
      </c>
      <c r="C33" s="26">
        <v>4</v>
      </c>
      <c r="E33" s="39">
        <v>85</v>
      </c>
      <c r="F33" s="39">
        <v>96</v>
      </c>
      <c r="G33" s="39">
        <v>102</v>
      </c>
      <c r="H33" s="39">
        <v>52</v>
      </c>
      <c r="I33" s="39">
        <v>106</v>
      </c>
      <c r="J33" s="39">
        <v>58</v>
      </c>
      <c r="K33" s="39">
        <v>90</v>
      </c>
      <c r="L33" s="39">
        <v>52</v>
      </c>
      <c r="M33" s="39">
        <v>95</v>
      </c>
      <c r="N33" s="39">
        <v>188</v>
      </c>
      <c r="O33" s="39">
        <v>293</v>
      </c>
      <c r="P33" s="39">
        <v>151</v>
      </c>
      <c r="Q33" s="56">
        <f t="shared" si="0"/>
        <v>1368</v>
      </c>
      <c r="R33" s="58"/>
      <c r="S33" s="71">
        <v>42</v>
      </c>
      <c r="T33" s="71">
        <v>102</v>
      </c>
      <c r="U33" s="71">
        <v>114</v>
      </c>
      <c r="V33" s="71">
        <v>93</v>
      </c>
      <c r="W33" s="71">
        <v>64</v>
      </c>
      <c r="X33" s="71">
        <v>84</v>
      </c>
      <c r="Y33" s="71">
        <v>34</v>
      </c>
      <c r="Z33" s="71">
        <v>93</v>
      </c>
      <c r="AA33" s="71">
        <v>113</v>
      </c>
      <c r="AB33" s="74">
        <f t="shared" si="1"/>
        <v>226.54</v>
      </c>
      <c r="AC33" s="74">
        <f t="shared" si="2"/>
        <v>353.065</v>
      </c>
      <c r="AD33" s="74">
        <f t="shared" si="3"/>
        <v>181.95499999999998</v>
      </c>
      <c r="AE33" s="45">
        <f t="shared" si="4"/>
        <v>1500.56</v>
      </c>
      <c r="AF33" s="53">
        <f t="shared" si="5"/>
        <v>9.6900584795321487E-2</v>
      </c>
      <c r="AG33" s="64">
        <v>0.20499999999999999</v>
      </c>
      <c r="AH33" s="43"/>
    </row>
    <row r="34" spans="2:34" x14ac:dyDescent="0.25">
      <c r="B34" s="34" t="s">
        <v>37</v>
      </c>
      <c r="C34" s="26">
        <v>5</v>
      </c>
      <c r="E34" s="39">
        <v>15</v>
      </c>
      <c r="F34" s="39">
        <v>50</v>
      </c>
      <c r="G34" s="39">
        <v>31</v>
      </c>
      <c r="H34" s="39">
        <v>21</v>
      </c>
      <c r="I34" s="39">
        <v>37</v>
      </c>
      <c r="J34" s="39">
        <v>18</v>
      </c>
      <c r="K34" s="39">
        <v>41</v>
      </c>
      <c r="L34" s="39">
        <v>24</v>
      </c>
      <c r="M34" s="39">
        <v>37</v>
      </c>
      <c r="N34" s="39">
        <v>32</v>
      </c>
      <c r="O34" s="39">
        <v>60</v>
      </c>
      <c r="P34" s="39">
        <v>48</v>
      </c>
      <c r="Q34" s="56">
        <f t="shared" si="0"/>
        <v>414</v>
      </c>
      <c r="R34" s="58"/>
      <c r="S34" s="71">
        <v>9</v>
      </c>
      <c r="T34" s="71">
        <v>45</v>
      </c>
      <c r="U34" s="71">
        <v>38</v>
      </c>
      <c r="V34" s="71">
        <v>37</v>
      </c>
      <c r="W34" s="71">
        <v>9</v>
      </c>
      <c r="X34" s="71">
        <v>37</v>
      </c>
      <c r="Y34" s="71">
        <v>13</v>
      </c>
      <c r="Z34" s="71">
        <v>26</v>
      </c>
      <c r="AA34" s="71">
        <v>44</v>
      </c>
      <c r="AB34" s="74">
        <f t="shared" si="1"/>
        <v>43.519999999999996</v>
      </c>
      <c r="AC34" s="74">
        <f t="shared" si="2"/>
        <v>81.599999999999994</v>
      </c>
      <c r="AD34" s="74">
        <f t="shared" si="3"/>
        <v>65.28</v>
      </c>
      <c r="AE34" s="45">
        <f t="shared" si="4"/>
        <v>448.4</v>
      </c>
      <c r="AF34" s="53">
        <f t="shared" si="5"/>
        <v>8.309178743961354E-2</v>
      </c>
      <c r="AG34" s="64">
        <v>0.36</v>
      </c>
      <c r="AH34" s="43"/>
    </row>
    <row r="35" spans="2:34" x14ac:dyDescent="0.25">
      <c r="B35" s="34" t="s">
        <v>37</v>
      </c>
      <c r="C35" s="26">
        <v>6</v>
      </c>
      <c r="E35" s="39">
        <v>1</v>
      </c>
      <c r="F35" s="39">
        <v>7</v>
      </c>
      <c r="G35" s="39">
        <v>14</v>
      </c>
      <c r="H35" s="39">
        <v>8</v>
      </c>
      <c r="I35" s="39">
        <v>7</v>
      </c>
      <c r="J35" s="39">
        <v>2</v>
      </c>
      <c r="K35" s="39">
        <v>11</v>
      </c>
      <c r="L35" s="39">
        <v>4</v>
      </c>
      <c r="M35" s="39">
        <v>6</v>
      </c>
      <c r="N35" s="39">
        <v>1</v>
      </c>
      <c r="O35" s="39">
        <v>1</v>
      </c>
      <c r="P35" s="39">
        <v>7</v>
      </c>
      <c r="Q35" s="56">
        <f t="shared" si="0"/>
        <v>69</v>
      </c>
      <c r="R35" s="58"/>
      <c r="S35" s="71">
        <v>8</v>
      </c>
      <c r="T35" s="71">
        <v>5</v>
      </c>
      <c r="U35" s="71">
        <v>5</v>
      </c>
      <c r="V35" s="71">
        <v>0</v>
      </c>
      <c r="W35" s="71">
        <v>4</v>
      </c>
      <c r="X35" s="71">
        <v>4</v>
      </c>
      <c r="Y35" s="71">
        <v>4</v>
      </c>
      <c r="Z35" s="71">
        <v>4</v>
      </c>
      <c r="AA35" s="71">
        <v>6</v>
      </c>
      <c r="AB35" s="74">
        <f t="shared" si="1"/>
        <v>2.7850000000000001</v>
      </c>
      <c r="AC35" s="74">
        <f t="shared" si="2"/>
        <v>2.7850000000000001</v>
      </c>
      <c r="AD35" s="74">
        <f t="shared" si="3"/>
        <v>19.494999999999997</v>
      </c>
      <c r="AE35" s="45">
        <f t="shared" si="4"/>
        <v>65.064999999999998</v>
      </c>
      <c r="AF35" s="53">
        <f t="shared" si="5"/>
        <v>-5.7028985507246444E-2</v>
      </c>
      <c r="AG35" s="64">
        <v>1.7849999999999999</v>
      </c>
      <c r="AH35" s="43"/>
    </row>
    <row r="36" spans="2:34" x14ac:dyDescent="0.25">
      <c r="B36" s="34" t="s">
        <v>103</v>
      </c>
      <c r="C36" s="26">
        <v>3</v>
      </c>
      <c r="E36" s="39">
        <v>0</v>
      </c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56">
        <f t="shared" si="0"/>
        <v>0</v>
      </c>
      <c r="R36" s="58"/>
      <c r="AB36" s="74">
        <f t="shared" si="1"/>
        <v>0</v>
      </c>
      <c r="AC36" s="74">
        <f t="shared" si="2"/>
        <v>0</v>
      </c>
      <c r="AD36" s="74">
        <f t="shared" si="3"/>
        <v>0</v>
      </c>
      <c r="AE36" s="45">
        <f t="shared" si="4"/>
        <v>0</v>
      </c>
      <c r="AF36" s="53" t="str">
        <f t="shared" si="5"/>
        <v/>
      </c>
      <c r="AH36" s="43"/>
    </row>
    <row r="37" spans="2:34" x14ac:dyDescent="0.25">
      <c r="B37" s="34" t="s">
        <v>103</v>
      </c>
      <c r="C37" s="26">
        <v>4</v>
      </c>
      <c r="E37" s="39">
        <v>0</v>
      </c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56">
        <f t="shared" si="0"/>
        <v>0</v>
      </c>
      <c r="R37" s="58"/>
      <c r="X37" s="71">
        <v>0</v>
      </c>
      <c r="Y37" s="71">
        <v>8</v>
      </c>
      <c r="Z37" s="71">
        <v>0</v>
      </c>
      <c r="AA37" s="71">
        <v>0</v>
      </c>
      <c r="AB37" s="74">
        <f t="shared" si="1"/>
        <v>0</v>
      </c>
      <c r="AC37" s="74">
        <f t="shared" si="2"/>
        <v>0</v>
      </c>
      <c r="AD37" s="74">
        <f t="shared" si="3"/>
        <v>0</v>
      </c>
      <c r="AE37" s="45">
        <f t="shared" si="4"/>
        <v>8</v>
      </c>
      <c r="AF37" s="53" t="str">
        <f t="shared" si="5"/>
        <v/>
      </c>
      <c r="AH37" s="43"/>
    </row>
    <row r="38" spans="2:34" x14ac:dyDescent="0.25">
      <c r="B38" s="34" t="s">
        <v>103</v>
      </c>
      <c r="C38" s="26">
        <v>5</v>
      </c>
      <c r="E38" s="39">
        <v>0</v>
      </c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56">
        <f t="shared" si="0"/>
        <v>0</v>
      </c>
      <c r="R38" s="58"/>
      <c r="AB38" s="74">
        <f t="shared" si="1"/>
        <v>0</v>
      </c>
      <c r="AC38" s="74">
        <f t="shared" si="2"/>
        <v>0</v>
      </c>
      <c r="AD38" s="74">
        <f t="shared" si="3"/>
        <v>0</v>
      </c>
      <c r="AE38" s="45">
        <f t="shared" si="4"/>
        <v>0</v>
      </c>
      <c r="AF38" s="53" t="str">
        <f t="shared" si="5"/>
        <v/>
      </c>
      <c r="AH38" s="43"/>
    </row>
    <row r="39" spans="2:34" x14ac:dyDescent="0.25">
      <c r="B39" s="34" t="s">
        <v>103</v>
      </c>
      <c r="C39" s="26">
        <v>6</v>
      </c>
      <c r="E39" s="39">
        <v>0</v>
      </c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56">
        <f t="shared" si="0"/>
        <v>0</v>
      </c>
      <c r="R39" s="58"/>
      <c r="T39" s="71">
        <v>0</v>
      </c>
      <c r="U39" s="71">
        <v>0</v>
      </c>
      <c r="V39" s="71">
        <v>0</v>
      </c>
      <c r="W39" s="71">
        <v>6</v>
      </c>
      <c r="X39" s="71">
        <v>0</v>
      </c>
      <c r="Y39" s="71">
        <v>0</v>
      </c>
      <c r="Z39" s="71">
        <v>0</v>
      </c>
      <c r="AA39" s="71">
        <v>0</v>
      </c>
      <c r="AB39" s="74">
        <f t="shared" si="1"/>
        <v>0</v>
      </c>
      <c r="AC39" s="74">
        <f t="shared" si="2"/>
        <v>0</v>
      </c>
      <c r="AD39" s="74">
        <f t="shared" si="3"/>
        <v>0</v>
      </c>
      <c r="AE39" s="45">
        <f t="shared" si="4"/>
        <v>6</v>
      </c>
      <c r="AF39" s="53" t="str">
        <f t="shared" si="5"/>
        <v/>
      </c>
      <c r="AH39" s="43"/>
    </row>
    <row r="40" spans="2:34" x14ac:dyDescent="0.25">
      <c r="B40" s="34" t="s">
        <v>38</v>
      </c>
      <c r="C40" s="26">
        <v>1</v>
      </c>
      <c r="E40" s="39">
        <v>0</v>
      </c>
      <c r="F40" s="39">
        <v>0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8</v>
      </c>
      <c r="N40" s="39">
        <v>24</v>
      </c>
      <c r="O40" s="39">
        <v>80</v>
      </c>
      <c r="P40" s="39">
        <v>10</v>
      </c>
      <c r="Q40" s="56">
        <f t="shared" si="0"/>
        <v>122</v>
      </c>
      <c r="R40" s="57">
        <f>SUM(Q40:Q48)</f>
        <v>2406</v>
      </c>
      <c r="S40" s="71">
        <v>2</v>
      </c>
      <c r="T40" s="71">
        <v>16</v>
      </c>
      <c r="U40" s="71">
        <v>8</v>
      </c>
      <c r="V40" s="71">
        <v>0</v>
      </c>
      <c r="W40" s="71">
        <v>16</v>
      </c>
      <c r="X40" s="71">
        <v>5</v>
      </c>
      <c r="Y40" s="71">
        <v>8</v>
      </c>
      <c r="Z40" s="71">
        <v>2</v>
      </c>
      <c r="AA40" s="71">
        <v>0</v>
      </c>
      <c r="AB40" s="74">
        <f t="shared" si="1"/>
        <v>17.04</v>
      </c>
      <c r="AC40" s="74">
        <f t="shared" si="2"/>
        <v>56.8</v>
      </c>
      <c r="AD40" s="74">
        <f t="shared" si="3"/>
        <v>7.1</v>
      </c>
      <c r="AE40" s="45">
        <f t="shared" si="4"/>
        <v>137.93999999999997</v>
      </c>
      <c r="AF40" s="53">
        <f t="shared" si="5"/>
        <v>0.13065573770491778</v>
      </c>
      <c r="AG40" s="64">
        <v>-0.28999999999999998</v>
      </c>
      <c r="AH40" s="42">
        <f>SUM(AE40:AE48)</f>
        <v>2746.4744999999998</v>
      </c>
    </row>
    <row r="41" spans="2:34" x14ac:dyDescent="0.25">
      <c r="B41" s="34" t="s">
        <v>38</v>
      </c>
      <c r="C41" s="26">
        <v>3</v>
      </c>
      <c r="E41" s="39">
        <v>0</v>
      </c>
      <c r="F41" s="39">
        <v>0</v>
      </c>
      <c r="G41" s="39">
        <v>0</v>
      </c>
      <c r="H41" s="39">
        <v>0</v>
      </c>
      <c r="I41" s="39">
        <v>0</v>
      </c>
      <c r="J41" s="39">
        <v>0</v>
      </c>
      <c r="K41" s="39">
        <v>0</v>
      </c>
      <c r="L41" s="39">
        <v>0</v>
      </c>
      <c r="M41" s="39">
        <v>230</v>
      </c>
      <c r="N41" s="39">
        <v>318</v>
      </c>
      <c r="O41" s="39">
        <v>449</v>
      </c>
      <c r="P41" s="39">
        <v>238</v>
      </c>
      <c r="Q41" s="56">
        <f t="shared" si="0"/>
        <v>1235</v>
      </c>
      <c r="R41" s="58"/>
      <c r="S41" s="71">
        <v>122</v>
      </c>
      <c r="T41" s="71">
        <v>201</v>
      </c>
      <c r="U41" s="71">
        <v>100</v>
      </c>
      <c r="V41" s="71">
        <v>76</v>
      </c>
      <c r="W41" s="71">
        <v>60</v>
      </c>
      <c r="X41" s="71">
        <v>59</v>
      </c>
      <c r="Y41" s="71">
        <v>39</v>
      </c>
      <c r="Z41" s="71">
        <v>61</v>
      </c>
      <c r="AA41" s="71">
        <v>107</v>
      </c>
      <c r="AB41" s="74">
        <f t="shared" si="1"/>
        <v>191.21340000000001</v>
      </c>
      <c r="AC41" s="74">
        <f t="shared" si="2"/>
        <v>269.9837</v>
      </c>
      <c r="AD41" s="74">
        <f t="shared" si="3"/>
        <v>143.10939999999999</v>
      </c>
      <c r="AE41" s="45">
        <f t="shared" si="4"/>
        <v>1429.3064999999999</v>
      </c>
      <c r="AF41" s="53">
        <f t="shared" si="5"/>
        <v>0.15733319838056681</v>
      </c>
      <c r="AG41" s="64">
        <v>-0.3987</v>
      </c>
      <c r="AH41" s="43"/>
    </row>
    <row r="42" spans="2:34" x14ac:dyDescent="0.25">
      <c r="B42" s="34" t="s">
        <v>38</v>
      </c>
      <c r="C42" s="26">
        <v>4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166</v>
      </c>
      <c r="N42" s="39">
        <v>150</v>
      </c>
      <c r="O42" s="39">
        <v>220</v>
      </c>
      <c r="P42" s="39">
        <v>250</v>
      </c>
      <c r="Q42" s="56">
        <f t="shared" si="0"/>
        <v>786</v>
      </c>
      <c r="R42" s="58"/>
      <c r="S42" s="71">
        <v>38</v>
      </c>
      <c r="T42" s="71">
        <v>96</v>
      </c>
      <c r="U42" s="71">
        <v>74</v>
      </c>
      <c r="V42" s="71">
        <v>42</v>
      </c>
      <c r="W42" s="71">
        <v>41</v>
      </c>
      <c r="X42" s="71">
        <v>41</v>
      </c>
      <c r="Y42" s="71">
        <v>36</v>
      </c>
      <c r="Z42" s="71">
        <v>20</v>
      </c>
      <c r="AA42" s="71">
        <v>74</v>
      </c>
      <c r="AB42" s="74">
        <f t="shared" si="1"/>
        <v>103.65</v>
      </c>
      <c r="AC42" s="74">
        <f t="shared" si="2"/>
        <v>152.01999999999998</v>
      </c>
      <c r="AD42" s="74">
        <f t="shared" si="3"/>
        <v>172.75</v>
      </c>
      <c r="AE42" s="45">
        <f t="shared" si="4"/>
        <v>890.42</v>
      </c>
      <c r="AF42" s="53">
        <f t="shared" si="5"/>
        <v>0.13284987277353677</v>
      </c>
      <c r="AG42" s="64">
        <v>-0.309</v>
      </c>
      <c r="AH42" s="43"/>
    </row>
    <row r="43" spans="2:34" x14ac:dyDescent="0.25">
      <c r="B43" s="34" t="s">
        <v>38</v>
      </c>
      <c r="C43" s="26">
        <v>5</v>
      </c>
      <c r="E43" s="39">
        <v>0</v>
      </c>
      <c r="F43" s="39">
        <v>0</v>
      </c>
      <c r="G43" s="39"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80</v>
      </c>
      <c r="N43" s="39">
        <v>48</v>
      </c>
      <c r="O43" s="39">
        <v>67</v>
      </c>
      <c r="P43" s="39">
        <v>53</v>
      </c>
      <c r="Q43" s="56">
        <f t="shared" si="0"/>
        <v>248</v>
      </c>
      <c r="R43" s="58"/>
      <c r="S43" s="71">
        <v>14</v>
      </c>
      <c r="T43" s="71">
        <v>22</v>
      </c>
      <c r="U43" s="71">
        <v>35</v>
      </c>
      <c r="V43" s="71">
        <v>16</v>
      </c>
      <c r="W43" s="71">
        <v>4</v>
      </c>
      <c r="X43" s="71">
        <v>10</v>
      </c>
      <c r="Y43" s="71">
        <v>17</v>
      </c>
      <c r="Z43" s="71">
        <v>10</v>
      </c>
      <c r="AA43" s="71">
        <v>31</v>
      </c>
      <c r="AB43" s="74">
        <f t="shared" si="1"/>
        <v>32.111999999999995</v>
      </c>
      <c r="AC43" s="74">
        <f t="shared" si="2"/>
        <v>44.823</v>
      </c>
      <c r="AD43" s="74">
        <f t="shared" si="3"/>
        <v>35.457000000000001</v>
      </c>
      <c r="AE43" s="45">
        <f t="shared" si="4"/>
        <v>271.392</v>
      </c>
      <c r="AF43" s="53">
        <f t="shared" si="5"/>
        <v>9.4322580645161302E-2</v>
      </c>
      <c r="AG43" s="64">
        <v>-0.33100000000000002</v>
      </c>
      <c r="AH43" s="43"/>
    </row>
    <row r="44" spans="2:34" x14ac:dyDescent="0.25">
      <c r="B44" s="34" t="s">
        <v>38</v>
      </c>
      <c r="C44" s="26">
        <v>6</v>
      </c>
      <c r="E44" s="39">
        <v>0</v>
      </c>
      <c r="F44" s="39">
        <v>0</v>
      </c>
      <c r="G44" s="39">
        <v>0</v>
      </c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7</v>
      </c>
      <c r="N44" s="39">
        <v>4</v>
      </c>
      <c r="O44" s="39">
        <v>3</v>
      </c>
      <c r="P44" s="39">
        <v>1</v>
      </c>
      <c r="Q44" s="56">
        <f t="shared" si="0"/>
        <v>15</v>
      </c>
      <c r="R44" s="58"/>
      <c r="S44" s="71">
        <v>7</v>
      </c>
      <c r="T44" s="71">
        <v>0</v>
      </c>
      <c r="U44" s="71">
        <v>4</v>
      </c>
      <c r="V44" s="71">
        <v>2</v>
      </c>
      <c r="W44" s="71">
        <v>2</v>
      </c>
      <c r="X44" s="71">
        <v>0</v>
      </c>
      <c r="Y44" s="71">
        <v>2</v>
      </c>
      <c r="Z44" s="71">
        <v>0</v>
      </c>
      <c r="AA44" s="71">
        <v>0</v>
      </c>
      <c r="AB44" s="74">
        <f t="shared" si="1"/>
        <v>0.20800000000000018</v>
      </c>
      <c r="AC44" s="74">
        <f t="shared" si="2"/>
        <v>0.15600000000000014</v>
      </c>
      <c r="AD44" s="74">
        <f t="shared" si="3"/>
        <v>5.2000000000000046E-2</v>
      </c>
      <c r="AE44" s="45">
        <f t="shared" si="4"/>
        <v>17.415999999999997</v>
      </c>
      <c r="AF44" s="53">
        <f t="shared" si="5"/>
        <v>0.16106666666666647</v>
      </c>
      <c r="AG44" s="64">
        <v>-0.94799999999999995</v>
      </c>
      <c r="AH44" s="43"/>
    </row>
    <row r="45" spans="2:34" x14ac:dyDescent="0.25">
      <c r="B45" s="34" t="s">
        <v>104</v>
      </c>
      <c r="C45" s="26">
        <v>3</v>
      </c>
      <c r="E45" s="39">
        <v>0</v>
      </c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56">
        <f t="shared" si="0"/>
        <v>0</v>
      </c>
      <c r="R45" s="58"/>
      <c r="AB45" s="74">
        <f t="shared" si="1"/>
        <v>0</v>
      </c>
      <c r="AC45" s="74">
        <f t="shared" si="2"/>
        <v>0</v>
      </c>
      <c r="AD45" s="74">
        <f t="shared" si="3"/>
        <v>0</v>
      </c>
      <c r="AE45" s="45">
        <f t="shared" si="4"/>
        <v>0</v>
      </c>
      <c r="AF45" s="53" t="str">
        <f t="shared" si="5"/>
        <v/>
      </c>
      <c r="AH45" s="43"/>
    </row>
    <row r="46" spans="2:34" x14ac:dyDescent="0.25">
      <c r="B46" s="34" t="s">
        <v>104</v>
      </c>
      <c r="C46" s="26">
        <v>4</v>
      </c>
      <c r="E46" s="39">
        <v>0</v>
      </c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56">
        <f t="shared" si="0"/>
        <v>0</v>
      </c>
      <c r="R46" s="58"/>
      <c r="AB46" s="74">
        <f t="shared" si="1"/>
        <v>0</v>
      </c>
      <c r="AC46" s="74">
        <f t="shared" si="2"/>
        <v>0</v>
      </c>
      <c r="AD46" s="74">
        <f t="shared" si="3"/>
        <v>0</v>
      </c>
      <c r="AE46" s="45">
        <f t="shared" si="4"/>
        <v>0</v>
      </c>
      <c r="AF46" s="53" t="str">
        <f t="shared" si="5"/>
        <v/>
      </c>
      <c r="AH46" s="43"/>
    </row>
    <row r="47" spans="2:34" x14ac:dyDescent="0.25">
      <c r="B47" s="34" t="s">
        <v>104</v>
      </c>
      <c r="C47" s="26">
        <v>5</v>
      </c>
      <c r="E47" s="39">
        <v>0</v>
      </c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56">
        <f t="shared" si="0"/>
        <v>0</v>
      </c>
      <c r="R47" s="58"/>
      <c r="AB47" s="74">
        <f t="shared" si="1"/>
        <v>0</v>
      </c>
      <c r="AC47" s="74">
        <f t="shared" si="2"/>
        <v>0</v>
      </c>
      <c r="AD47" s="74">
        <f t="shared" si="3"/>
        <v>0</v>
      </c>
      <c r="AE47" s="45">
        <f t="shared" si="4"/>
        <v>0</v>
      </c>
      <c r="AF47" s="53" t="str">
        <f t="shared" si="5"/>
        <v/>
      </c>
      <c r="AH47" s="43"/>
    </row>
    <row r="48" spans="2:34" x14ac:dyDescent="0.25">
      <c r="B48" s="34" t="s">
        <v>104</v>
      </c>
      <c r="C48" s="26">
        <v>6</v>
      </c>
      <c r="E48" s="39">
        <v>0</v>
      </c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56">
        <f t="shared" si="0"/>
        <v>0</v>
      </c>
      <c r="R48" s="58"/>
      <c r="AB48" s="74">
        <f t="shared" si="1"/>
        <v>0</v>
      </c>
      <c r="AC48" s="74">
        <f t="shared" si="2"/>
        <v>0</v>
      </c>
      <c r="AD48" s="74">
        <f t="shared" si="3"/>
        <v>0</v>
      </c>
      <c r="AE48" s="45">
        <f t="shared" si="4"/>
        <v>0</v>
      </c>
      <c r="AF48" s="53" t="str">
        <f t="shared" si="5"/>
        <v/>
      </c>
      <c r="AH48" s="43"/>
    </row>
    <row r="49" spans="2:34" x14ac:dyDescent="0.25">
      <c r="B49" s="34" t="s">
        <v>105</v>
      </c>
      <c r="C49" s="26">
        <v>1</v>
      </c>
      <c r="E49" s="39">
        <v>9</v>
      </c>
      <c r="F49" s="39">
        <v>0</v>
      </c>
      <c r="G49" s="39">
        <v>9</v>
      </c>
      <c r="H49" s="39">
        <v>10</v>
      </c>
      <c r="I49" s="39">
        <v>8</v>
      </c>
      <c r="J49" s="39">
        <v>8</v>
      </c>
      <c r="K49" s="39">
        <v>0</v>
      </c>
      <c r="L49" s="39">
        <v>0</v>
      </c>
      <c r="M49" s="39">
        <v>0</v>
      </c>
      <c r="N49" s="39">
        <v>1</v>
      </c>
      <c r="O49" s="39">
        <v>16</v>
      </c>
      <c r="P49" s="39">
        <v>0</v>
      </c>
      <c r="Q49" s="56">
        <f t="shared" si="0"/>
        <v>61</v>
      </c>
      <c r="R49" s="58">
        <f>SUM(Q49:Q53)</f>
        <v>1708</v>
      </c>
      <c r="S49" s="71">
        <v>0</v>
      </c>
      <c r="U49" s="71">
        <v>0</v>
      </c>
      <c r="AB49" s="74">
        <f t="shared" si="1"/>
        <v>0.35</v>
      </c>
      <c r="AC49" s="74">
        <f t="shared" si="2"/>
        <v>5.6</v>
      </c>
      <c r="AD49" s="74">
        <f t="shared" si="3"/>
        <v>0</v>
      </c>
      <c r="AE49" s="45">
        <f t="shared" si="4"/>
        <v>5.9499999999999993</v>
      </c>
      <c r="AF49" s="53">
        <f t="shared" si="5"/>
        <v>-0.90245901639344261</v>
      </c>
      <c r="AG49" s="64">
        <v>-0.65</v>
      </c>
      <c r="AH49" s="43">
        <f>SUM(AE49:AE53)</f>
        <v>142.49</v>
      </c>
    </row>
    <row r="50" spans="2:34" x14ac:dyDescent="0.25">
      <c r="B50" s="34" t="s">
        <v>105</v>
      </c>
      <c r="C50" s="26">
        <v>3</v>
      </c>
      <c r="E50" s="39">
        <v>96</v>
      </c>
      <c r="F50" s="39">
        <v>264</v>
      </c>
      <c r="G50" s="39">
        <v>182</v>
      </c>
      <c r="H50" s="39">
        <v>96</v>
      </c>
      <c r="I50" s="39">
        <v>68</v>
      </c>
      <c r="J50" s="39">
        <v>86</v>
      </c>
      <c r="K50" s="39">
        <v>44</v>
      </c>
      <c r="L50" s="39">
        <v>36</v>
      </c>
      <c r="M50" s="39">
        <v>24</v>
      </c>
      <c r="N50" s="39">
        <v>12</v>
      </c>
      <c r="O50" s="39">
        <v>16</v>
      </c>
      <c r="P50" s="39">
        <v>29</v>
      </c>
      <c r="Q50" s="56">
        <f t="shared" si="0"/>
        <v>953</v>
      </c>
      <c r="R50" s="58"/>
      <c r="S50" s="71">
        <v>16</v>
      </c>
      <c r="T50" s="71">
        <v>2</v>
      </c>
      <c r="U50" s="71">
        <v>0</v>
      </c>
      <c r="V50" s="71">
        <v>24</v>
      </c>
      <c r="W50" s="71">
        <v>14</v>
      </c>
      <c r="X50" s="71">
        <v>0</v>
      </c>
      <c r="Y50" s="71">
        <v>0</v>
      </c>
      <c r="Z50" s="71">
        <v>0</v>
      </c>
      <c r="AA50" s="71">
        <v>0</v>
      </c>
      <c r="AB50" s="74">
        <f t="shared" si="1"/>
        <v>3.84</v>
      </c>
      <c r="AC50" s="74">
        <f t="shared" si="2"/>
        <v>5.1199999999999992</v>
      </c>
      <c r="AD50" s="74">
        <f t="shared" si="3"/>
        <v>9.2799999999999976</v>
      </c>
      <c r="AE50" s="45">
        <f t="shared" si="4"/>
        <v>74.240000000000009</v>
      </c>
      <c r="AF50" s="53">
        <f t="shared" si="5"/>
        <v>-0.92209863588667362</v>
      </c>
      <c r="AG50" s="64">
        <v>-0.68</v>
      </c>
      <c r="AH50" s="43"/>
    </row>
    <row r="51" spans="2:34" x14ac:dyDescent="0.25">
      <c r="B51" s="34" t="s">
        <v>105</v>
      </c>
      <c r="C51" s="26">
        <v>4</v>
      </c>
      <c r="E51" s="39">
        <v>52</v>
      </c>
      <c r="F51" s="39">
        <v>102</v>
      </c>
      <c r="G51" s="39">
        <v>105</v>
      </c>
      <c r="H51" s="39">
        <v>65</v>
      </c>
      <c r="I51" s="39">
        <v>38</v>
      </c>
      <c r="J51" s="39">
        <v>33</v>
      </c>
      <c r="K51" s="39">
        <v>34</v>
      </c>
      <c r="L51" s="39">
        <v>19</v>
      </c>
      <c r="M51" s="39">
        <v>25</v>
      </c>
      <c r="N51" s="39">
        <v>6</v>
      </c>
      <c r="O51" s="39">
        <v>12</v>
      </c>
      <c r="P51" s="39">
        <v>46</v>
      </c>
      <c r="Q51" s="56">
        <f t="shared" si="0"/>
        <v>537</v>
      </c>
      <c r="R51" s="58"/>
      <c r="S51" s="71">
        <v>12</v>
      </c>
      <c r="T51" s="71">
        <v>0</v>
      </c>
      <c r="U51" s="71">
        <v>0</v>
      </c>
      <c r="V51" s="71">
        <v>16</v>
      </c>
      <c r="W51" s="71">
        <v>6</v>
      </c>
      <c r="X51" s="71">
        <v>8</v>
      </c>
      <c r="Y51" s="71">
        <v>0</v>
      </c>
      <c r="Z51" s="71">
        <v>0</v>
      </c>
      <c r="AA51" s="71">
        <v>0</v>
      </c>
      <c r="AB51" s="74">
        <f t="shared" si="1"/>
        <v>0.59999999999999964</v>
      </c>
      <c r="AC51" s="74">
        <f t="shared" si="2"/>
        <v>1.1999999999999993</v>
      </c>
      <c r="AD51" s="74">
        <f t="shared" si="3"/>
        <v>4.6000000000000014</v>
      </c>
      <c r="AE51" s="45">
        <f t="shared" si="4"/>
        <v>48.4</v>
      </c>
      <c r="AF51" s="53">
        <f t="shared" si="5"/>
        <v>-0.90986964618249533</v>
      </c>
      <c r="AG51" s="64">
        <v>-0.9</v>
      </c>
      <c r="AH51" s="43"/>
    </row>
    <row r="52" spans="2:34" x14ac:dyDescent="0.25">
      <c r="B52" s="34" t="s">
        <v>105</v>
      </c>
      <c r="C52" s="26">
        <v>5</v>
      </c>
      <c r="E52" s="39">
        <v>12</v>
      </c>
      <c r="F52" s="39">
        <v>31</v>
      </c>
      <c r="G52" s="39">
        <v>19</v>
      </c>
      <c r="H52" s="39">
        <v>21</v>
      </c>
      <c r="I52" s="39">
        <v>10</v>
      </c>
      <c r="J52" s="39">
        <v>4</v>
      </c>
      <c r="K52" s="39">
        <v>12</v>
      </c>
      <c r="L52" s="39">
        <v>6</v>
      </c>
      <c r="M52" s="39">
        <v>11</v>
      </c>
      <c r="N52" s="39">
        <v>2</v>
      </c>
      <c r="O52" s="39">
        <v>7</v>
      </c>
      <c r="P52" s="39">
        <v>8</v>
      </c>
      <c r="Q52" s="56">
        <f t="shared" si="0"/>
        <v>143</v>
      </c>
      <c r="R52" s="58"/>
      <c r="S52" s="71">
        <v>0</v>
      </c>
      <c r="U52" s="71">
        <v>0</v>
      </c>
      <c r="V52" s="71">
        <v>2</v>
      </c>
      <c r="W52" s="71">
        <v>8</v>
      </c>
      <c r="X52" s="71">
        <v>1</v>
      </c>
      <c r="Y52" s="71">
        <v>0</v>
      </c>
      <c r="Z52" s="71">
        <v>0</v>
      </c>
      <c r="AA52" s="71">
        <v>0</v>
      </c>
      <c r="AB52" s="74">
        <f t="shared" si="1"/>
        <v>0.17999999999999994</v>
      </c>
      <c r="AC52" s="74">
        <f t="shared" si="2"/>
        <v>0.62999999999999989</v>
      </c>
      <c r="AD52" s="74">
        <f t="shared" si="3"/>
        <v>0.71999999999999975</v>
      </c>
      <c r="AE52" s="45">
        <f t="shared" si="4"/>
        <v>12.529999999999998</v>
      </c>
      <c r="AF52" s="53">
        <f t="shared" si="5"/>
        <v>-0.91237762237762243</v>
      </c>
      <c r="AG52" s="64">
        <v>-0.91</v>
      </c>
      <c r="AH52" s="43"/>
    </row>
    <row r="53" spans="2:34" x14ac:dyDescent="0.25">
      <c r="B53" s="34" t="s">
        <v>105</v>
      </c>
      <c r="C53" s="26">
        <v>6</v>
      </c>
      <c r="E53" s="39">
        <v>2</v>
      </c>
      <c r="F53" s="39">
        <v>3</v>
      </c>
      <c r="G53" s="39">
        <v>2</v>
      </c>
      <c r="H53" s="39">
        <v>1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1</v>
      </c>
      <c r="O53" s="39">
        <v>4</v>
      </c>
      <c r="P53" s="39">
        <v>1</v>
      </c>
      <c r="Q53" s="56">
        <f t="shared" si="0"/>
        <v>14</v>
      </c>
      <c r="R53" s="58"/>
      <c r="S53" s="71">
        <v>2</v>
      </c>
      <c r="T53" s="71">
        <v>0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0</v>
      </c>
      <c r="AA53" s="71">
        <v>0</v>
      </c>
      <c r="AB53" s="74">
        <f t="shared" si="1"/>
        <v>-0.10499999999999998</v>
      </c>
      <c r="AC53" s="74">
        <f t="shared" si="2"/>
        <v>-0.41999999999999993</v>
      </c>
      <c r="AD53" s="74">
        <f t="shared" si="3"/>
        <v>-0.10499999999999998</v>
      </c>
      <c r="AE53" s="45">
        <f t="shared" si="4"/>
        <v>1.37</v>
      </c>
      <c r="AF53" s="53">
        <f t="shared" si="5"/>
        <v>-0.90214285714285714</v>
      </c>
      <c r="AG53" s="64">
        <v>-1.105</v>
      </c>
      <c r="AH53" s="43"/>
    </row>
    <row r="54" spans="2:34" x14ac:dyDescent="0.25">
      <c r="B54" s="34" t="s">
        <v>39</v>
      </c>
      <c r="C54" s="26">
        <v>1</v>
      </c>
      <c r="E54" s="39">
        <v>0</v>
      </c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56">
        <f t="shared" si="0"/>
        <v>0</v>
      </c>
      <c r="R54" s="57">
        <f>SUM(Q54:Q62)</f>
        <v>0</v>
      </c>
      <c r="S54" s="71">
        <v>0</v>
      </c>
      <c r="U54" s="71">
        <v>24</v>
      </c>
      <c r="V54" s="71">
        <v>24</v>
      </c>
      <c r="W54" s="71">
        <v>8</v>
      </c>
      <c r="X54" s="71">
        <v>1</v>
      </c>
      <c r="Z54" s="71">
        <v>2</v>
      </c>
      <c r="AA54" s="71">
        <v>2</v>
      </c>
      <c r="AB54" s="74">
        <f t="shared" si="1"/>
        <v>0</v>
      </c>
      <c r="AC54" s="74">
        <f t="shared" si="2"/>
        <v>0</v>
      </c>
      <c r="AD54" s="74">
        <f t="shared" si="3"/>
        <v>0</v>
      </c>
      <c r="AE54" s="45">
        <f t="shared" si="4"/>
        <v>61</v>
      </c>
      <c r="AF54" s="53" t="str">
        <f t="shared" si="5"/>
        <v/>
      </c>
      <c r="AG54" s="64">
        <v>1.37</v>
      </c>
      <c r="AH54" s="42">
        <f>SUM(AE54:AE62)</f>
        <v>2787</v>
      </c>
    </row>
    <row r="55" spans="2:34" x14ac:dyDescent="0.25">
      <c r="B55" s="34" t="s">
        <v>39</v>
      </c>
      <c r="C55" s="26">
        <v>3</v>
      </c>
      <c r="E55" s="39">
        <v>0</v>
      </c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56">
        <f t="shared" si="0"/>
        <v>0</v>
      </c>
      <c r="R55" s="58"/>
      <c r="S55" s="71">
        <v>0</v>
      </c>
      <c r="T55" s="71">
        <v>1</v>
      </c>
      <c r="U55" s="71">
        <v>567</v>
      </c>
      <c r="V55" s="71">
        <v>333</v>
      </c>
      <c r="W55" s="71">
        <v>177</v>
      </c>
      <c r="X55" s="71">
        <v>107</v>
      </c>
      <c r="Y55" s="71">
        <v>84</v>
      </c>
      <c r="Z55" s="71">
        <v>62</v>
      </c>
      <c r="AA55" s="71">
        <v>77</v>
      </c>
      <c r="AB55" s="74">
        <f t="shared" si="1"/>
        <v>0</v>
      </c>
      <c r="AC55" s="74">
        <f t="shared" si="2"/>
        <v>0</v>
      </c>
      <c r="AD55" s="74">
        <f t="shared" si="3"/>
        <v>0</v>
      </c>
      <c r="AE55" s="45">
        <f t="shared" si="4"/>
        <v>1408</v>
      </c>
      <c r="AF55" s="53" t="str">
        <f t="shared" si="5"/>
        <v/>
      </c>
      <c r="AG55" s="64">
        <v>1.37</v>
      </c>
      <c r="AH55" s="43"/>
    </row>
    <row r="56" spans="2:34" x14ac:dyDescent="0.25">
      <c r="B56" s="34" t="s">
        <v>39</v>
      </c>
      <c r="C56" s="26">
        <v>4</v>
      </c>
      <c r="E56" s="39">
        <v>0</v>
      </c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56">
        <f t="shared" si="0"/>
        <v>0</v>
      </c>
      <c r="R56" s="58"/>
      <c r="S56" s="71">
        <v>0</v>
      </c>
      <c r="U56" s="71">
        <v>352</v>
      </c>
      <c r="V56" s="71">
        <v>187</v>
      </c>
      <c r="W56" s="71">
        <v>106</v>
      </c>
      <c r="X56" s="71">
        <v>60</v>
      </c>
      <c r="Y56" s="71">
        <v>34</v>
      </c>
      <c r="Z56" s="71">
        <v>32</v>
      </c>
      <c r="AA56" s="71">
        <v>76</v>
      </c>
      <c r="AB56" s="74">
        <f t="shared" si="1"/>
        <v>0</v>
      </c>
      <c r="AC56" s="74">
        <f t="shared" si="2"/>
        <v>0</v>
      </c>
      <c r="AD56" s="74">
        <f t="shared" si="3"/>
        <v>0</v>
      </c>
      <c r="AE56" s="45">
        <f t="shared" si="4"/>
        <v>847</v>
      </c>
      <c r="AF56" s="53" t="str">
        <f t="shared" si="5"/>
        <v/>
      </c>
      <c r="AG56" s="64">
        <v>1.37</v>
      </c>
      <c r="AH56" s="43"/>
    </row>
    <row r="57" spans="2:34" x14ac:dyDescent="0.25">
      <c r="B57" s="34" t="s">
        <v>39</v>
      </c>
      <c r="C57" s="26">
        <v>5</v>
      </c>
      <c r="E57" s="39">
        <v>0</v>
      </c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56">
        <f t="shared" si="0"/>
        <v>0</v>
      </c>
      <c r="R57" s="58"/>
      <c r="S57" s="71">
        <v>0</v>
      </c>
      <c r="U57" s="71">
        <v>232</v>
      </c>
      <c r="V57" s="71">
        <v>131</v>
      </c>
      <c r="W57" s="71">
        <v>27</v>
      </c>
      <c r="X57" s="71">
        <v>19</v>
      </c>
      <c r="Y57" s="71">
        <v>16</v>
      </c>
      <c r="Z57" s="71">
        <v>15</v>
      </c>
      <c r="AA57" s="71">
        <v>12</v>
      </c>
      <c r="AB57" s="74">
        <f t="shared" si="1"/>
        <v>0</v>
      </c>
      <c r="AC57" s="74">
        <f t="shared" si="2"/>
        <v>0</v>
      </c>
      <c r="AD57" s="74">
        <f t="shared" si="3"/>
        <v>0</v>
      </c>
      <c r="AE57" s="45">
        <f t="shared" si="4"/>
        <v>452</v>
      </c>
      <c r="AF57" s="53" t="str">
        <f t="shared" si="5"/>
        <v/>
      </c>
      <c r="AG57" s="64">
        <v>1.37</v>
      </c>
      <c r="AH57" s="43"/>
    </row>
    <row r="58" spans="2:34" x14ac:dyDescent="0.25">
      <c r="B58" s="34" t="s">
        <v>39</v>
      </c>
      <c r="C58" s="26">
        <v>6</v>
      </c>
      <c r="E58" s="39">
        <v>0</v>
      </c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56">
        <f t="shared" si="0"/>
        <v>0</v>
      </c>
      <c r="R58" s="58"/>
      <c r="S58" s="71">
        <v>0</v>
      </c>
      <c r="U58" s="71">
        <v>10</v>
      </c>
      <c r="V58" s="71">
        <v>7</v>
      </c>
      <c r="W58" s="71">
        <v>0</v>
      </c>
      <c r="X58" s="71">
        <v>0</v>
      </c>
      <c r="Y58" s="71">
        <v>0</v>
      </c>
      <c r="Z58" s="71">
        <v>0</v>
      </c>
      <c r="AA58" s="71">
        <v>2</v>
      </c>
      <c r="AB58" s="74">
        <f t="shared" si="1"/>
        <v>0</v>
      </c>
      <c r="AC58" s="74">
        <f t="shared" si="2"/>
        <v>0</v>
      </c>
      <c r="AD58" s="74">
        <f t="shared" si="3"/>
        <v>0</v>
      </c>
      <c r="AE58" s="45">
        <f t="shared" si="4"/>
        <v>19</v>
      </c>
      <c r="AF58" s="53" t="str">
        <f t="shared" si="5"/>
        <v/>
      </c>
      <c r="AG58" s="64">
        <v>1.37</v>
      </c>
      <c r="AH58" s="43"/>
    </row>
    <row r="59" spans="2:34" x14ac:dyDescent="0.25">
      <c r="B59" s="34" t="s">
        <v>106</v>
      </c>
      <c r="C59" s="26">
        <v>3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56">
        <f t="shared" si="0"/>
        <v>0</v>
      </c>
      <c r="R59" s="58"/>
      <c r="AB59" s="74">
        <f t="shared" si="1"/>
        <v>0</v>
      </c>
      <c r="AC59" s="74">
        <f t="shared" si="2"/>
        <v>0</v>
      </c>
      <c r="AD59" s="74">
        <f t="shared" si="3"/>
        <v>0</v>
      </c>
      <c r="AE59" s="45">
        <f t="shared" si="4"/>
        <v>0</v>
      </c>
      <c r="AF59" s="53" t="str">
        <f t="shared" si="5"/>
        <v/>
      </c>
      <c r="AH59" s="43"/>
    </row>
    <row r="60" spans="2:34" x14ac:dyDescent="0.25">
      <c r="B60" s="34" t="s">
        <v>106</v>
      </c>
      <c r="C60" s="26">
        <v>4</v>
      </c>
      <c r="E60" s="39">
        <v>0</v>
      </c>
      <c r="F60" s="39">
        <v>0</v>
      </c>
      <c r="G60" s="39">
        <v>0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56">
        <f t="shared" si="0"/>
        <v>0</v>
      </c>
      <c r="R60" s="58"/>
      <c r="AB60" s="74">
        <f t="shared" si="1"/>
        <v>0</v>
      </c>
      <c r="AC60" s="74">
        <f t="shared" si="2"/>
        <v>0</v>
      </c>
      <c r="AD60" s="74">
        <f t="shared" si="3"/>
        <v>0</v>
      </c>
      <c r="AE60" s="45">
        <f t="shared" si="4"/>
        <v>0</v>
      </c>
      <c r="AF60" s="53" t="str">
        <f t="shared" si="5"/>
        <v/>
      </c>
      <c r="AH60" s="43"/>
    </row>
    <row r="61" spans="2:34" x14ac:dyDescent="0.25">
      <c r="B61" s="34" t="s">
        <v>106</v>
      </c>
      <c r="C61" s="26">
        <v>5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56">
        <f t="shared" si="0"/>
        <v>0</v>
      </c>
      <c r="R61" s="58"/>
      <c r="AB61" s="74">
        <f t="shared" si="1"/>
        <v>0</v>
      </c>
      <c r="AC61" s="74">
        <f t="shared" si="2"/>
        <v>0</v>
      </c>
      <c r="AD61" s="74">
        <f t="shared" si="3"/>
        <v>0</v>
      </c>
      <c r="AE61" s="45">
        <f t="shared" si="4"/>
        <v>0</v>
      </c>
      <c r="AF61" s="53" t="str">
        <f t="shared" si="5"/>
        <v/>
      </c>
      <c r="AH61" s="43"/>
    </row>
    <row r="62" spans="2:34" x14ac:dyDescent="0.25">
      <c r="B62" s="34" t="s">
        <v>106</v>
      </c>
      <c r="C62" s="26">
        <v>6</v>
      </c>
      <c r="E62" s="39">
        <v>0</v>
      </c>
      <c r="F62" s="39">
        <v>0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56">
        <f t="shared" si="0"/>
        <v>0</v>
      </c>
      <c r="R62" s="58"/>
      <c r="AB62" s="74">
        <f t="shared" si="1"/>
        <v>0</v>
      </c>
      <c r="AC62" s="74">
        <f t="shared" si="2"/>
        <v>0</v>
      </c>
      <c r="AD62" s="74">
        <f t="shared" si="3"/>
        <v>0</v>
      </c>
      <c r="AE62" s="45">
        <f t="shared" si="4"/>
        <v>0</v>
      </c>
      <c r="AF62" s="53" t="str">
        <f t="shared" si="5"/>
        <v/>
      </c>
      <c r="AH62" s="43"/>
    </row>
    <row r="63" spans="2:34" x14ac:dyDescent="0.25">
      <c r="B63" s="34" t="s">
        <v>40</v>
      </c>
      <c r="C63" s="26">
        <v>1</v>
      </c>
      <c r="E63" s="39">
        <v>10</v>
      </c>
      <c r="F63" s="39">
        <v>10</v>
      </c>
      <c r="G63" s="39">
        <v>41</v>
      </c>
      <c r="H63" s="39">
        <v>0</v>
      </c>
      <c r="I63" s="39">
        <v>16</v>
      </c>
      <c r="J63" s="39">
        <v>40</v>
      </c>
      <c r="K63" s="39">
        <v>0</v>
      </c>
      <c r="L63" s="39">
        <v>8</v>
      </c>
      <c r="M63" s="39">
        <v>10</v>
      </c>
      <c r="N63" s="39">
        <v>17</v>
      </c>
      <c r="O63" s="39">
        <v>40</v>
      </c>
      <c r="P63" s="39">
        <v>40</v>
      </c>
      <c r="Q63" s="56">
        <f t="shared" si="0"/>
        <v>232</v>
      </c>
      <c r="R63" s="57">
        <f>SUM(Q63:Q71)</f>
        <v>3362</v>
      </c>
      <c r="S63" s="71">
        <v>2</v>
      </c>
      <c r="T63" s="71">
        <v>0</v>
      </c>
      <c r="U63" s="71">
        <v>58</v>
      </c>
      <c r="V63" s="71">
        <v>8</v>
      </c>
      <c r="W63" s="71">
        <v>0</v>
      </c>
      <c r="X63" s="71">
        <v>13</v>
      </c>
      <c r="Z63" s="71">
        <v>10</v>
      </c>
      <c r="AA63" s="71">
        <v>8</v>
      </c>
      <c r="AB63" s="74">
        <f t="shared" si="1"/>
        <v>13.94</v>
      </c>
      <c r="AC63" s="74">
        <f t="shared" si="2"/>
        <v>32.799999999999997</v>
      </c>
      <c r="AD63" s="74">
        <f t="shared" si="3"/>
        <v>32.799999999999997</v>
      </c>
      <c r="AE63" s="45">
        <f t="shared" si="4"/>
        <v>178.54000000000002</v>
      </c>
      <c r="AF63" s="53">
        <f t="shared" si="5"/>
        <v>-0.23043103448275848</v>
      </c>
      <c r="AG63" s="64">
        <v>-0.18</v>
      </c>
      <c r="AH63" s="42">
        <f>SUM(AE63:AE71)</f>
        <v>2541.558</v>
      </c>
    </row>
    <row r="64" spans="2:34" x14ac:dyDescent="0.25">
      <c r="B64" s="34" t="s">
        <v>40</v>
      </c>
      <c r="C64" s="26">
        <v>3</v>
      </c>
      <c r="E64" s="39">
        <v>88</v>
      </c>
      <c r="F64" s="39">
        <v>73</v>
      </c>
      <c r="G64" s="39">
        <v>291</v>
      </c>
      <c r="H64" s="39">
        <v>171</v>
      </c>
      <c r="I64" s="39">
        <v>171</v>
      </c>
      <c r="J64" s="39">
        <v>69</v>
      </c>
      <c r="K64" s="39">
        <v>45</v>
      </c>
      <c r="L64" s="39">
        <v>52</v>
      </c>
      <c r="M64" s="39">
        <v>121</v>
      </c>
      <c r="N64" s="39">
        <v>184</v>
      </c>
      <c r="O64" s="39">
        <v>200</v>
      </c>
      <c r="P64" s="39">
        <v>167</v>
      </c>
      <c r="Q64" s="56">
        <f t="shared" si="0"/>
        <v>1632</v>
      </c>
      <c r="R64" s="58"/>
      <c r="S64" s="71">
        <v>120</v>
      </c>
      <c r="T64" s="71">
        <v>121</v>
      </c>
      <c r="U64" s="71">
        <v>120</v>
      </c>
      <c r="V64" s="71">
        <v>124</v>
      </c>
      <c r="W64" s="71">
        <v>48</v>
      </c>
      <c r="X64" s="71">
        <v>51</v>
      </c>
      <c r="Y64" s="71">
        <v>43</v>
      </c>
      <c r="Z64" s="71">
        <v>45</v>
      </c>
      <c r="AA64" s="71">
        <v>77</v>
      </c>
      <c r="AB64" s="74">
        <f t="shared" si="1"/>
        <v>161.55199999999999</v>
      </c>
      <c r="AC64" s="74">
        <f t="shared" si="2"/>
        <v>175.6</v>
      </c>
      <c r="AD64" s="74">
        <f t="shared" si="3"/>
        <v>146.626</v>
      </c>
      <c r="AE64" s="45">
        <f t="shared" si="4"/>
        <v>1232.778</v>
      </c>
      <c r="AF64" s="53">
        <f t="shared" si="5"/>
        <v>-0.24462132352941179</v>
      </c>
      <c r="AG64" s="64">
        <v>-0.122</v>
      </c>
      <c r="AH64" s="43"/>
    </row>
    <row r="65" spans="2:34" x14ac:dyDescent="0.25">
      <c r="B65" s="34" t="s">
        <v>40</v>
      </c>
      <c r="C65" s="26">
        <v>4</v>
      </c>
      <c r="E65" s="39">
        <v>57</v>
      </c>
      <c r="F65" s="39">
        <v>32</v>
      </c>
      <c r="G65" s="39">
        <v>175</v>
      </c>
      <c r="H65" s="39">
        <v>112</v>
      </c>
      <c r="I65" s="39">
        <v>108</v>
      </c>
      <c r="J65" s="39">
        <v>35</v>
      </c>
      <c r="K65" s="39">
        <v>60</v>
      </c>
      <c r="L65" s="39">
        <v>44</v>
      </c>
      <c r="M65" s="39">
        <v>61</v>
      </c>
      <c r="N65" s="39">
        <v>126</v>
      </c>
      <c r="O65" s="39">
        <v>114</v>
      </c>
      <c r="P65" s="39">
        <v>153</v>
      </c>
      <c r="Q65" s="56">
        <f t="shared" si="0"/>
        <v>1077</v>
      </c>
      <c r="R65" s="58"/>
      <c r="S65" s="71">
        <v>55</v>
      </c>
      <c r="T65" s="71">
        <v>56</v>
      </c>
      <c r="U65" s="71">
        <v>74</v>
      </c>
      <c r="V65" s="71">
        <v>65</v>
      </c>
      <c r="W65" s="71">
        <v>54</v>
      </c>
      <c r="X65" s="71">
        <v>18</v>
      </c>
      <c r="Y65" s="71">
        <v>32</v>
      </c>
      <c r="Z65" s="71">
        <v>24</v>
      </c>
      <c r="AA65" s="71">
        <v>51</v>
      </c>
      <c r="AB65" s="74">
        <f t="shared" si="1"/>
        <v>126</v>
      </c>
      <c r="AC65" s="74">
        <f t="shared" si="2"/>
        <v>114</v>
      </c>
      <c r="AD65" s="74">
        <f t="shared" si="3"/>
        <v>153</v>
      </c>
      <c r="AE65" s="45">
        <f t="shared" si="4"/>
        <v>822</v>
      </c>
      <c r="AF65" s="53">
        <f t="shared" si="5"/>
        <v>-0.23676880222841223</v>
      </c>
      <c r="AG65" s="64">
        <v>0</v>
      </c>
      <c r="AH65" s="43"/>
    </row>
    <row r="66" spans="2:34" x14ac:dyDescent="0.25">
      <c r="B66" s="34" t="s">
        <v>40</v>
      </c>
      <c r="C66" s="26">
        <v>5</v>
      </c>
      <c r="E66" s="39">
        <v>7</v>
      </c>
      <c r="F66" s="39">
        <v>12</v>
      </c>
      <c r="G66" s="39">
        <v>69</v>
      </c>
      <c r="H66" s="39">
        <v>60</v>
      </c>
      <c r="I66" s="39">
        <v>58</v>
      </c>
      <c r="J66" s="39">
        <v>14</v>
      </c>
      <c r="K66" s="39">
        <v>15</v>
      </c>
      <c r="L66" s="39">
        <v>27</v>
      </c>
      <c r="M66" s="39">
        <v>21</v>
      </c>
      <c r="N66" s="39">
        <v>45</v>
      </c>
      <c r="O66" s="39">
        <v>21</v>
      </c>
      <c r="P66" s="39">
        <v>41</v>
      </c>
      <c r="Q66" s="56">
        <f t="shared" si="0"/>
        <v>390</v>
      </c>
      <c r="R66" s="58"/>
      <c r="S66" s="71">
        <v>14</v>
      </c>
      <c r="T66" s="71">
        <v>25</v>
      </c>
      <c r="U66" s="71">
        <v>33</v>
      </c>
      <c r="V66" s="71">
        <v>25</v>
      </c>
      <c r="W66" s="71">
        <v>8</v>
      </c>
      <c r="X66" s="71">
        <v>9</v>
      </c>
      <c r="Y66" s="71">
        <v>2</v>
      </c>
      <c r="Z66" s="71">
        <v>7</v>
      </c>
      <c r="AA66" s="71">
        <v>14</v>
      </c>
      <c r="AB66" s="74">
        <f t="shared" si="1"/>
        <v>62.775000000000006</v>
      </c>
      <c r="AC66" s="74">
        <f t="shared" si="2"/>
        <v>29.295000000000002</v>
      </c>
      <c r="AD66" s="74">
        <f t="shared" si="3"/>
        <v>57.195</v>
      </c>
      <c r="AE66" s="45">
        <f t="shared" si="4"/>
        <v>286.26499999999999</v>
      </c>
      <c r="AF66" s="53">
        <f t="shared" si="5"/>
        <v>-0.26598717948717954</v>
      </c>
      <c r="AG66" s="64">
        <v>0.39500000000000002</v>
      </c>
      <c r="AH66" s="43"/>
    </row>
    <row r="67" spans="2:34" x14ac:dyDescent="0.25">
      <c r="B67" s="34" t="s">
        <v>40</v>
      </c>
      <c r="C67" s="26">
        <v>6</v>
      </c>
      <c r="E67" s="39">
        <v>0</v>
      </c>
      <c r="F67" s="39">
        <v>2</v>
      </c>
      <c r="G67" s="39">
        <v>6</v>
      </c>
      <c r="H67" s="39">
        <v>5</v>
      </c>
      <c r="I67" s="39">
        <v>5</v>
      </c>
      <c r="J67" s="39">
        <v>1</v>
      </c>
      <c r="K67" s="39">
        <v>0</v>
      </c>
      <c r="L67" s="39">
        <v>5</v>
      </c>
      <c r="M67" s="39">
        <v>2</v>
      </c>
      <c r="N67" s="39">
        <v>2</v>
      </c>
      <c r="O67" s="39">
        <v>1</v>
      </c>
      <c r="P67" s="39">
        <v>2</v>
      </c>
      <c r="Q67" s="56">
        <f t="shared" si="0"/>
        <v>31</v>
      </c>
      <c r="R67" s="58"/>
      <c r="S67" s="71">
        <v>2</v>
      </c>
      <c r="T67" s="71">
        <v>1</v>
      </c>
      <c r="U67" s="71">
        <v>2</v>
      </c>
      <c r="V67" s="71">
        <v>0</v>
      </c>
      <c r="W67" s="71">
        <v>2</v>
      </c>
      <c r="X67" s="71">
        <v>2</v>
      </c>
      <c r="Y67" s="71">
        <v>0</v>
      </c>
      <c r="Z67" s="71">
        <v>1</v>
      </c>
      <c r="AA67" s="71">
        <v>0</v>
      </c>
      <c r="AB67" s="74">
        <f t="shared" si="1"/>
        <v>3.99</v>
      </c>
      <c r="AC67" s="74">
        <f t="shared" si="2"/>
        <v>1.9950000000000001</v>
      </c>
      <c r="AD67" s="74">
        <f t="shared" si="3"/>
        <v>3.99</v>
      </c>
      <c r="AE67" s="45">
        <f t="shared" si="4"/>
        <v>19.975000000000001</v>
      </c>
      <c r="AF67" s="53">
        <f t="shared" si="5"/>
        <v>-0.35564516129032253</v>
      </c>
      <c r="AG67" s="64">
        <v>0.995</v>
      </c>
      <c r="AH67" s="43"/>
    </row>
    <row r="68" spans="2:34" x14ac:dyDescent="0.25">
      <c r="B68" s="34" t="s">
        <v>107</v>
      </c>
      <c r="C68" s="26">
        <v>3</v>
      </c>
      <c r="E68" s="39">
        <v>0</v>
      </c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56">
        <f t="shared" si="0"/>
        <v>0</v>
      </c>
      <c r="R68" s="58"/>
      <c r="AB68" s="74">
        <f t="shared" si="1"/>
        <v>0</v>
      </c>
      <c r="AC68" s="74">
        <f t="shared" si="2"/>
        <v>0</v>
      </c>
      <c r="AD68" s="74">
        <f t="shared" si="3"/>
        <v>0</v>
      </c>
      <c r="AE68" s="45">
        <f t="shared" si="4"/>
        <v>0</v>
      </c>
      <c r="AF68" s="53" t="str">
        <f t="shared" si="5"/>
        <v/>
      </c>
      <c r="AH68" s="43"/>
    </row>
    <row r="69" spans="2:34" x14ac:dyDescent="0.25">
      <c r="B69" s="34" t="s">
        <v>107</v>
      </c>
      <c r="C69" s="26">
        <v>4</v>
      </c>
      <c r="E69" s="39">
        <v>0</v>
      </c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56">
        <f t="shared" ref="Q69:Q132" si="6">SUM(E69:P69)</f>
        <v>0</v>
      </c>
      <c r="R69" s="58"/>
      <c r="X69" s="71">
        <v>2</v>
      </c>
      <c r="Y69" s="71">
        <v>0</v>
      </c>
      <c r="Z69" s="71">
        <v>0</v>
      </c>
      <c r="AA69" s="71">
        <v>0</v>
      </c>
      <c r="AB69" s="74">
        <f t="shared" ref="AB69:AB132" si="7">N69+(N69*AG69)</f>
        <v>0</v>
      </c>
      <c r="AC69" s="74">
        <f t="shared" ref="AC69:AC132" si="8">O69+(O69*AG69)</f>
        <v>0</v>
      </c>
      <c r="AD69" s="74">
        <f t="shared" ref="AD69:AD132" si="9">P69+(P69*AG69)</f>
        <v>0</v>
      </c>
      <c r="AE69" s="45">
        <f t="shared" ref="AE69:AE132" si="10">SUM(S69:AD69)</f>
        <v>2</v>
      </c>
      <c r="AF69" s="53" t="str">
        <f t="shared" ref="AF69:AF132" si="11">IF(Q69&gt;0,(AE69/Q69)-1,"")</f>
        <v/>
      </c>
      <c r="AH69" s="43"/>
    </row>
    <row r="70" spans="2:34" x14ac:dyDescent="0.25">
      <c r="B70" s="34" t="s">
        <v>107</v>
      </c>
      <c r="C70" s="26">
        <v>5</v>
      </c>
      <c r="E70" s="39">
        <v>0</v>
      </c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56">
        <f t="shared" si="6"/>
        <v>0</v>
      </c>
      <c r="R70" s="58"/>
      <c r="AB70" s="74">
        <f t="shared" si="7"/>
        <v>0</v>
      </c>
      <c r="AC70" s="74">
        <f t="shared" si="8"/>
        <v>0</v>
      </c>
      <c r="AD70" s="74">
        <f t="shared" si="9"/>
        <v>0</v>
      </c>
      <c r="AE70" s="45">
        <f t="shared" si="10"/>
        <v>0</v>
      </c>
      <c r="AF70" s="53" t="str">
        <f t="shared" si="11"/>
        <v/>
      </c>
      <c r="AH70" s="43"/>
    </row>
    <row r="71" spans="2:34" x14ac:dyDescent="0.25">
      <c r="B71" s="34" t="s">
        <v>107</v>
      </c>
      <c r="C71" s="26">
        <v>6</v>
      </c>
      <c r="E71" s="39">
        <v>0</v>
      </c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56">
        <f t="shared" si="6"/>
        <v>0</v>
      </c>
      <c r="R71" s="58"/>
      <c r="AB71" s="74">
        <f t="shared" si="7"/>
        <v>0</v>
      </c>
      <c r="AC71" s="74">
        <f t="shared" si="8"/>
        <v>0</v>
      </c>
      <c r="AD71" s="74">
        <f t="shared" si="9"/>
        <v>0</v>
      </c>
      <c r="AE71" s="45">
        <f t="shared" si="10"/>
        <v>0</v>
      </c>
      <c r="AF71" s="53" t="str">
        <f t="shared" si="11"/>
        <v/>
      </c>
      <c r="AH71" s="43"/>
    </row>
    <row r="72" spans="2:34" x14ac:dyDescent="0.25">
      <c r="B72" s="34" t="s">
        <v>41</v>
      </c>
      <c r="C72" s="26">
        <v>1</v>
      </c>
      <c r="E72" s="39">
        <v>10</v>
      </c>
      <c r="F72" s="39">
        <v>1</v>
      </c>
      <c r="G72" s="39">
        <v>25</v>
      </c>
      <c r="H72" s="39">
        <v>8</v>
      </c>
      <c r="I72" s="39">
        <v>8</v>
      </c>
      <c r="J72" s="39">
        <v>24</v>
      </c>
      <c r="K72" s="39">
        <v>16</v>
      </c>
      <c r="L72" s="39">
        <v>30</v>
      </c>
      <c r="M72" s="39">
        <v>18</v>
      </c>
      <c r="N72" s="39">
        <v>33</v>
      </c>
      <c r="O72" s="39">
        <v>88</v>
      </c>
      <c r="P72" s="39">
        <v>40</v>
      </c>
      <c r="Q72" s="56">
        <f t="shared" si="6"/>
        <v>301</v>
      </c>
      <c r="R72" s="57">
        <f>SUM(Q72:Q80)</f>
        <v>7152</v>
      </c>
      <c r="S72" s="71">
        <v>2</v>
      </c>
      <c r="T72" s="71">
        <v>24</v>
      </c>
      <c r="U72" s="71">
        <v>8</v>
      </c>
      <c r="V72" s="71">
        <v>8</v>
      </c>
      <c r="W72" s="71">
        <v>8</v>
      </c>
      <c r="X72" s="71">
        <v>17</v>
      </c>
      <c r="Z72" s="71">
        <v>10</v>
      </c>
      <c r="AA72" s="71">
        <v>8</v>
      </c>
      <c r="AB72" s="74">
        <f t="shared" si="7"/>
        <v>39.6</v>
      </c>
      <c r="AC72" s="74">
        <f t="shared" si="8"/>
        <v>105.6</v>
      </c>
      <c r="AD72" s="74">
        <f t="shared" si="9"/>
        <v>48</v>
      </c>
      <c r="AE72" s="45">
        <f t="shared" si="10"/>
        <v>278.2</v>
      </c>
      <c r="AF72" s="53">
        <f t="shared" si="11"/>
        <v>-7.5747508305647915E-2</v>
      </c>
      <c r="AG72" s="64">
        <v>0.2</v>
      </c>
      <c r="AH72" s="42">
        <f>SUM(AE72:AE80)</f>
        <v>6989.6279999999997</v>
      </c>
    </row>
    <row r="73" spans="2:34" x14ac:dyDescent="0.25">
      <c r="B73" s="34" t="s">
        <v>41</v>
      </c>
      <c r="C73" s="26">
        <v>3</v>
      </c>
      <c r="E73" s="39">
        <v>222</v>
      </c>
      <c r="F73" s="39">
        <v>436</v>
      </c>
      <c r="G73" s="39">
        <v>366</v>
      </c>
      <c r="H73" s="39">
        <v>287</v>
      </c>
      <c r="I73" s="39">
        <v>194</v>
      </c>
      <c r="J73" s="39">
        <v>199</v>
      </c>
      <c r="K73" s="39">
        <v>107</v>
      </c>
      <c r="L73" s="39">
        <v>114</v>
      </c>
      <c r="M73" s="39">
        <v>266</v>
      </c>
      <c r="N73" s="39">
        <v>422</v>
      </c>
      <c r="O73" s="39">
        <v>652</v>
      </c>
      <c r="P73" s="39">
        <v>505</v>
      </c>
      <c r="Q73" s="56">
        <f t="shared" si="6"/>
        <v>3770</v>
      </c>
      <c r="R73" s="58"/>
      <c r="S73" s="71">
        <v>271</v>
      </c>
      <c r="T73" s="71">
        <v>367</v>
      </c>
      <c r="U73" s="71">
        <v>255</v>
      </c>
      <c r="V73" s="71">
        <v>243</v>
      </c>
      <c r="W73" s="71">
        <v>143</v>
      </c>
      <c r="X73" s="71">
        <v>147</v>
      </c>
      <c r="Y73" s="71">
        <v>177</v>
      </c>
      <c r="Z73" s="71">
        <v>240</v>
      </c>
      <c r="AA73" s="71">
        <v>282</v>
      </c>
      <c r="AB73" s="74">
        <f t="shared" si="7"/>
        <v>418.62400000000002</v>
      </c>
      <c r="AC73" s="74">
        <f t="shared" si="8"/>
        <v>646.78399999999999</v>
      </c>
      <c r="AD73" s="74">
        <f t="shared" si="9"/>
        <v>500.96</v>
      </c>
      <c r="AE73" s="45">
        <f t="shared" si="10"/>
        <v>3691.3679999999999</v>
      </c>
      <c r="AF73" s="53">
        <f t="shared" si="11"/>
        <v>-2.0857294429708184E-2</v>
      </c>
      <c r="AG73" s="64">
        <v>-8.0000000000000002E-3</v>
      </c>
      <c r="AH73" s="43"/>
    </row>
    <row r="74" spans="2:34" x14ac:dyDescent="0.25">
      <c r="B74" s="34" t="s">
        <v>41</v>
      </c>
      <c r="C74" s="26">
        <v>4</v>
      </c>
      <c r="E74" s="39">
        <v>144</v>
      </c>
      <c r="F74" s="39">
        <v>220</v>
      </c>
      <c r="G74" s="39">
        <v>199</v>
      </c>
      <c r="H74" s="39">
        <v>177</v>
      </c>
      <c r="I74" s="39">
        <v>171</v>
      </c>
      <c r="J74" s="39">
        <v>115</v>
      </c>
      <c r="K74" s="39">
        <v>98</v>
      </c>
      <c r="L74" s="39">
        <v>69</v>
      </c>
      <c r="M74" s="39">
        <v>191</v>
      </c>
      <c r="N74" s="39">
        <v>268</v>
      </c>
      <c r="O74" s="39">
        <v>425</v>
      </c>
      <c r="P74" s="39">
        <v>296</v>
      </c>
      <c r="Q74" s="56">
        <f t="shared" si="6"/>
        <v>2373</v>
      </c>
      <c r="R74" s="58"/>
      <c r="S74" s="71">
        <v>122</v>
      </c>
      <c r="T74" s="71">
        <v>223</v>
      </c>
      <c r="U74" s="71">
        <v>153</v>
      </c>
      <c r="V74" s="71">
        <v>155</v>
      </c>
      <c r="W74" s="71">
        <v>78</v>
      </c>
      <c r="X74" s="71">
        <v>97</v>
      </c>
      <c r="Y74" s="71">
        <v>96</v>
      </c>
      <c r="Z74" s="71">
        <v>127</v>
      </c>
      <c r="AA74" s="71">
        <v>201</v>
      </c>
      <c r="AB74" s="74">
        <f t="shared" si="7"/>
        <v>286.76</v>
      </c>
      <c r="AC74" s="74">
        <f t="shared" si="8"/>
        <v>454.75</v>
      </c>
      <c r="AD74" s="74">
        <f t="shared" si="9"/>
        <v>316.72000000000003</v>
      </c>
      <c r="AE74" s="45">
        <f t="shared" si="10"/>
        <v>2310.23</v>
      </c>
      <c r="AF74" s="53">
        <f t="shared" si="11"/>
        <v>-2.645174884112933E-2</v>
      </c>
      <c r="AG74" s="64">
        <v>7.0000000000000007E-2</v>
      </c>
      <c r="AH74" s="43"/>
    </row>
    <row r="75" spans="2:34" x14ac:dyDescent="0.25">
      <c r="B75" s="34" t="s">
        <v>41</v>
      </c>
      <c r="C75" s="26">
        <v>5</v>
      </c>
      <c r="E75" s="39">
        <v>26</v>
      </c>
      <c r="F75" s="39">
        <v>61</v>
      </c>
      <c r="G75" s="39">
        <v>42</v>
      </c>
      <c r="H75" s="39">
        <v>67</v>
      </c>
      <c r="I75" s="39">
        <v>55</v>
      </c>
      <c r="J75" s="39">
        <v>29</v>
      </c>
      <c r="K75" s="39">
        <v>26</v>
      </c>
      <c r="L75" s="39">
        <v>17</v>
      </c>
      <c r="M75" s="39">
        <v>67</v>
      </c>
      <c r="N75" s="39">
        <v>94</v>
      </c>
      <c r="O75" s="39">
        <v>114</v>
      </c>
      <c r="P75" s="39">
        <v>68</v>
      </c>
      <c r="Q75" s="56">
        <f t="shared" si="6"/>
        <v>666</v>
      </c>
      <c r="R75" s="58"/>
      <c r="S75" s="71">
        <v>23</v>
      </c>
      <c r="T75" s="71">
        <v>38</v>
      </c>
      <c r="U75" s="71">
        <v>55</v>
      </c>
      <c r="V75" s="71">
        <v>44</v>
      </c>
      <c r="W75" s="71">
        <v>33</v>
      </c>
      <c r="X75" s="71">
        <v>37</v>
      </c>
      <c r="Y75" s="71">
        <v>37</v>
      </c>
      <c r="Z75" s="71">
        <v>34</v>
      </c>
      <c r="AA75" s="71">
        <v>46</v>
      </c>
      <c r="AB75" s="74">
        <f t="shared" si="7"/>
        <v>95.41</v>
      </c>
      <c r="AC75" s="74">
        <f t="shared" si="8"/>
        <v>115.71</v>
      </c>
      <c r="AD75" s="74">
        <f t="shared" si="9"/>
        <v>69.02</v>
      </c>
      <c r="AE75" s="45">
        <f t="shared" si="10"/>
        <v>627.14</v>
      </c>
      <c r="AF75" s="53">
        <f t="shared" si="11"/>
        <v>-5.8348348348348344E-2</v>
      </c>
      <c r="AG75" s="64">
        <v>1.4999999999999999E-2</v>
      </c>
      <c r="AH75" s="43"/>
    </row>
    <row r="76" spans="2:34" x14ac:dyDescent="0.25">
      <c r="B76" s="34" t="s">
        <v>41</v>
      </c>
      <c r="C76" s="26">
        <v>6</v>
      </c>
      <c r="E76" s="39">
        <v>1</v>
      </c>
      <c r="F76" s="39">
        <v>6</v>
      </c>
      <c r="G76" s="39">
        <v>4</v>
      </c>
      <c r="H76" s="39">
        <v>9</v>
      </c>
      <c r="I76" s="39">
        <v>5</v>
      </c>
      <c r="J76" s="39">
        <v>0</v>
      </c>
      <c r="K76" s="39">
        <v>1</v>
      </c>
      <c r="L76" s="39">
        <v>1</v>
      </c>
      <c r="M76" s="39">
        <v>2</v>
      </c>
      <c r="N76" s="39">
        <v>3</v>
      </c>
      <c r="O76" s="39">
        <v>6</v>
      </c>
      <c r="P76" s="39">
        <v>4</v>
      </c>
      <c r="Q76" s="56">
        <f t="shared" si="6"/>
        <v>42</v>
      </c>
      <c r="R76" s="58"/>
      <c r="S76" s="71">
        <v>6</v>
      </c>
      <c r="T76" s="71">
        <v>4</v>
      </c>
      <c r="U76" s="71">
        <v>7</v>
      </c>
      <c r="V76" s="71">
        <v>2</v>
      </c>
      <c r="W76" s="71">
        <v>2</v>
      </c>
      <c r="X76" s="71">
        <v>1</v>
      </c>
      <c r="Y76" s="71">
        <v>0</v>
      </c>
      <c r="Z76" s="71">
        <v>2</v>
      </c>
      <c r="AA76" s="71">
        <v>0</v>
      </c>
      <c r="AB76" s="74">
        <f t="shared" si="7"/>
        <v>3.39</v>
      </c>
      <c r="AC76" s="74">
        <f t="shared" si="8"/>
        <v>6.78</v>
      </c>
      <c r="AD76" s="74">
        <f t="shared" si="9"/>
        <v>4.5199999999999996</v>
      </c>
      <c r="AE76" s="45">
        <f t="shared" si="10"/>
        <v>38.69</v>
      </c>
      <c r="AF76" s="53">
        <f t="shared" si="11"/>
        <v>-7.8809523809523885E-2</v>
      </c>
      <c r="AG76" s="64">
        <v>0.13</v>
      </c>
      <c r="AH76" s="43"/>
    </row>
    <row r="77" spans="2:34" x14ac:dyDescent="0.25">
      <c r="B77" s="34" t="s">
        <v>108</v>
      </c>
      <c r="C77" s="26">
        <v>3</v>
      </c>
      <c r="E77" s="39">
        <v>0</v>
      </c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56">
        <f t="shared" si="6"/>
        <v>0</v>
      </c>
      <c r="R77" s="58"/>
      <c r="AB77" s="74">
        <f t="shared" si="7"/>
        <v>0</v>
      </c>
      <c r="AC77" s="74">
        <f t="shared" si="8"/>
        <v>0</v>
      </c>
      <c r="AD77" s="74">
        <f t="shared" si="9"/>
        <v>0</v>
      </c>
      <c r="AE77" s="45">
        <f t="shared" si="10"/>
        <v>0</v>
      </c>
      <c r="AF77" s="53" t="str">
        <f t="shared" si="11"/>
        <v/>
      </c>
      <c r="AH77" s="43"/>
    </row>
    <row r="78" spans="2:34" x14ac:dyDescent="0.25">
      <c r="B78" s="34" t="s">
        <v>108</v>
      </c>
      <c r="C78" s="26">
        <v>4</v>
      </c>
      <c r="E78" s="39">
        <v>0</v>
      </c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56">
        <f t="shared" si="6"/>
        <v>0</v>
      </c>
      <c r="R78" s="58"/>
      <c r="T78" s="71">
        <v>0</v>
      </c>
      <c r="U78" s="71">
        <v>0</v>
      </c>
      <c r="V78" s="71">
        <v>0</v>
      </c>
      <c r="W78" s="71">
        <v>0</v>
      </c>
      <c r="X78" s="71">
        <v>0</v>
      </c>
      <c r="Y78" s="71">
        <v>0</v>
      </c>
      <c r="Z78" s="71">
        <v>0</v>
      </c>
      <c r="AA78" s="71">
        <v>8</v>
      </c>
      <c r="AB78" s="74">
        <f t="shared" si="7"/>
        <v>0</v>
      </c>
      <c r="AC78" s="74">
        <f t="shared" si="8"/>
        <v>0</v>
      </c>
      <c r="AD78" s="74">
        <f t="shared" si="9"/>
        <v>0</v>
      </c>
      <c r="AE78" s="45">
        <f t="shared" si="10"/>
        <v>8</v>
      </c>
      <c r="AF78" s="53" t="str">
        <f t="shared" si="11"/>
        <v/>
      </c>
      <c r="AH78" s="43"/>
    </row>
    <row r="79" spans="2:34" x14ac:dyDescent="0.25">
      <c r="B79" s="34" t="s">
        <v>108</v>
      </c>
      <c r="C79" s="26">
        <v>5</v>
      </c>
      <c r="E79" s="39">
        <v>0</v>
      </c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56">
        <f t="shared" si="6"/>
        <v>0</v>
      </c>
      <c r="R79" s="58"/>
      <c r="U79" s="71">
        <v>4</v>
      </c>
      <c r="V79" s="71">
        <v>0</v>
      </c>
      <c r="W79" s="71">
        <v>14</v>
      </c>
      <c r="X79" s="71">
        <v>0</v>
      </c>
      <c r="Y79" s="71">
        <v>0</v>
      </c>
      <c r="Z79" s="71">
        <v>0</v>
      </c>
      <c r="AA79" s="71">
        <v>0</v>
      </c>
      <c r="AB79" s="74">
        <f t="shared" si="7"/>
        <v>0</v>
      </c>
      <c r="AC79" s="74">
        <f t="shared" si="8"/>
        <v>0</v>
      </c>
      <c r="AD79" s="74">
        <f t="shared" si="9"/>
        <v>0</v>
      </c>
      <c r="AE79" s="45">
        <f t="shared" si="10"/>
        <v>18</v>
      </c>
      <c r="AF79" s="53" t="str">
        <f t="shared" si="11"/>
        <v/>
      </c>
      <c r="AH79" s="43"/>
    </row>
    <row r="80" spans="2:34" x14ac:dyDescent="0.25">
      <c r="B80" s="34" t="s">
        <v>108</v>
      </c>
      <c r="C80" s="26">
        <v>6</v>
      </c>
      <c r="E80" s="39">
        <v>0</v>
      </c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56">
        <f t="shared" si="6"/>
        <v>0</v>
      </c>
      <c r="R80" s="58"/>
      <c r="U80" s="71">
        <v>5</v>
      </c>
      <c r="V80" s="71">
        <v>0</v>
      </c>
      <c r="W80" s="71">
        <v>0</v>
      </c>
      <c r="X80" s="71">
        <v>0</v>
      </c>
      <c r="Y80" s="71">
        <v>8</v>
      </c>
      <c r="Z80" s="71">
        <v>0</v>
      </c>
      <c r="AA80" s="71">
        <v>5</v>
      </c>
      <c r="AB80" s="74">
        <f t="shared" si="7"/>
        <v>0</v>
      </c>
      <c r="AC80" s="74">
        <f t="shared" si="8"/>
        <v>0</v>
      </c>
      <c r="AD80" s="74">
        <f t="shared" si="9"/>
        <v>0</v>
      </c>
      <c r="AE80" s="45">
        <f t="shared" si="10"/>
        <v>18</v>
      </c>
      <c r="AF80" s="53" t="str">
        <f t="shared" si="11"/>
        <v/>
      </c>
      <c r="AH80" s="43"/>
    </row>
    <row r="81" spans="2:34" x14ac:dyDescent="0.25">
      <c r="B81" s="34" t="s">
        <v>42</v>
      </c>
      <c r="C81" s="26">
        <v>1</v>
      </c>
      <c r="E81" s="39">
        <v>3</v>
      </c>
      <c r="F81" s="39">
        <v>20</v>
      </c>
      <c r="G81" s="39">
        <v>8</v>
      </c>
      <c r="H81" s="39">
        <v>9</v>
      </c>
      <c r="I81" s="39">
        <v>1</v>
      </c>
      <c r="J81" s="39">
        <v>32</v>
      </c>
      <c r="K81" s="39">
        <v>0</v>
      </c>
      <c r="L81" s="39">
        <v>8</v>
      </c>
      <c r="M81" s="39">
        <v>10</v>
      </c>
      <c r="N81" s="39">
        <v>25</v>
      </c>
      <c r="O81" s="39">
        <v>96</v>
      </c>
      <c r="P81" s="39">
        <v>18</v>
      </c>
      <c r="Q81" s="56">
        <f t="shared" si="6"/>
        <v>230</v>
      </c>
      <c r="R81" s="57">
        <f>SUM(Q81:Q89)</f>
        <v>3248</v>
      </c>
      <c r="S81" s="71">
        <v>10</v>
      </c>
      <c r="T81" s="71">
        <v>8</v>
      </c>
      <c r="U81" s="71">
        <v>16</v>
      </c>
      <c r="V81" s="71">
        <v>0</v>
      </c>
      <c r="W81" s="71">
        <v>8</v>
      </c>
      <c r="X81" s="71">
        <v>2</v>
      </c>
      <c r="Z81" s="71">
        <v>2</v>
      </c>
      <c r="AA81" s="71">
        <v>8</v>
      </c>
      <c r="AB81" s="74">
        <f t="shared" si="7"/>
        <v>30.125</v>
      </c>
      <c r="AC81" s="74">
        <f t="shared" si="8"/>
        <v>115.68</v>
      </c>
      <c r="AD81" s="74">
        <f t="shared" si="9"/>
        <v>21.69</v>
      </c>
      <c r="AE81" s="45">
        <f t="shared" si="10"/>
        <v>221.495</v>
      </c>
      <c r="AF81" s="53">
        <f t="shared" si="11"/>
        <v>-3.6978260869565238E-2</v>
      </c>
      <c r="AG81" s="64">
        <v>0.20499999999999999</v>
      </c>
      <c r="AH81" s="42">
        <f>SUM(AE81:AE89)</f>
        <v>3126.4929999999999</v>
      </c>
    </row>
    <row r="82" spans="2:34" x14ac:dyDescent="0.25">
      <c r="B82" s="34" t="s">
        <v>42</v>
      </c>
      <c r="C82" s="26">
        <v>3</v>
      </c>
      <c r="E82" s="39">
        <v>95</v>
      </c>
      <c r="F82" s="39">
        <v>222</v>
      </c>
      <c r="G82" s="39">
        <v>110</v>
      </c>
      <c r="H82" s="39">
        <v>132</v>
      </c>
      <c r="I82" s="39">
        <v>163</v>
      </c>
      <c r="J82" s="39">
        <v>97</v>
      </c>
      <c r="K82" s="39">
        <v>91</v>
      </c>
      <c r="L82" s="39">
        <v>44</v>
      </c>
      <c r="M82" s="39">
        <v>138</v>
      </c>
      <c r="N82" s="39">
        <v>194</v>
      </c>
      <c r="O82" s="39">
        <v>205</v>
      </c>
      <c r="P82" s="39">
        <v>227</v>
      </c>
      <c r="Q82" s="56">
        <f t="shared" si="6"/>
        <v>1718</v>
      </c>
      <c r="R82" s="58"/>
      <c r="S82" s="71">
        <v>138</v>
      </c>
      <c r="T82" s="71">
        <v>143</v>
      </c>
      <c r="U82" s="71">
        <v>145</v>
      </c>
      <c r="V82" s="71">
        <v>183</v>
      </c>
      <c r="W82" s="71">
        <v>64</v>
      </c>
      <c r="X82" s="71">
        <v>78</v>
      </c>
      <c r="Y82" s="71">
        <v>50</v>
      </c>
      <c r="Z82" s="71">
        <v>82</v>
      </c>
      <c r="AA82" s="71">
        <v>119</v>
      </c>
      <c r="AB82" s="74">
        <f t="shared" si="7"/>
        <v>203.89400000000001</v>
      </c>
      <c r="AC82" s="74">
        <f t="shared" si="8"/>
        <v>215.45500000000001</v>
      </c>
      <c r="AD82" s="74">
        <f t="shared" si="9"/>
        <v>238.577</v>
      </c>
      <c r="AE82" s="45">
        <f t="shared" si="10"/>
        <v>1659.9259999999999</v>
      </c>
      <c r="AF82" s="53">
        <f t="shared" si="11"/>
        <v>-3.3803259604190949E-2</v>
      </c>
      <c r="AG82" s="64">
        <v>5.0999999999999997E-2</v>
      </c>
      <c r="AH82" s="43"/>
    </row>
    <row r="83" spans="2:34" x14ac:dyDescent="0.25">
      <c r="B83" s="34" t="s">
        <v>42</v>
      </c>
      <c r="C83" s="26">
        <v>4</v>
      </c>
      <c r="E83" s="39">
        <v>63</v>
      </c>
      <c r="F83" s="39">
        <v>107</v>
      </c>
      <c r="G83" s="39">
        <v>83</v>
      </c>
      <c r="H83" s="39">
        <v>98</v>
      </c>
      <c r="I83" s="39">
        <v>52</v>
      </c>
      <c r="J83" s="39">
        <v>49</v>
      </c>
      <c r="K83" s="39">
        <v>58</v>
      </c>
      <c r="L83" s="39">
        <v>17</v>
      </c>
      <c r="M83" s="39">
        <v>97</v>
      </c>
      <c r="N83" s="39">
        <v>88</v>
      </c>
      <c r="O83" s="39">
        <v>116</v>
      </c>
      <c r="P83" s="39">
        <v>150</v>
      </c>
      <c r="Q83" s="56">
        <f t="shared" si="6"/>
        <v>978</v>
      </c>
      <c r="R83" s="58"/>
      <c r="S83" s="71">
        <v>38</v>
      </c>
      <c r="T83" s="71">
        <v>64</v>
      </c>
      <c r="U83" s="71">
        <v>82</v>
      </c>
      <c r="V83" s="71">
        <v>91</v>
      </c>
      <c r="W83" s="71">
        <v>31</v>
      </c>
      <c r="X83" s="71">
        <v>44</v>
      </c>
      <c r="Y83" s="71">
        <v>38</v>
      </c>
      <c r="Z83" s="71">
        <v>40</v>
      </c>
      <c r="AA83" s="71">
        <v>78</v>
      </c>
      <c r="AB83" s="74">
        <f t="shared" si="7"/>
        <v>103.928</v>
      </c>
      <c r="AC83" s="74">
        <f t="shared" si="8"/>
        <v>136.99600000000001</v>
      </c>
      <c r="AD83" s="74">
        <f t="shared" si="9"/>
        <v>177.15</v>
      </c>
      <c r="AE83" s="45">
        <f t="shared" si="10"/>
        <v>924.07399999999996</v>
      </c>
      <c r="AF83" s="53">
        <f t="shared" si="11"/>
        <v>-5.513905930470353E-2</v>
      </c>
      <c r="AG83" s="64">
        <v>0.18099999999999999</v>
      </c>
      <c r="AH83" s="43"/>
    </row>
    <row r="84" spans="2:34" x14ac:dyDescent="0.25">
      <c r="B84" s="34" t="s">
        <v>42</v>
      </c>
      <c r="C84" s="26">
        <v>5</v>
      </c>
      <c r="E84" s="39">
        <v>8</v>
      </c>
      <c r="F84" s="39">
        <v>36</v>
      </c>
      <c r="G84" s="39">
        <v>13</v>
      </c>
      <c r="H84" s="39">
        <v>27</v>
      </c>
      <c r="I84" s="39">
        <v>15</v>
      </c>
      <c r="J84" s="39">
        <v>9</v>
      </c>
      <c r="K84" s="39">
        <v>31</v>
      </c>
      <c r="L84" s="39">
        <v>30</v>
      </c>
      <c r="M84" s="39">
        <v>19</v>
      </c>
      <c r="N84" s="39">
        <v>25</v>
      </c>
      <c r="O84" s="39">
        <v>33</v>
      </c>
      <c r="P84" s="39">
        <v>40</v>
      </c>
      <c r="Q84" s="56">
        <f t="shared" si="6"/>
        <v>286</v>
      </c>
      <c r="R84" s="58"/>
      <c r="S84" s="71">
        <v>19</v>
      </c>
      <c r="T84" s="71">
        <v>14</v>
      </c>
      <c r="U84" s="71">
        <v>30</v>
      </c>
      <c r="V84" s="71">
        <v>19</v>
      </c>
      <c r="W84" s="71">
        <v>9</v>
      </c>
      <c r="X84" s="71">
        <v>10</v>
      </c>
      <c r="Y84" s="71">
        <v>12</v>
      </c>
      <c r="Z84" s="71">
        <v>7</v>
      </c>
      <c r="AA84" s="71">
        <v>21</v>
      </c>
      <c r="AB84" s="74">
        <f t="shared" si="7"/>
        <v>34.4</v>
      </c>
      <c r="AC84" s="74">
        <f t="shared" si="8"/>
        <v>45.408000000000001</v>
      </c>
      <c r="AD84" s="74">
        <f t="shared" si="9"/>
        <v>55.04</v>
      </c>
      <c r="AE84" s="45">
        <f t="shared" si="10"/>
        <v>275.84800000000001</v>
      </c>
      <c r="AF84" s="53">
        <f t="shared" si="11"/>
        <v>-3.5496503496503462E-2</v>
      </c>
      <c r="AG84" s="64">
        <v>0.376</v>
      </c>
      <c r="AH84" s="43"/>
    </row>
    <row r="85" spans="2:34" x14ac:dyDescent="0.25">
      <c r="B85" s="34" t="s">
        <v>42</v>
      </c>
      <c r="C85" s="26">
        <v>6</v>
      </c>
      <c r="E85" s="39">
        <v>2</v>
      </c>
      <c r="F85" s="39">
        <v>2</v>
      </c>
      <c r="G85" s="39">
        <v>0</v>
      </c>
      <c r="H85" s="39">
        <v>8</v>
      </c>
      <c r="I85" s="39">
        <v>4</v>
      </c>
      <c r="J85" s="39">
        <v>0</v>
      </c>
      <c r="K85" s="39">
        <v>5</v>
      </c>
      <c r="L85" s="39">
        <v>4</v>
      </c>
      <c r="M85" s="39">
        <v>1</v>
      </c>
      <c r="N85" s="39">
        <v>0</v>
      </c>
      <c r="O85" s="39">
        <v>7</v>
      </c>
      <c r="P85" s="39">
        <v>3</v>
      </c>
      <c r="Q85" s="56">
        <f t="shared" si="6"/>
        <v>36</v>
      </c>
      <c r="R85" s="58"/>
      <c r="S85" s="71">
        <v>3</v>
      </c>
      <c r="T85" s="71">
        <v>0</v>
      </c>
      <c r="U85" s="71">
        <v>2</v>
      </c>
      <c r="V85" s="71">
        <v>2</v>
      </c>
      <c r="W85" s="71">
        <v>2</v>
      </c>
      <c r="X85" s="71">
        <v>0</v>
      </c>
      <c r="Y85" s="71">
        <v>1</v>
      </c>
      <c r="Z85" s="71">
        <v>1</v>
      </c>
      <c r="AA85" s="71">
        <v>0</v>
      </c>
      <c r="AB85" s="74">
        <f t="shared" si="7"/>
        <v>0</v>
      </c>
      <c r="AC85" s="74">
        <f t="shared" si="8"/>
        <v>15.505000000000001</v>
      </c>
      <c r="AD85" s="74">
        <f t="shared" si="9"/>
        <v>6.6450000000000005</v>
      </c>
      <c r="AE85" s="45">
        <f t="shared" si="10"/>
        <v>33.150000000000006</v>
      </c>
      <c r="AF85" s="53">
        <f t="shared" si="11"/>
        <v>-7.9166666666666496E-2</v>
      </c>
      <c r="AG85" s="64">
        <v>1.2150000000000001</v>
      </c>
      <c r="AH85" s="43"/>
    </row>
    <row r="86" spans="2:34" x14ac:dyDescent="0.25">
      <c r="B86" s="34" t="s">
        <v>109</v>
      </c>
      <c r="C86" s="26">
        <v>3</v>
      </c>
      <c r="E86" s="39">
        <v>0</v>
      </c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56">
        <f t="shared" si="6"/>
        <v>0</v>
      </c>
      <c r="R86" s="58"/>
      <c r="AB86" s="74">
        <f t="shared" si="7"/>
        <v>0</v>
      </c>
      <c r="AC86" s="74">
        <f t="shared" si="8"/>
        <v>0</v>
      </c>
      <c r="AD86" s="74">
        <f t="shared" si="9"/>
        <v>0</v>
      </c>
      <c r="AE86" s="45">
        <f t="shared" si="10"/>
        <v>0</v>
      </c>
      <c r="AF86" s="53" t="str">
        <f t="shared" si="11"/>
        <v/>
      </c>
      <c r="AH86" s="43"/>
    </row>
    <row r="87" spans="2:34" x14ac:dyDescent="0.25">
      <c r="B87" s="34" t="s">
        <v>109</v>
      </c>
      <c r="C87" s="26">
        <v>4</v>
      </c>
      <c r="E87" s="39">
        <v>0</v>
      </c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56">
        <f t="shared" si="6"/>
        <v>0</v>
      </c>
      <c r="R87" s="58"/>
      <c r="AB87" s="74">
        <f t="shared" si="7"/>
        <v>0</v>
      </c>
      <c r="AC87" s="74">
        <f t="shared" si="8"/>
        <v>0</v>
      </c>
      <c r="AD87" s="74">
        <f t="shared" si="9"/>
        <v>0</v>
      </c>
      <c r="AE87" s="45">
        <f t="shared" si="10"/>
        <v>0</v>
      </c>
      <c r="AF87" s="53" t="str">
        <f t="shared" si="11"/>
        <v/>
      </c>
      <c r="AH87" s="43"/>
    </row>
    <row r="88" spans="2:34" x14ac:dyDescent="0.25">
      <c r="B88" s="34" t="s">
        <v>109</v>
      </c>
      <c r="C88" s="26">
        <v>5</v>
      </c>
      <c r="E88" s="39">
        <v>0</v>
      </c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56">
        <f t="shared" si="6"/>
        <v>0</v>
      </c>
      <c r="R88" s="58"/>
      <c r="X88" s="71">
        <v>0</v>
      </c>
      <c r="Y88" s="71">
        <v>10</v>
      </c>
      <c r="Z88" s="71">
        <v>0</v>
      </c>
      <c r="AA88" s="71">
        <v>0</v>
      </c>
      <c r="AB88" s="74">
        <f t="shared" si="7"/>
        <v>0</v>
      </c>
      <c r="AC88" s="74">
        <f t="shared" si="8"/>
        <v>0</v>
      </c>
      <c r="AD88" s="74">
        <f t="shared" si="9"/>
        <v>0</v>
      </c>
      <c r="AE88" s="45">
        <f t="shared" si="10"/>
        <v>10</v>
      </c>
      <c r="AF88" s="53" t="str">
        <f t="shared" si="11"/>
        <v/>
      </c>
      <c r="AH88" s="43"/>
    </row>
    <row r="89" spans="2:34" x14ac:dyDescent="0.25">
      <c r="B89" s="34" t="s">
        <v>109</v>
      </c>
      <c r="C89" s="26">
        <v>6</v>
      </c>
      <c r="E89" s="39">
        <v>0</v>
      </c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56">
        <f t="shared" si="6"/>
        <v>0</v>
      </c>
      <c r="R89" s="58"/>
      <c r="X89" s="71">
        <v>1</v>
      </c>
      <c r="Y89" s="71">
        <v>1</v>
      </c>
      <c r="Z89" s="71">
        <v>0</v>
      </c>
      <c r="AA89" s="71">
        <v>0</v>
      </c>
      <c r="AB89" s="74">
        <f t="shared" si="7"/>
        <v>0</v>
      </c>
      <c r="AC89" s="74">
        <f t="shared" si="8"/>
        <v>0</v>
      </c>
      <c r="AD89" s="74">
        <f t="shared" si="9"/>
        <v>0</v>
      </c>
      <c r="AE89" s="45">
        <f t="shared" si="10"/>
        <v>2</v>
      </c>
      <c r="AF89" s="53" t="str">
        <f t="shared" si="11"/>
        <v/>
      </c>
      <c r="AH89" s="43"/>
    </row>
    <row r="90" spans="2:34" x14ac:dyDescent="0.25">
      <c r="B90" s="34" t="s">
        <v>43</v>
      </c>
      <c r="C90" s="26">
        <v>1</v>
      </c>
      <c r="E90" s="39">
        <v>1</v>
      </c>
      <c r="F90" s="39">
        <v>9</v>
      </c>
      <c r="G90" s="39">
        <v>17</v>
      </c>
      <c r="H90" s="39">
        <v>8</v>
      </c>
      <c r="I90" s="39">
        <v>8</v>
      </c>
      <c r="J90" s="39">
        <v>0</v>
      </c>
      <c r="K90" s="39">
        <v>0</v>
      </c>
      <c r="L90" s="39">
        <v>8</v>
      </c>
      <c r="M90" s="39">
        <v>26</v>
      </c>
      <c r="N90" s="39">
        <v>17</v>
      </c>
      <c r="O90" s="39">
        <v>80</v>
      </c>
      <c r="P90" s="39">
        <v>0</v>
      </c>
      <c r="Q90" s="56">
        <f t="shared" si="6"/>
        <v>174</v>
      </c>
      <c r="R90" s="57">
        <f>SUM(Q90:Q98)</f>
        <v>2105</v>
      </c>
      <c r="S90" s="71">
        <v>10</v>
      </c>
      <c r="T90" s="71">
        <v>8</v>
      </c>
      <c r="U90" s="71">
        <v>8</v>
      </c>
      <c r="V90" s="71">
        <v>16</v>
      </c>
      <c r="W90" s="71">
        <v>0</v>
      </c>
      <c r="X90" s="71">
        <v>25</v>
      </c>
      <c r="Z90" s="71">
        <v>2</v>
      </c>
      <c r="AA90" s="71">
        <v>8</v>
      </c>
      <c r="AB90" s="74">
        <f t="shared" si="7"/>
        <v>7.5139999999999993</v>
      </c>
      <c r="AC90" s="74">
        <f t="shared" si="8"/>
        <v>35.36</v>
      </c>
      <c r="AD90" s="74">
        <f t="shared" si="9"/>
        <v>0</v>
      </c>
      <c r="AE90" s="45">
        <f t="shared" si="10"/>
        <v>119.874</v>
      </c>
      <c r="AF90" s="53">
        <f t="shared" si="11"/>
        <v>-0.31106896551724139</v>
      </c>
      <c r="AG90" s="64">
        <v>-0.55800000000000005</v>
      </c>
      <c r="AH90" s="42">
        <f>SUM(AE90:AE98)</f>
        <v>1384.3300000000002</v>
      </c>
    </row>
    <row r="91" spans="2:34" x14ac:dyDescent="0.25">
      <c r="B91" s="34" t="s">
        <v>43</v>
      </c>
      <c r="C91" s="26">
        <v>3</v>
      </c>
      <c r="E91" s="39">
        <v>63</v>
      </c>
      <c r="F91" s="39">
        <v>199</v>
      </c>
      <c r="G91" s="39">
        <v>166</v>
      </c>
      <c r="H91" s="39">
        <v>103</v>
      </c>
      <c r="I91" s="39">
        <v>117</v>
      </c>
      <c r="J91" s="39">
        <v>28</v>
      </c>
      <c r="K91" s="39">
        <v>40</v>
      </c>
      <c r="L91" s="39">
        <v>16</v>
      </c>
      <c r="M91" s="39">
        <v>62</v>
      </c>
      <c r="N91" s="39">
        <v>40</v>
      </c>
      <c r="O91" s="39">
        <v>92</v>
      </c>
      <c r="P91" s="39">
        <v>67</v>
      </c>
      <c r="Q91" s="56">
        <f t="shared" si="6"/>
        <v>993</v>
      </c>
      <c r="R91" s="58"/>
      <c r="S91" s="71">
        <v>38</v>
      </c>
      <c r="T91" s="71">
        <v>55</v>
      </c>
      <c r="U91" s="71">
        <v>60</v>
      </c>
      <c r="V91" s="71">
        <v>97</v>
      </c>
      <c r="W91" s="71">
        <v>33</v>
      </c>
      <c r="X91" s="71">
        <v>50</v>
      </c>
      <c r="Y91" s="71">
        <v>15</v>
      </c>
      <c r="Z91" s="71">
        <v>9</v>
      </c>
      <c r="AA91" s="71">
        <v>29</v>
      </c>
      <c r="AB91" s="74">
        <f t="shared" si="7"/>
        <v>53.8</v>
      </c>
      <c r="AC91" s="74">
        <f t="shared" si="8"/>
        <v>123.74</v>
      </c>
      <c r="AD91" s="74">
        <f t="shared" si="9"/>
        <v>90.114999999999995</v>
      </c>
      <c r="AE91" s="45">
        <f t="shared" si="10"/>
        <v>653.65499999999997</v>
      </c>
      <c r="AF91" s="53">
        <f t="shared" si="11"/>
        <v>-0.34173716012084598</v>
      </c>
      <c r="AG91" s="64">
        <v>0.34499999999999997</v>
      </c>
      <c r="AH91" s="43"/>
    </row>
    <row r="92" spans="2:34" x14ac:dyDescent="0.25">
      <c r="B92" s="34" t="s">
        <v>43</v>
      </c>
      <c r="C92" s="26">
        <v>4</v>
      </c>
      <c r="E92" s="39">
        <v>37</v>
      </c>
      <c r="F92" s="39">
        <v>103</v>
      </c>
      <c r="G92" s="39">
        <v>118</v>
      </c>
      <c r="H92" s="39">
        <v>54</v>
      </c>
      <c r="I92" s="39">
        <v>63</v>
      </c>
      <c r="J92" s="39">
        <v>19</v>
      </c>
      <c r="K92" s="39">
        <v>20</v>
      </c>
      <c r="L92" s="39">
        <v>12</v>
      </c>
      <c r="M92" s="39">
        <v>39</v>
      </c>
      <c r="N92" s="39">
        <v>38</v>
      </c>
      <c r="O92" s="39">
        <v>76</v>
      </c>
      <c r="P92" s="39">
        <v>50</v>
      </c>
      <c r="Q92" s="56">
        <f t="shared" si="6"/>
        <v>629</v>
      </c>
      <c r="R92" s="58"/>
      <c r="S92" s="71">
        <v>18</v>
      </c>
      <c r="T92" s="71">
        <v>38</v>
      </c>
      <c r="U92" s="71">
        <v>42</v>
      </c>
      <c r="V92" s="71">
        <v>26</v>
      </c>
      <c r="W92" s="71">
        <v>26</v>
      </c>
      <c r="X92" s="71">
        <v>10</v>
      </c>
      <c r="Y92" s="71">
        <v>16</v>
      </c>
      <c r="Z92" s="71">
        <v>6</v>
      </c>
      <c r="AA92" s="71">
        <v>11</v>
      </c>
      <c r="AB92" s="74">
        <f t="shared" si="7"/>
        <v>49.932000000000002</v>
      </c>
      <c r="AC92" s="74">
        <f t="shared" si="8"/>
        <v>99.864000000000004</v>
      </c>
      <c r="AD92" s="74">
        <f t="shared" si="9"/>
        <v>65.7</v>
      </c>
      <c r="AE92" s="45">
        <f t="shared" si="10"/>
        <v>408.49600000000004</v>
      </c>
      <c r="AF92" s="53">
        <f t="shared" si="11"/>
        <v>-0.3505627980922098</v>
      </c>
      <c r="AG92" s="64">
        <v>0.314</v>
      </c>
      <c r="AH92" s="43"/>
    </row>
    <row r="93" spans="2:34" x14ac:dyDescent="0.25">
      <c r="B93" s="34" t="s">
        <v>43</v>
      </c>
      <c r="C93" s="26">
        <v>5</v>
      </c>
      <c r="E93" s="39">
        <v>17</v>
      </c>
      <c r="F93" s="39">
        <v>50</v>
      </c>
      <c r="G93" s="39">
        <v>42</v>
      </c>
      <c r="H93" s="39">
        <v>41</v>
      </c>
      <c r="I93" s="39">
        <v>31</v>
      </c>
      <c r="J93" s="39">
        <v>11</v>
      </c>
      <c r="K93" s="39">
        <v>21</v>
      </c>
      <c r="L93" s="39">
        <v>4</v>
      </c>
      <c r="M93" s="39">
        <v>9</v>
      </c>
      <c r="N93" s="39">
        <v>10</v>
      </c>
      <c r="O93" s="39">
        <v>26</v>
      </c>
      <c r="P93" s="39">
        <v>17</v>
      </c>
      <c r="Q93" s="56">
        <f t="shared" si="6"/>
        <v>279</v>
      </c>
      <c r="R93" s="58"/>
      <c r="S93" s="71">
        <v>5</v>
      </c>
      <c r="T93" s="71">
        <v>15</v>
      </c>
      <c r="U93" s="71">
        <v>19</v>
      </c>
      <c r="V93" s="71">
        <v>8</v>
      </c>
      <c r="W93" s="71">
        <v>6</v>
      </c>
      <c r="X93" s="71">
        <v>3</v>
      </c>
      <c r="Y93" s="71">
        <v>2</v>
      </c>
      <c r="Z93" s="71">
        <v>3</v>
      </c>
      <c r="AA93" s="71">
        <v>2</v>
      </c>
      <c r="AB93" s="74">
        <f t="shared" si="7"/>
        <v>22.25</v>
      </c>
      <c r="AC93" s="74">
        <f t="shared" si="8"/>
        <v>57.85</v>
      </c>
      <c r="AD93" s="74">
        <f t="shared" si="9"/>
        <v>37.825000000000003</v>
      </c>
      <c r="AE93" s="45">
        <f t="shared" si="10"/>
        <v>180.92500000000001</v>
      </c>
      <c r="AF93" s="53">
        <f t="shared" si="11"/>
        <v>-0.35152329749103939</v>
      </c>
      <c r="AG93" s="64">
        <v>1.2250000000000001</v>
      </c>
      <c r="AH93" s="43"/>
    </row>
    <row r="94" spans="2:34" x14ac:dyDescent="0.25">
      <c r="B94" s="34" t="s">
        <v>43</v>
      </c>
      <c r="C94" s="26">
        <v>6</v>
      </c>
      <c r="E94" s="39">
        <v>1</v>
      </c>
      <c r="F94" s="39">
        <v>6</v>
      </c>
      <c r="G94" s="39">
        <v>9</v>
      </c>
      <c r="H94" s="39">
        <v>9</v>
      </c>
      <c r="I94" s="39">
        <v>3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2</v>
      </c>
      <c r="P94" s="39">
        <v>0</v>
      </c>
      <c r="Q94" s="56">
        <f t="shared" si="6"/>
        <v>30</v>
      </c>
      <c r="R94" s="58"/>
      <c r="S94" s="71">
        <v>1</v>
      </c>
      <c r="T94" s="71">
        <v>1</v>
      </c>
      <c r="U94" s="71">
        <v>1</v>
      </c>
      <c r="V94" s="71">
        <v>0</v>
      </c>
      <c r="W94" s="71">
        <v>0</v>
      </c>
      <c r="X94" s="71">
        <v>0</v>
      </c>
      <c r="Y94" s="71">
        <v>0</v>
      </c>
      <c r="Z94" s="71">
        <v>0</v>
      </c>
      <c r="AA94" s="71">
        <v>0</v>
      </c>
      <c r="AB94" s="74">
        <f t="shared" si="7"/>
        <v>0</v>
      </c>
      <c r="AC94" s="74">
        <f t="shared" si="8"/>
        <v>18.38</v>
      </c>
      <c r="AD94" s="74">
        <f t="shared" si="9"/>
        <v>0</v>
      </c>
      <c r="AE94" s="45">
        <f t="shared" si="10"/>
        <v>21.38</v>
      </c>
      <c r="AF94" s="53">
        <f t="shared" si="11"/>
        <v>-0.28733333333333333</v>
      </c>
      <c r="AG94" s="64">
        <v>8.19</v>
      </c>
      <c r="AH94" s="43"/>
    </row>
    <row r="95" spans="2:34" x14ac:dyDescent="0.25">
      <c r="B95" s="34" t="s">
        <v>110</v>
      </c>
      <c r="C95" s="26">
        <v>3</v>
      </c>
      <c r="E95" s="39">
        <v>0</v>
      </c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56">
        <f t="shared" si="6"/>
        <v>0</v>
      </c>
      <c r="R95" s="58"/>
      <c r="AB95" s="74">
        <f t="shared" si="7"/>
        <v>0</v>
      </c>
      <c r="AC95" s="74">
        <f t="shared" si="8"/>
        <v>0</v>
      </c>
      <c r="AD95" s="74">
        <f t="shared" si="9"/>
        <v>0</v>
      </c>
      <c r="AE95" s="45">
        <f t="shared" si="10"/>
        <v>0</v>
      </c>
      <c r="AF95" s="53" t="str">
        <f t="shared" si="11"/>
        <v/>
      </c>
      <c r="AH95" s="43"/>
    </row>
    <row r="96" spans="2:34" x14ac:dyDescent="0.25">
      <c r="B96" s="34" t="s">
        <v>110</v>
      </c>
      <c r="C96" s="26">
        <v>4</v>
      </c>
      <c r="E96" s="39">
        <v>0</v>
      </c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56">
        <f t="shared" si="6"/>
        <v>0</v>
      </c>
      <c r="R96" s="58"/>
      <c r="AB96" s="74">
        <f t="shared" si="7"/>
        <v>0</v>
      </c>
      <c r="AC96" s="74">
        <f t="shared" si="8"/>
        <v>0</v>
      </c>
      <c r="AD96" s="74">
        <f t="shared" si="9"/>
        <v>0</v>
      </c>
      <c r="AE96" s="45">
        <f t="shared" si="10"/>
        <v>0</v>
      </c>
      <c r="AF96" s="53" t="str">
        <f t="shared" si="11"/>
        <v/>
      </c>
      <c r="AH96" s="43"/>
    </row>
    <row r="97" spans="2:34" x14ac:dyDescent="0.25">
      <c r="B97" s="34" t="s">
        <v>110</v>
      </c>
      <c r="C97" s="26">
        <v>5</v>
      </c>
      <c r="E97" s="39">
        <v>0</v>
      </c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56">
        <f t="shared" si="6"/>
        <v>0</v>
      </c>
      <c r="R97" s="58"/>
      <c r="AB97" s="74">
        <f t="shared" si="7"/>
        <v>0</v>
      </c>
      <c r="AC97" s="74">
        <f t="shared" si="8"/>
        <v>0</v>
      </c>
      <c r="AD97" s="74">
        <f t="shared" si="9"/>
        <v>0</v>
      </c>
      <c r="AE97" s="45">
        <f t="shared" si="10"/>
        <v>0</v>
      </c>
      <c r="AF97" s="53" t="str">
        <f t="shared" si="11"/>
        <v/>
      </c>
      <c r="AH97" s="43"/>
    </row>
    <row r="98" spans="2:34" x14ac:dyDescent="0.25">
      <c r="B98" s="34" t="s">
        <v>110</v>
      </c>
      <c r="C98" s="26">
        <v>6</v>
      </c>
      <c r="E98" s="39">
        <v>0</v>
      </c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56">
        <f t="shared" si="6"/>
        <v>0</v>
      </c>
      <c r="R98" s="58"/>
      <c r="AB98" s="74">
        <f t="shared" si="7"/>
        <v>0</v>
      </c>
      <c r="AC98" s="74">
        <f t="shared" si="8"/>
        <v>0</v>
      </c>
      <c r="AD98" s="74">
        <f t="shared" si="9"/>
        <v>0</v>
      </c>
      <c r="AE98" s="45">
        <f t="shared" si="10"/>
        <v>0</v>
      </c>
      <c r="AF98" s="53" t="str">
        <f t="shared" si="11"/>
        <v/>
      </c>
      <c r="AH98" s="43"/>
    </row>
    <row r="99" spans="2:34" x14ac:dyDescent="0.25">
      <c r="B99" s="34" t="s">
        <v>44</v>
      </c>
      <c r="C99" s="26">
        <v>1</v>
      </c>
      <c r="E99" s="39">
        <v>31</v>
      </c>
      <c r="F99" s="39">
        <v>137</v>
      </c>
      <c r="G99" s="39">
        <v>63</v>
      </c>
      <c r="H99" s="39">
        <v>16</v>
      </c>
      <c r="I99" s="39">
        <v>17</v>
      </c>
      <c r="J99" s="39">
        <v>64</v>
      </c>
      <c r="K99" s="39">
        <v>16</v>
      </c>
      <c r="L99" s="39">
        <v>16</v>
      </c>
      <c r="M99" s="39">
        <v>18</v>
      </c>
      <c r="N99" s="39">
        <v>57</v>
      </c>
      <c r="O99" s="39">
        <v>220</v>
      </c>
      <c r="P99" s="39">
        <v>33</v>
      </c>
      <c r="Q99" s="56">
        <f t="shared" si="6"/>
        <v>688</v>
      </c>
      <c r="R99" s="57">
        <f>SUM(Q99:Q107)</f>
        <v>12762</v>
      </c>
      <c r="S99" s="71">
        <v>26</v>
      </c>
      <c r="T99" s="71">
        <v>56</v>
      </c>
      <c r="U99" s="71">
        <v>8</v>
      </c>
      <c r="V99" s="71">
        <v>24</v>
      </c>
      <c r="W99" s="71">
        <v>32</v>
      </c>
      <c r="X99" s="71">
        <v>19</v>
      </c>
      <c r="Z99" s="71">
        <v>10</v>
      </c>
      <c r="AA99" s="71">
        <v>40</v>
      </c>
      <c r="AB99" s="74">
        <f t="shared" si="7"/>
        <v>58.881</v>
      </c>
      <c r="AC99" s="74">
        <f t="shared" si="8"/>
        <v>227.26</v>
      </c>
      <c r="AD99" s="74">
        <f t="shared" si="9"/>
        <v>34.088999999999999</v>
      </c>
      <c r="AE99" s="45">
        <f t="shared" si="10"/>
        <v>535.23</v>
      </c>
      <c r="AF99" s="53">
        <f t="shared" si="11"/>
        <v>-0.22204941860465111</v>
      </c>
      <c r="AG99" s="64">
        <v>3.3000000000000002E-2</v>
      </c>
      <c r="AH99" s="42">
        <f>SUM(AE99:AE107)</f>
        <v>9959.8259999999991</v>
      </c>
    </row>
    <row r="100" spans="2:34" x14ac:dyDescent="0.25">
      <c r="B100" s="34" t="s">
        <v>44</v>
      </c>
      <c r="C100" s="26">
        <v>3</v>
      </c>
      <c r="E100" s="39">
        <v>419</v>
      </c>
      <c r="F100" s="39">
        <v>697</v>
      </c>
      <c r="G100" s="39">
        <v>508</v>
      </c>
      <c r="H100" s="39">
        <v>451</v>
      </c>
      <c r="I100" s="39">
        <v>350</v>
      </c>
      <c r="J100" s="39">
        <v>405</v>
      </c>
      <c r="K100" s="39">
        <v>176</v>
      </c>
      <c r="L100" s="39">
        <v>517</v>
      </c>
      <c r="M100" s="39">
        <v>317</v>
      </c>
      <c r="N100" s="39">
        <v>649</v>
      </c>
      <c r="O100" s="39">
        <v>1565</v>
      </c>
      <c r="P100" s="39">
        <v>864</v>
      </c>
      <c r="Q100" s="56">
        <f t="shared" si="6"/>
        <v>6918</v>
      </c>
      <c r="R100" s="58"/>
      <c r="S100" s="71">
        <v>305</v>
      </c>
      <c r="T100" s="71">
        <v>600</v>
      </c>
      <c r="U100" s="71">
        <v>521</v>
      </c>
      <c r="V100" s="71">
        <v>409</v>
      </c>
      <c r="W100" s="71">
        <v>253</v>
      </c>
      <c r="X100" s="71">
        <v>304</v>
      </c>
      <c r="Y100" s="71">
        <v>319</v>
      </c>
      <c r="Z100" s="71">
        <v>274</v>
      </c>
      <c r="AA100" s="71">
        <v>389</v>
      </c>
      <c r="AB100" s="74">
        <f t="shared" si="7"/>
        <v>413.41300000000001</v>
      </c>
      <c r="AC100" s="74">
        <f t="shared" si="8"/>
        <v>996.90499999999997</v>
      </c>
      <c r="AD100" s="74">
        <f t="shared" si="9"/>
        <v>550.36799999999994</v>
      </c>
      <c r="AE100" s="45">
        <f t="shared" si="10"/>
        <v>5334.6859999999997</v>
      </c>
      <c r="AF100" s="53">
        <f t="shared" si="11"/>
        <v>-0.22886874819311942</v>
      </c>
      <c r="AG100" s="64">
        <v>-0.36299999999999999</v>
      </c>
      <c r="AH100" s="43"/>
    </row>
    <row r="101" spans="2:34" x14ac:dyDescent="0.25">
      <c r="B101" s="34" t="s">
        <v>44</v>
      </c>
      <c r="C101" s="26">
        <v>4</v>
      </c>
      <c r="E101" s="39">
        <v>245</v>
      </c>
      <c r="F101" s="39">
        <v>432</v>
      </c>
      <c r="G101" s="39">
        <v>310</v>
      </c>
      <c r="H101" s="39">
        <v>314</v>
      </c>
      <c r="I101" s="39">
        <v>228</v>
      </c>
      <c r="J101" s="39">
        <v>192</v>
      </c>
      <c r="K101" s="39">
        <v>106</v>
      </c>
      <c r="L101" s="39">
        <v>131</v>
      </c>
      <c r="M101" s="39">
        <v>228</v>
      </c>
      <c r="N101" s="39">
        <v>539</v>
      </c>
      <c r="O101" s="39">
        <v>655</v>
      </c>
      <c r="P101" s="39">
        <v>564</v>
      </c>
      <c r="Q101" s="56">
        <f t="shared" si="6"/>
        <v>3944</v>
      </c>
      <c r="R101" s="58"/>
      <c r="S101" s="71">
        <v>187</v>
      </c>
      <c r="T101" s="71">
        <v>333</v>
      </c>
      <c r="U101" s="71">
        <v>296</v>
      </c>
      <c r="V101" s="71">
        <v>231</v>
      </c>
      <c r="W101" s="71">
        <v>232</v>
      </c>
      <c r="X101" s="71">
        <v>204</v>
      </c>
      <c r="Y101" s="71">
        <v>190</v>
      </c>
      <c r="Z101" s="71">
        <v>219</v>
      </c>
      <c r="AA101" s="71">
        <v>293</v>
      </c>
      <c r="AB101" s="74">
        <f t="shared" si="7"/>
        <v>282.97500000000002</v>
      </c>
      <c r="AC101" s="74">
        <f t="shared" si="8"/>
        <v>343.875</v>
      </c>
      <c r="AD101" s="74">
        <f t="shared" si="9"/>
        <v>296.10000000000002</v>
      </c>
      <c r="AE101" s="45">
        <f t="shared" si="10"/>
        <v>3107.95</v>
      </c>
      <c r="AF101" s="53">
        <f t="shared" si="11"/>
        <v>-0.21198022312373233</v>
      </c>
      <c r="AG101" s="64">
        <v>-0.47499999999999998</v>
      </c>
      <c r="AH101" s="43"/>
    </row>
    <row r="102" spans="2:34" x14ac:dyDescent="0.25">
      <c r="B102" s="34" t="s">
        <v>44</v>
      </c>
      <c r="C102" s="26">
        <v>5</v>
      </c>
      <c r="E102" s="39">
        <v>55</v>
      </c>
      <c r="F102" s="39">
        <v>118</v>
      </c>
      <c r="G102" s="39">
        <v>114</v>
      </c>
      <c r="H102" s="39">
        <v>107</v>
      </c>
      <c r="I102" s="39">
        <v>61</v>
      </c>
      <c r="J102" s="39">
        <v>43</v>
      </c>
      <c r="K102" s="39">
        <v>47</v>
      </c>
      <c r="L102" s="39">
        <v>30</v>
      </c>
      <c r="M102" s="39">
        <v>75</v>
      </c>
      <c r="N102" s="39">
        <v>99</v>
      </c>
      <c r="O102" s="39">
        <v>180</v>
      </c>
      <c r="P102" s="39">
        <v>161</v>
      </c>
      <c r="Q102" s="56">
        <f t="shared" si="6"/>
        <v>1090</v>
      </c>
      <c r="R102" s="58"/>
      <c r="S102" s="71">
        <v>61</v>
      </c>
      <c r="T102" s="71">
        <v>93</v>
      </c>
      <c r="U102" s="71">
        <v>92</v>
      </c>
      <c r="V102" s="71">
        <v>64</v>
      </c>
      <c r="W102" s="71">
        <v>42</v>
      </c>
      <c r="X102" s="71">
        <v>88</v>
      </c>
      <c r="Y102" s="71">
        <v>66</v>
      </c>
      <c r="Z102" s="71">
        <v>71</v>
      </c>
      <c r="AA102" s="71">
        <v>105</v>
      </c>
      <c r="AB102" s="74">
        <f t="shared" si="7"/>
        <v>44.945999999999998</v>
      </c>
      <c r="AC102" s="74">
        <f t="shared" si="8"/>
        <v>81.72</v>
      </c>
      <c r="AD102" s="74">
        <f t="shared" si="9"/>
        <v>73.093999999999994</v>
      </c>
      <c r="AE102" s="45">
        <f t="shared" si="10"/>
        <v>881.76</v>
      </c>
      <c r="AF102" s="53">
        <f t="shared" si="11"/>
        <v>-0.19104587155963304</v>
      </c>
      <c r="AG102" s="64">
        <v>-0.54600000000000004</v>
      </c>
      <c r="AH102" s="43"/>
    </row>
    <row r="103" spans="2:34" x14ac:dyDescent="0.25">
      <c r="B103" s="34" t="s">
        <v>44</v>
      </c>
      <c r="C103" s="26">
        <v>6</v>
      </c>
      <c r="E103" s="39">
        <v>6</v>
      </c>
      <c r="F103" s="39">
        <v>12</v>
      </c>
      <c r="G103" s="39">
        <v>13</v>
      </c>
      <c r="H103" s="39">
        <v>13</v>
      </c>
      <c r="I103" s="39">
        <v>19</v>
      </c>
      <c r="J103" s="39">
        <v>1</v>
      </c>
      <c r="K103" s="39">
        <v>2</v>
      </c>
      <c r="L103" s="39">
        <v>3</v>
      </c>
      <c r="M103" s="39">
        <v>5</v>
      </c>
      <c r="N103" s="39">
        <v>10</v>
      </c>
      <c r="O103" s="39">
        <v>17</v>
      </c>
      <c r="P103" s="39">
        <v>21</v>
      </c>
      <c r="Q103" s="56">
        <f t="shared" si="6"/>
        <v>122</v>
      </c>
      <c r="R103" s="58"/>
      <c r="S103" s="71">
        <v>6</v>
      </c>
      <c r="T103" s="71">
        <v>18</v>
      </c>
      <c r="U103" s="71">
        <v>8</v>
      </c>
      <c r="V103" s="71">
        <v>4</v>
      </c>
      <c r="W103" s="71">
        <v>0</v>
      </c>
      <c r="X103" s="71">
        <v>3</v>
      </c>
      <c r="Y103" s="71">
        <v>3</v>
      </c>
      <c r="Z103" s="71">
        <v>21</v>
      </c>
      <c r="AA103" s="71">
        <v>10</v>
      </c>
      <c r="AB103" s="74">
        <f t="shared" si="7"/>
        <v>5.25</v>
      </c>
      <c r="AC103" s="74">
        <f t="shared" si="8"/>
        <v>8.9250000000000007</v>
      </c>
      <c r="AD103" s="74">
        <f t="shared" si="9"/>
        <v>11.025</v>
      </c>
      <c r="AE103" s="45">
        <f t="shared" si="10"/>
        <v>98.2</v>
      </c>
      <c r="AF103" s="53">
        <f t="shared" si="11"/>
        <v>-0.19508196721311477</v>
      </c>
      <c r="AG103" s="64">
        <v>-0.47499999999999998</v>
      </c>
      <c r="AH103" s="43"/>
    </row>
    <row r="104" spans="2:34" x14ac:dyDescent="0.25">
      <c r="B104" s="34" t="s">
        <v>111</v>
      </c>
      <c r="C104" s="26">
        <v>3</v>
      </c>
      <c r="E104" s="39">
        <v>0</v>
      </c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56">
        <f t="shared" si="6"/>
        <v>0</v>
      </c>
      <c r="R104" s="58"/>
      <c r="X104" s="71">
        <v>0</v>
      </c>
      <c r="Y104" s="71">
        <v>0</v>
      </c>
      <c r="Z104" s="71">
        <v>0</v>
      </c>
      <c r="AA104" s="71">
        <v>0</v>
      </c>
      <c r="AB104" s="74">
        <f t="shared" si="7"/>
        <v>0</v>
      </c>
      <c r="AC104" s="74">
        <f t="shared" si="8"/>
        <v>0</v>
      </c>
      <c r="AD104" s="74">
        <f t="shared" si="9"/>
        <v>0</v>
      </c>
      <c r="AE104" s="45">
        <f t="shared" si="10"/>
        <v>0</v>
      </c>
      <c r="AF104" s="53" t="str">
        <f t="shared" si="11"/>
        <v/>
      </c>
      <c r="AH104" s="43"/>
    </row>
    <row r="105" spans="2:34" x14ac:dyDescent="0.25">
      <c r="B105" s="34" t="s">
        <v>111</v>
      </c>
      <c r="C105" s="26">
        <v>4</v>
      </c>
      <c r="E105" s="39">
        <v>0</v>
      </c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56">
        <f t="shared" si="6"/>
        <v>0</v>
      </c>
      <c r="R105" s="58"/>
      <c r="AB105" s="74">
        <f t="shared" si="7"/>
        <v>0</v>
      </c>
      <c r="AC105" s="74">
        <f t="shared" si="8"/>
        <v>0</v>
      </c>
      <c r="AD105" s="74">
        <f t="shared" si="9"/>
        <v>0</v>
      </c>
      <c r="AE105" s="45">
        <f t="shared" si="10"/>
        <v>0</v>
      </c>
      <c r="AF105" s="53" t="str">
        <f t="shared" si="11"/>
        <v/>
      </c>
      <c r="AH105" s="43"/>
    </row>
    <row r="106" spans="2:34" x14ac:dyDescent="0.25">
      <c r="B106" s="34" t="s">
        <v>111</v>
      </c>
      <c r="C106" s="26">
        <v>5</v>
      </c>
      <c r="E106" s="39">
        <v>0</v>
      </c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56">
        <f t="shared" si="6"/>
        <v>0</v>
      </c>
      <c r="R106" s="58"/>
      <c r="T106" s="71">
        <v>0</v>
      </c>
      <c r="U106" s="71">
        <v>0</v>
      </c>
      <c r="V106" s="71">
        <v>0</v>
      </c>
      <c r="W106" s="71">
        <v>2</v>
      </c>
      <c r="X106" s="71">
        <v>0</v>
      </c>
      <c r="Y106" s="71">
        <v>0</v>
      </c>
      <c r="Z106" s="71">
        <v>0</v>
      </c>
      <c r="AA106" s="71">
        <v>0</v>
      </c>
      <c r="AB106" s="74">
        <f t="shared" si="7"/>
        <v>0</v>
      </c>
      <c r="AC106" s="74">
        <f t="shared" si="8"/>
        <v>0</v>
      </c>
      <c r="AD106" s="74">
        <f t="shared" si="9"/>
        <v>0</v>
      </c>
      <c r="AE106" s="45">
        <f t="shared" si="10"/>
        <v>2</v>
      </c>
      <c r="AF106" s="53" t="str">
        <f t="shared" si="11"/>
        <v/>
      </c>
      <c r="AH106" s="43"/>
    </row>
    <row r="107" spans="2:34" x14ac:dyDescent="0.25">
      <c r="B107" s="34" t="s">
        <v>111</v>
      </c>
      <c r="C107" s="26">
        <v>6</v>
      </c>
      <c r="E107" s="39">
        <v>0</v>
      </c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56">
        <f t="shared" si="6"/>
        <v>0</v>
      </c>
      <c r="R107" s="58"/>
      <c r="T107" s="71">
        <v>0</v>
      </c>
      <c r="U107" s="71">
        <v>0</v>
      </c>
      <c r="V107" s="71">
        <v>0</v>
      </c>
      <c r="W107" s="71">
        <v>0</v>
      </c>
      <c r="X107" s="71">
        <v>0</v>
      </c>
      <c r="Y107" s="71">
        <v>0</v>
      </c>
      <c r="Z107" s="71">
        <v>0</v>
      </c>
      <c r="AA107" s="71">
        <v>0</v>
      </c>
      <c r="AB107" s="74">
        <f t="shared" si="7"/>
        <v>0</v>
      </c>
      <c r="AC107" s="74">
        <f t="shared" si="8"/>
        <v>0</v>
      </c>
      <c r="AD107" s="74">
        <f t="shared" si="9"/>
        <v>0</v>
      </c>
      <c r="AE107" s="45">
        <f t="shared" si="10"/>
        <v>0</v>
      </c>
      <c r="AF107" s="53" t="str">
        <f t="shared" si="11"/>
        <v/>
      </c>
      <c r="AH107" s="43"/>
    </row>
    <row r="108" spans="2:34" x14ac:dyDescent="0.25">
      <c r="B108" s="34" t="s">
        <v>45</v>
      </c>
      <c r="C108" s="26">
        <v>1</v>
      </c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56">
        <f t="shared" si="6"/>
        <v>0</v>
      </c>
      <c r="R108" s="57">
        <f>SUM(Q108:Q116)</f>
        <v>0</v>
      </c>
      <c r="Z108" s="71">
        <v>8</v>
      </c>
      <c r="AA108" s="71">
        <v>26</v>
      </c>
      <c r="AB108" s="74">
        <f t="shared" si="7"/>
        <v>0</v>
      </c>
      <c r="AC108" s="74">
        <f t="shared" si="8"/>
        <v>0</v>
      </c>
      <c r="AD108" s="74">
        <f t="shared" si="9"/>
        <v>0</v>
      </c>
      <c r="AE108" s="45">
        <f t="shared" si="10"/>
        <v>34</v>
      </c>
      <c r="AF108" s="53" t="str">
        <f t="shared" si="11"/>
        <v/>
      </c>
      <c r="AG108" s="64">
        <v>-0.38150000000000001</v>
      </c>
      <c r="AH108" s="42">
        <f>SUM(AE108:AE116)</f>
        <v>662</v>
      </c>
    </row>
    <row r="109" spans="2:34" x14ac:dyDescent="0.25">
      <c r="B109" s="34" t="s">
        <v>45</v>
      </c>
      <c r="C109" s="26">
        <v>3</v>
      </c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56">
        <f t="shared" si="6"/>
        <v>0</v>
      </c>
      <c r="R109" s="58"/>
      <c r="Z109" s="71">
        <v>9</v>
      </c>
      <c r="AA109" s="71">
        <v>322</v>
      </c>
      <c r="AB109" s="74">
        <f t="shared" si="7"/>
        <v>0</v>
      </c>
      <c r="AC109" s="74">
        <f t="shared" si="8"/>
        <v>0</v>
      </c>
      <c r="AD109" s="74">
        <f t="shared" si="9"/>
        <v>0</v>
      </c>
      <c r="AE109" s="45">
        <f t="shared" si="10"/>
        <v>331</v>
      </c>
      <c r="AF109" s="53" t="str">
        <f t="shared" si="11"/>
        <v/>
      </c>
      <c r="AG109" s="64">
        <v>-0.38100000000000001</v>
      </c>
      <c r="AH109" s="43"/>
    </row>
    <row r="110" spans="2:34" x14ac:dyDescent="0.25">
      <c r="B110" s="34" t="s">
        <v>45</v>
      </c>
      <c r="C110" s="26">
        <v>4</v>
      </c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56">
        <f t="shared" si="6"/>
        <v>0</v>
      </c>
      <c r="R110" s="58"/>
      <c r="Z110" s="71">
        <v>7</v>
      </c>
      <c r="AA110" s="71">
        <v>181</v>
      </c>
      <c r="AB110" s="74">
        <f t="shared" si="7"/>
        <v>0</v>
      </c>
      <c r="AC110" s="74">
        <f t="shared" si="8"/>
        <v>0</v>
      </c>
      <c r="AD110" s="74">
        <f t="shared" si="9"/>
        <v>0</v>
      </c>
      <c r="AE110" s="45">
        <f t="shared" si="10"/>
        <v>188</v>
      </c>
      <c r="AF110" s="53" t="str">
        <f t="shared" si="11"/>
        <v/>
      </c>
      <c r="AG110" s="64">
        <v>-0.38</v>
      </c>
      <c r="AH110" s="43"/>
    </row>
    <row r="111" spans="2:34" x14ac:dyDescent="0.25">
      <c r="B111" s="34" t="s">
        <v>45</v>
      </c>
      <c r="C111" s="26">
        <v>5</v>
      </c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56">
        <f t="shared" si="6"/>
        <v>0</v>
      </c>
      <c r="R111" s="58"/>
      <c r="Z111" s="71">
        <v>7</v>
      </c>
      <c r="AA111" s="71">
        <v>89</v>
      </c>
      <c r="AB111" s="74">
        <f t="shared" si="7"/>
        <v>0</v>
      </c>
      <c r="AC111" s="74">
        <f t="shared" si="8"/>
        <v>0</v>
      </c>
      <c r="AD111" s="74">
        <f t="shared" si="9"/>
        <v>0</v>
      </c>
      <c r="AE111" s="45">
        <f t="shared" si="10"/>
        <v>96</v>
      </c>
      <c r="AF111" s="53" t="str">
        <f t="shared" si="11"/>
        <v/>
      </c>
      <c r="AG111" s="64">
        <v>-0.38</v>
      </c>
      <c r="AH111" s="43"/>
    </row>
    <row r="112" spans="2:34" x14ac:dyDescent="0.25">
      <c r="B112" s="34" t="s">
        <v>45</v>
      </c>
      <c r="C112" s="26">
        <v>6</v>
      </c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56">
        <f t="shared" si="6"/>
        <v>0</v>
      </c>
      <c r="R112" s="58"/>
      <c r="Z112" s="71">
        <v>4</v>
      </c>
      <c r="AA112" s="71">
        <v>9</v>
      </c>
      <c r="AB112" s="74">
        <f t="shared" si="7"/>
        <v>0</v>
      </c>
      <c r="AC112" s="74">
        <f t="shared" si="8"/>
        <v>0</v>
      </c>
      <c r="AD112" s="74">
        <f t="shared" si="9"/>
        <v>0</v>
      </c>
      <c r="AE112" s="45">
        <f t="shared" si="10"/>
        <v>13</v>
      </c>
      <c r="AF112" s="53" t="str">
        <f t="shared" si="11"/>
        <v/>
      </c>
      <c r="AG112" s="64">
        <v>-0.38</v>
      </c>
      <c r="AH112" s="43"/>
    </row>
    <row r="113" spans="2:34" x14ac:dyDescent="0.25">
      <c r="B113" s="34" t="s">
        <v>112</v>
      </c>
      <c r="C113" s="26">
        <v>3</v>
      </c>
      <c r="E113" s="39">
        <v>0</v>
      </c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56">
        <f t="shared" si="6"/>
        <v>0</v>
      </c>
      <c r="R113" s="58"/>
      <c r="AB113" s="74">
        <f t="shared" si="7"/>
        <v>0</v>
      </c>
      <c r="AC113" s="74">
        <f t="shared" si="8"/>
        <v>0</v>
      </c>
      <c r="AD113" s="74">
        <f t="shared" si="9"/>
        <v>0</v>
      </c>
      <c r="AE113" s="45">
        <f t="shared" si="10"/>
        <v>0</v>
      </c>
      <c r="AF113" s="53" t="str">
        <f t="shared" si="11"/>
        <v/>
      </c>
      <c r="AH113" s="43"/>
    </row>
    <row r="114" spans="2:34" x14ac:dyDescent="0.25">
      <c r="B114" s="34" t="s">
        <v>112</v>
      </c>
      <c r="C114" s="26">
        <v>4</v>
      </c>
      <c r="E114" s="39">
        <v>0</v>
      </c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56">
        <f t="shared" si="6"/>
        <v>0</v>
      </c>
      <c r="R114" s="58"/>
      <c r="AB114" s="74">
        <f t="shared" si="7"/>
        <v>0</v>
      </c>
      <c r="AC114" s="74">
        <f t="shared" si="8"/>
        <v>0</v>
      </c>
      <c r="AD114" s="74">
        <f t="shared" si="9"/>
        <v>0</v>
      </c>
      <c r="AE114" s="45">
        <f t="shared" si="10"/>
        <v>0</v>
      </c>
      <c r="AF114" s="53" t="str">
        <f t="shared" si="11"/>
        <v/>
      </c>
      <c r="AH114" s="43"/>
    </row>
    <row r="115" spans="2:34" x14ac:dyDescent="0.25">
      <c r="B115" s="34" t="s">
        <v>112</v>
      </c>
      <c r="C115" s="26">
        <v>5</v>
      </c>
      <c r="E115" s="39">
        <v>0</v>
      </c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56">
        <f t="shared" si="6"/>
        <v>0</v>
      </c>
      <c r="R115" s="58"/>
      <c r="T115" s="71">
        <v>0</v>
      </c>
      <c r="AB115" s="74">
        <f t="shared" si="7"/>
        <v>0</v>
      </c>
      <c r="AC115" s="74">
        <f t="shared" si="8"/>
        <v>0</v>
      </c>
      <c r="AD115" s="74">
        <f t="shared" si="9"/>
        <v>0</v>
      </c>
      <c r="AE115" s="45">
        <f t="shared" si="10"/>
        <v>0</v>
      </c>
      <c r="AF115" s="53" t="str">
        <f t="shared" si="11"/>
        <v/>
      </c>
      <c r="AH115" s="43"/>
    </row>
    <row r="116" spans="2:34" x14ac:dyDescent="0.25">
      <c r="B116" s="34" t="s">
        <v>112</v>
      </c>
      <c r="C116" s="26">
        <v>6</v>
      </c>
      <c r="E116" s="39">
        <v>0</v>
      </c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56">
        <f t="shared" si="6"/>
        <v>0</v>
      </c>
      <c r="R116" s="58"/>
      <c r="T116" s="71">
        <v>0</v>
      </c>
      <c r="AB116" s="74">
        <f t="shared" si="7"/>
        <v>0</v>
      </c>
      <c r="AC116" s="74">
        <f t="shared" si="8"/>
        <v>0</v>
      </c>
      <c r="AD116" s="74">
        <f t="shared" si="9"/>
        <v>0</v>
      </c>
      <c r="AE116" s="45">
        <f t="shared" si="10"/>
        <v>0</v>
      </c>
      <c r="AF116" s="53" t="str">
        <f t="shared" si="11"/>
        <v/>
      </c>
      <c r="AH116" s="43"/>
    </row>
    <row r="117" spans="2:34" x14ac:dyDescent="0.25">
      <c r="B117" s="34" t="s">
        <v>46</v>
      </c>
      <c r="C117" s="26">
        <v>1</v>
      </c>
      <c r="E117" s="39">
        <v>5</v>
      </c>
      <c r="F117" s="39">
        <v>18</v>
      </c>
      <c r="G117" s="39">
        <v>6</v>
      </c>
      <c r="H117" s="39">
        <v>0</v>
      </c>
      <c r="I117" s="39">
        <v>32</v>
      </c>
      <c r="J117" s="39">
        <v>0</v>
      </c>
      <c r="K117" s="39">
        <v>8</v>
      </c>
      <c r="L117" s="39">
        <v>0</v>
      </c>
      <c r="M117" s="39">
        <v>18</v>
      </c>
      <c r="N117" s="39">
        <v>17</v>
      </c>
      <c r="O117" s="39">
        <v>72</v>
      </c>
      <c r="P117" s="39">
        <v>32</v>
      </c>
      <c r="Q117" s="56">
        <f t="shared" si="6"/>
        <v>208</v>
      </c>
      <c r="R117" s="57">
        <f>SUM(Q117:Q125)</f>
        <v>3870.2</v>
      </c>
      <c r="S117" s="71">
        <v>18</v>
      </c>
      <c r="T117" s="71">
        <v>8</v>
      </c>
      <c r="U117" s="71">
        <v>8</v>
      </c>
      <c r="V117" s="71">
        <v>8</v>
      </c>
      <c r="W117" s="71">
        <v>0</v>
      </c>
      <c r="X117" s="71">
        <v>2</v>
      </c>
      <c r="Z117" s="71">
        <v>2</v>
      </c>
      <c r="AA117" s="71">
        <v>0</v>
      </c>
      <c r="AB117" s="74">
        <f t="shared" si="7"/>
        <v>23.307000000000002</v>
      </c>
      <c r="AC117" s="74">
        <f t="shared" si="8"/>
        <v>98.712000000000003</v>
      </c>
      <c r="AD117" s="74">
        <f t="shared" si="9"/>
        <v>43.872</v>
      </c>
      <c r="AE117" s="45">
        <f t="shared" si="10"/>
        <v>211.89100000000002</v>
      </c>
      <c r="AF117" s="53">
        <f t="shared" si="11"/>
        <v>1.8706730769230795E-2</v>
      </c>
      <c r="AG117" s="64">
        <v>0.371</v>
      </c>
      <c r="AH117" s="42">
        <f>SUM(AE117:AE125)</f>
        <v>4403.2400000000007</v>
      </c>
    </row>
    <row r="118" spans="2:34" x14ac:dyDescent="0.25">
      <c r="B118" s="34" t="s">
        <v>46</v>
      </c>
      <c r="C118" s="26">
        <v>3</v>
      </c>
      <c r="E118" s="39">
        <v>92</v>
      </c>
      <c r="F118" s="39">
        <v>262</v>
      </c>
      <c r="G118" s="39">
        <v>259</v>
      </c>
      <c r="H118" s="39">
        <v>113</v>
      </c>
      <c r="I118" s="39">
        <v>124</v>
      </c>
      <c r="J118" s="39">
        <v>86</v>
      </c>
      <c r="K118" s="39">
        <v>80</v>
      </c>
      <c r="L118" s="39">
        <v>67</v>
      </c>
      <c r="M118" s="39">
        <v>181</v>
      </c>
      <c r="N118" s="39">
        <v>159</v>
      </c>
      <c r="O118" s="39">
        <v>403</v>
      </c>
      <c r="P118" s="39">
        <v>277</v>
      </c>
      <c r="Q118" s="56">
        <f t="shared" si="6"/>
        <v>2103</v>
      </c>
      <c r="R118" s="58"/>
      <c r="S118" s="71">
        <v>103</v>
      </c>
      <c r="T118" s="71">
        <v>290</v>
      </c>
      <c r="U118" s="71">
        <v>191</v>
      </c>
      <c r="V118" s="71">
        <v>148</v>
      </c>
      <c r="W118" s="71">
        <v>110</v>
      </c>
      <c r="X118" s="71">
        <v>129</v>
      </c>
      <c r="Y118" s="71">
        <v>62</v>
      </c>
      <c r="Z118" s="71">
        <v>115</v>
      </c>
      <c r="AA118" s="71">
        <v>210</v>
      </c>
      <c r="AB118" s="74">
        <f t="shared" si="7"/>
        <v>193.821</v>
      </c>
      <c r="AC118" s="74">
        <f t="shared" si="8"/>
        <v>491.25700000000001</v>
      </c>
      <c r="AD118" s="74">
        <f t="shared" si="9"/>
        <v>337.66300000000001</v>
      </c>
      <c r="AE118" s="45">
        <f t="shared" si="10"/>
        <v>2380.741</v>
      </c>
      <c r="AF118" s="53">
        <f t="shared" si="11"/>
        <v>0.13206894912030442</v>
      </c>
      <c r="AG118" s="64">
        <v>0.219</v>
      </c>
      <c r="AH118" s="43"/>
    </row>
    <row r="119" spans="2:34" x14ac:dyDescent="0.25">
      <c r="B119" s="34" t="s">
        <v>46</v>
      </c>
      <c r="C119" s="26">
        <v>4</v>
      </c>
      <c r="E119" s="39">
        <v>75</v>
      </c>
      <c r="F119" s="39">
        <v>115</v>
      </c>
      <c r="G119" s="39">
        <v>155</v>
      </c>
      <c r="H119" s="39">
        <v>66</v>
      </c>
      <c r="I119" s="39">
        <v>68</v>
      </c>
      <c r="J119" s="39">
        <v>54</v>
      </c>
      <c r="K119" s="39">
        <v>44</v>
      </c>
      <c r="L119" s="39">
        <v>26</v>
      </c>
      <c r="M119" s="39">
        <v>71</v>
      </c>
      <c r="N119" s="39">
        <v>80</v>
      </c>
      <c r="O119" s="39">
        <v>228</v>
      </c>
      <c r="P119" s="39">
        <v>185</v>
      </c>
      <c r="Q119" s="56">
        <f t="shared" si="6"/>
        <v>1167</v>
      </c>
      <c r="R119" s="58"/>
      <c r="S119" s="71">
        <v>71</v>
      </c>
      <c r="T119" s="71">
        <v>144</v>
      </c>
      <c r="U119" s="71">
        <v>91</v>
      </c>
      <c r="V119" s="71">
        <v>78</v>
      </c>
      <c r="W119" s="71">
        <v>74</v>
      </c>
      <c r="X119" s="71">
        <v>99</v>
      </c>
      <c r="Y119" s="71">
        <v>31</v>
      </c>
      <c r="Z119" s="71">
        <v>109</v>
      </c>
      <c r="AA119" s="71">
        <v>133</v>
      </c>
      <c r="AB119" s="74">
        <f t="shared" si="7"/>
        <v>89.28</v>
      </c>
      <c r="AC119" s="74">
        <f t="shared" si="8"/>
        <v>254.44800000000001</v>
      </c>
      <c r="AD119" s="74">
        <f t="shared" si="9"/>
        <v>206.46</v>
      </c>
      <c r="AE119" s="45">
        <f t="shared" si="10"/>
        <v>1380.1880000000001</v>
      </c>
      <c r="AF119" s="53">
        <f t="shared" si="11"/>
        <v>0.18268037703513285</v>
      </c>
      <c r="AG119" s="64">
        <v>0.11600000000000001</v>
      </c>
      <c r="AH119" s="43"/>
    </row>
    <row r="120" spans="2:34" x14ac:dyDescent="0.25">
      <c r="B120" s="34" t="s">
        <v>46</v>
      </c>
      <c r="C120" s="26">
        <v>5</v>
      </c>
      <c r="E120" s="39">
        <v>22</v>
      </c>
      <c r="F120" s="39">
        <v>38</v>
      </c>
      <c r="G120" s="39">
        <v>65</v>
      </c>
      <c r="H120" s="39">
        <v>38</v>
      </c>
      <c r="I120" s="39">
        <v>22</v>
      </c>
      <c r="J120" s="39">
        <v>16</v>
      </c>
      <c r="K120" s="39">
        <v>17</v>
      </c>
      <c r="L120" s="39">
        <v>7</v>
      </c>
      <c r="M120" s="39">
        <v>23</v>
      </c>
      <c r="N120" s="39">
        <v>39</v>
      </c>
      <c r="O120" s="39">
        <v>43</v>
      </c>
      <c r="P120" s="39">
        <v>34</v>
      </c>
      <c r="Q120" s="56">
        <f t="shared" si="6"/>
        <v>364</v>
      </c>
      <c r="R120" s="58"/>
      <c r="S120" s="71">
        <v>16</v>
      </c>
      <c r="T120" s="71">
        <v>31</v>
      </c>
      <c r="U120" s="71">
        <v>29</v>
      </c>
      <c r="V120" s="71">
        <v>24</v>
      </c>
      <c r="W120" s="71">
        <v>12</v>
      </c>
      <c r="X120" s="71">
        <v>69</v>
      </c>
      <c r="Y120" s="71">
        <v>20</v>
      </c>
      <c r="Z120" s="71">
        <v>21</v>
      </c>
      <c r="AA120" s="71">
        <v>22</v>
      </c>
      <c r="AB120" s="74">
        <f t="shared" si="7"/>
        <v>53.82</v>
      </c>
      <c r="AC120" s="74">
        <f t="shared" si="8"/>
        <v>59.34</v>
      </c>
      <c r="AD120" s="74">
        <f t="shared" si="9"/>
        <v>46.92</v>
      </c>
      <c r="AE120" s="45">
        <f t="shared" si="10"/>
        <v>404.08</v>
      </c>
      <c r="AF120" s="53">
        <f t="shared" si="11"/>
        <v>0.11010989010989003</v>
      </c>
      <c r="AG120" s="64">
        <v>0.38</v>
      </c>
      <c r="AH120" s="43"/>
    </row>
    <row r="121" spans="2:34" x14ac:dyDescent="0.25">
      <c r="B121" s="34" t="s">
        <v>46</v>
      </c>
      <c r="C121" s="26">
        <v>6</v>
      </c>
      <c r="E121" s="39">
        <v>2</v>
      </c>
      <c r="F121" s="39">
        <v>4</v>
      </c>
      <c r="G121" s="39">
        <v>8</v>
      </c>
      <c r="H121" s="39">
        <v>7</v>
      </c>
      <c r="I121" s="39">
        <v>1</v>
      </c>
      <c r="J121" s="39">
        <v>0</v>
      </c>
      <c r="K121" s="39">
        <v>2</v>
      </c>
      <c r="L121" s="39">
        <v>0</v>
      </c>
      <c r="M121" s="39">
        <v>1.2</v>
      </c>
      <c r="N121" s="39">
        <v>0</v>
      </c>
      <c r="O121" s="39">
        <v>2</v>
      </c>
      <c r="P121" s="39">
        <v>1</v>
      </c>
      <c r="Q121" s="56">
        <f t="shared" si="6"/>
        <v>28.2</v>
      </c>
      <c r="R121" s="58"/>
      <c r="S121" s="71">
        <v>3</v>
      </c>
      <c r="T121" s="71">
        <v>1</v>
      </c>
      <c r="U121" s="71">
        <v>3</v>
      </c>
      <c r="V121" s="71">
        <v>1</v>
      </c>
      <c r="W121" s="71">
        <v>2</v>
      </c>
      <c r="X121" s="71">
        <v>1</v>
      </c>
      <c r="Y121" s="71">
        <v>1</v>
      </c>
      <c r="Z121" s="71">
        <v>0</v>
      </c>
      <c r="AA121" s="71">
        <v>0</v>
      </c>
      <c r="AB121" s="74">
        <f t="shared" si="7"/>
        <v>0</v>
      </c>
      <c r="AC121" s="74">
        <f t="shared" si="8"/>
        <v>9.5599999999999987</v>
      </c>
      <c r="AD121" s="74">
        <f t="shared" si="9"/>
        <v>4.7799999999999994</v>
      </c>
      <c r="AE121" s="45">
        <f t="shared" si="10"/>
        <v>26.339999999999996</v>
      </c>
      <c r="AF121" s="53">
        <f t="shared" si="11"/>
        <v>-6.5957446808510789E-2</v>
      </c>
      <c r="AG121" s="64">
        <v>3.78</v>
      </c>
      <c r="AH121" s="43"/>
    </row>
    <row r="122" spans="2:34" x14ac:dyDescent="0.25">
      <c r="B122" s="34" t="s">
        <v>113</v>
      </c>
      <c r="C122" s="26">
        <v>3</v>
      </c>
      <c r="E122" s="39">
        <v>0</v>
      </c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56">
        <f t="shared" si="6"/>
        <v>0</v>
      </c>
      <c r="R122" s="58"/>
      <c r="AB122" s="74">
        <f t="shared" si="7"/>
        <v>0</v>
      </c>
      <c r="AC122" s="74">
        <f t="shared" si="8"/>
        <v>0</v>
      </c>
      <c r="AD122" s="74">
        <f t="shared" si="9"/>
        <v>0</v>
      </c>
      <c r="AE122" s="45">
        <f t="shared" si="10"/>
        <v>0</v>
      </c>
      <c r="AF122" s="53" t="str">
        <f t="shared" si="11"/>
        <v/>
      </c>
      <c r="AH122" s="43"/>
    </row>
    <row r="123" spans="2:34" x14ac:dyDescent="0.25">
      <c r="B123" s="34" t="s">
        <v>113</v>
      </c>
      <c r="C123" s="26">
        <v>4</v>
      </c>
      <c r="E123" s="39">
        <v>0</v>
      </c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56">
        <f t="shared" si="6"/>
        <v>0</v>
      </c>
      <c r="R123" s="58"/>
      <c r="AB123" s="74">
        <f t="shared" si="7"/>
        <v>0</v>
      </c>
      <c r="AC123" s="74">
        <f t="shared" si="8"/>
        <v>0</v>
      </c>
      <c r="AD123" s="74">
        <f t="shared" si="9"/>
        <v>0</v>
      </c>
      <c r="AE123" s="45">
        <f t="shared" si="10"/>
        <v>0</v>
      </c>
      <c r="AF123" s="53" t="str">
        <f t="shared" si="11"/>
        <v/>
      </c>
      <c r="AH123" s="43"/>
    </row>
    <row r="124" spans="2:34" x14ac:dyDescent="0.25">
      <c r="B124" s="34" t="s">
        <v>113</v>
      </c>
      <c r="C124" s="26">
        <v>5</v>
      </c>
      <c r="E124" s="39">
        <v>0</v>
      </c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56">
        <f t="shared" si="6"/>
        <v>0</v>
      </c>
      <c r="R124" s="58"/>
      <c r="AB124" s="74">
        <f t="shared" si="7"/>
        <v>0</v>
      </c>
      <c r="AC124" s="74">
        <f t="shared" si="8"/>
        <v>0</v>
      </c>
      <c r="AD124" s="74">
        <f t="shared" si="9"/>
        <v>0</v>
      </c>
      <c r="AE124" s="45">
        <f t="shared" si="10"/>
        <v>0</v>
      </c>
      <c r="AF124" s="53" t="str">
        <f t="shared" si="11"/>
        <v/>
      </c>
      <c r="AH124" s="43"/>
    </row>
    <row r="125" spans="2:34" x14ac:dyDescent="0.25">
      <c r="B125" s="34" t="s">
        <v>113</v>
      </c>
      <c r="C125" s="26">
        <v>6</v>
      </c>
      <c r="E125" s="39">
        <v>0</v>
      </c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56">
        <f t="shared" si="6"/>
        <v>0</v>
      </c>
      <c r="R125" s="58"/>
      <c r="AB125" s="74">
        <f t="shared" si="7"/>
        <v>0</v>
      </c>
      <c r="AC125" s="74">
        <f t="shared" si="8"/>
        <v>0</v>
      </c>
      <c r="AD125" s="74">
        <f t="shared" si="9"/>
        <v>0</v>
      </c>
      <c r="AE125" s="45">
        <f t="shared" si="10"/>
        <v>0</v>
      </c>
      <c r="AF125" s="53" t="str">
        <f t="shared" si="11"/>
        <v/>
      </c>
      <c r="AH125" s="43"/>
    </row>
    <row r="126" spans="2:34" s="31" customFormat="1" x14ac:dyDescent="0.25">
      <c r="B126" s="35"/>
      <c r="C126" s="32"/>
      <c r="D126" s="31" t="s">
        <v>18</v>
      </c>
      <c r="E126" s="40">
        <f>SUM(E4:E125)</f>
        <v>2812</v>
      </c>
      <c r="F126" s="40">
        <f t="shared" ref="F126:Q126" si="12">SUM(F4:F125)</f>
        <v>5459</v>
      </c>
      <c r="G126" s="40">
        <f t="shared" si="12"/>
        <v>5846</v>
      </c>
      <c r="H126" s="40">
        <f t="shared" si="12"/>
        <v>4037</v>
      </c>
      <c r="I126" s="40">
        <f t="shared" si="12"/>
        <v>3785</v>
      </c>
      <c r="J126" s="40">
        <f t="shared" si="12"/>
        <v>2490</v>
      </c>
      <c r="K126" s="40">
        <f t="shared" si="12"/>
        <v>2137</v>
      </c>
      <c r="L126" s="40">
        <f t="shared" si="12"/>
        <v>1911</v>
      </c>
      <c r="M126" s="40">
        <f t="shared" si="12"/>
        <v>3685.2</v>
      </c>
      <c r="N126" s="40">
        <f t="shared" si="12"/>
        <v>5271.2</v>
      </c>
      <c r="O126" s="40">
        <f t="shared" si="12"/>
        <v>9419</v>
      </c>
      <c r="P126" s="40">
        <f t="shared" si="12"/>
        <v>7130</v>
      </c>
      <c r="Q126" s="40">
        <f t="shared" si="12"/>
        <v>53982.399999999994</v>
      </c>
      <c r="R126" s="59"/>
      <c r="S126" s="62">
        <f t="shared" ref="S126" si="13">SUM(S4:S125)</f>
        <v>2567</v>
      </c>
      <c r="T126" s="62">
        <f t="shared" ref="T126" si="14">SUM(T4:T125)</f>
        <v>4134</v>
      </c>
      <c r="U126" s="62">
        <f t="shared" ref="U126" si="15">SUM(U4:U125)</f>
        <v>4997</v>
      </c>
      <c r="V126" s="62">
        <f t="shared" ref="V126" si="16">SUM(V4:V125)</f>
        <v>3759</v>
      </c>
      <c r="W126" s="62">
        <f t="shared" ref="W126" si="17">SUM(W4:W125)</f>
        <v>2399</v>
      </c>
      <c r="X126" s="62">
        <f t="shared" ref="X126" si="18">SUM(X4:X125)</f>
        <v>2642</v>
      </c>
      <c r="Y126" s="62">
        <f t="shared" ref="Y126" si="19">SUM(Y4:Y125)</f>
        <v>1856</v>
      </c>
      <c r="Z126" s="62">
        <f t="shared" ref="Z126" si="20">SUM(Z4:Z125)</f>
        <v>2482</v>
      </c>
      <c r="AA126" s="62">
        <f t="shared" ref="AA126" si="21">SUM(AA4:AA125)</f>
        <v>4309</v>
      </c>
      <c r="AB126" s="62">
        <f t="shared" ref="AB126" si="22">SUM(AB4:AB125)</f>
        <v>4583.2982209253414</v>
      </c>
      <c r="AC126" s="62">
        <f t="shared" ref="AC126" si="23">SUM(AC4:AC125)</f>
        <v>8200.7466914482029</v>
      </c>
      <c r="AD126" s="62">
        <f t="shared" ref="AD126" si="24">SUM(AD4:AD125)</f>
        <v>6288.6635876264736</v>
      </c>
      <c r="AE126" s="62">
        <f t="shared" ref="AE126" si="25">SUM(AE4:AE125)</f>
        <v>48217.708500000022</v>
      </c>
      <c r="AF126" s="53">
        <f t="shared" si="11"/>
        <v>-0.10678835138860021</v>
      </c>
      <c r="AG126" s="65"/>
      <c r="AH126" s="44"/>
    </row>
    <row r="127" spans="2:34" x14ac:dyDescent="0.25">
      <c r="B127" s="34" t="s">
        <v>47</v>
      </c>
      <c r="C127" s="26">
        <v>1</v>
      </c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56">
        <f t="shared" si="6"/>
        <v>0</v>
      </c>
      <c r="R127" s="58">
        <f>SUM(Q127:Q137)</f>
        <v>8705</v>
      </c>
      <c r="AA127" s="71">
        <v>0</v>
      </c>
      <c r="AB127" s="74">
        <f t="shared" si="7"/>
        <v>0</v>
      </c>
      <c r="AC127" s="74">
        <f t="shared" si="8"/>
        <v>0</v>
      </c>
      <c r="AD127" s="74">
        <f t="shared" si="9"/>
        <v>0</v>
      </c>
      <c r="AE127" s="45">
        <f t="shared" si="10"/>
        <v>0</v>
      </c>
      <c r="AF127" s="53" t="str">
        <f t="shared" si="11"/>
        <v/>
      </c>
      <c r="AG127" s="64">
        <v>-0.25</v>
      </c>
      <c r="AH127" s="43">
        <f>SUM(AE127:AE137)</f>
        <v>8146.2719999999999</v>
      </c>
    </row>
    <row r="128" spans="2:34" x14ac:dyDescent="0.25">
      <c r="B128" s="34" t="s">
        <v>47</v>
      </c>
      <c r="C128" s="26">
        <v>2</v>
      </c>
      <c r="E128" s="39">
        <v>54</v>
      </c>
      <c r="F128" s="39">
        <v>103</v>
      </c>
      <c r="G128" s="39">
        <v>194</v>
      </c>
      <c r="H128" s="39">
        <v>123</v>
      </c>
      <c r="I128" s="39">
        <v>57</v>
      </c>
      <c r="J128" s="39">
        <v>91</v>
      </c>
      <c r="K128" s="39">
        <v>108</v>
      </c>
      <c r="L128" s="39">
        <v>104</v>
      </c>
      <c r="M128" s="39">
        <v>168</v>
      </c>
      <c r="N128" s="39">
        <v>320</v>
      </c>
      <c r="O128" s="39">
        <v>328</v>
      </c>
      <c r="P128" s="39">
        <v>256</v>
      </c>
      <c r="Q128" s="56">
        <f t="shared" si="6"/>
        <v>1906</v>
      </c>
      <c r="R128" s="58"/>
      <c r="S128" s="71">
        <v>110</v>
      </c>
      <c r="T128" s="71">
        <v>81</v>
      </c>
      <c r="U128" s="71">
        <v>189</v>
      </c>
      <c r="V128" s="71">
        <v>60</v>
      </c>
      <c r="W128" s="71">
        <v>88</v>
      </c>
      <c r="X128" s="71">
        <v>97</v>
      </c>
      <c r="Z128" s="71">
        <v>59</v>
      </c>
      <c r="AA128" s="71">
        <v>138</v>
      </c>
      <c r="AB128" s="74">
        <f t="shared" si="7"/>
        <v>305.27999999999997</v>
      </c>
      <c r="AC128" s="74">
        <f t="shared" si="8"/>
        <v>312.91199999999998</v>
      </c>
      <c r="AD128" s="74">
        <f t="shared" si="9"/>
        <v>244.22399999999999</v>
      </c>
      <c r="AE128" s="45">
        <f t="shared" si="10"/>
        <v>1684.4159999999999</v>
      </c>
      <c r="AF128" s="53">
        <f t="shared" si="11"/>
        <v>-0.11625603357817427</v>
      </c>
      <c r="AG128" s="64">
        <v>-4.5999999999999999E-2</v>
      </c>
      <c r="AH128" s="43"/>
    </row>
    <row r="129" spans="2:34" x14ac:dyDescent="0.25">
      <c r="B129" s="34" t="s">
        <v>47</v>
      </c>
      <c r="C129" s="26">
        <v>3</v>
      </c>
      <c r="E129" s="39">
        <v>199</v>
      </c>
      <c r="F129" s="39">
        <v>257</v>
      </c>
      <c r="G129" s="39">
        <v>196</v>
      </c>
      <c r="H129" s="39">
        <v>302</v>
      </c>
      <c r="I129" s="39">
        <v>176</v>
      </c>
      <c r="J129" s="39">
        <v>200</v>
      </c>
      <c r="K129" s="39">
        <v>106</v>
      </c>
      <c r="L129" s="39">
        <v>78</v>
      </c>
      <c r="M129" s="39">
        <v>279</v>
      </c>
      <c r="N129" s="39">
        <v>338</v>
      </c>
      <c r="O129" s="39">
        <v>534</v>
      </c>
      <c r="P129" s="39">
        <v>394</v>
      </c>
      <c r="Q129" s="56">
        <f t="shared" si="6"/>
        <v>3059</v>
      </c>
      <c r="R129" s="58"/>
      <c r="S129" s="71">
        <v>172</v>
      </c>
      <c r="T129" s="71">
        <v>177</v>
      </c>
      <c r="U129" s="71">
        <v>126</v>
      </c>
      <c r="V129" s="71">
        <v>130</v>
      </c>
      <c r="W129" s="71">
        <v>155</v>
      </c>
      <c r="X129" s="71">
        <v>132</v>
      </c>
      <c r="Z129" s="71">
        <v>310</v>
      </c>
      <c r="AA129" s="71">
        <v>230</v>
      </c>
      <c r="AB129" s="74">
        <f t="shared" si="7"/>
        <v>352.87200000000001</v>
      </c>
      <c r="AC129" s="74">
        <f t="shared" si="8"/>
        <v>557.49599999999998</v>
      </c>
      <c r="AD129" s="74">
        <f t="shared" si="9"/>
        <v>411.33600000000001</v>
      </c>
      <c r="AE129" s="45">
        <f t="shared" si="10"/>
        <v>2753.7039999999997</v>
      </c>
      <c r="AF129" s="53">
        <f t="shared" si="11"/>
        <v>-9.9802549852893163E-2</v>
      </c>
      <c r="AG129" s="64">
        <v>4.3999999999999997E-2</v>
      </c>
      <c r="AH129" s="43"/>
    </row>
    <row r="130" spans="2:34" x14ac:dyDescent="0.25">
      <c r="B130" s="34" t="s">
        <v>47</v>
      </c>
      <c r="C130" s="26">
        <v>4</v>
      </c>
      <c r="E130" s="39">
        <v>104</v>
      </c>
      <c r="F130" s="39">
        <v>163</v>
      </c>
      <c r="G130" s="39">
        <v>240</v>
      </c>
      <c r="H130" s="39">
        <v>236</v>
      </c>
      <c r="I130" s="39">
        <v>169</v>
      </c>
      <c r="J130" s="39">
        <v>139</v>
      </c>
      <c r="K130" s="39">
        <v>40</v>
      </c>
      <c r="L130" s="39">
        <v>49</v>
      </c>
      <c r="M130" s="39">
        <v>174</v>
      </c>
      <c r="N130" s="39">
        <v>262</v>
      </c>
      <c r="O130" s="39">
        <v>390</v>
      </c>
      <c r="P130" s="39">
        <v>332</v>
      </c>
      <c r="Q130" s="56">
        <f t="shared" si="6"/>
        <v>2298</v>
      </c>
      <c r="R130" s="58"/>
      <c r="S130" s="71">
        <v>55</v>
      </c>
      <c r="T130" s="71">
        <v>114</v>
      </c>
      <c r="U130" s="71">
        <v>112</v>
      </c>
      <c r="V130" s="71">
        <v>116</v>
      </c>
      <c r="W130" s="71">
        <v>208</v>
      </c>
      <c r="X130" s="71">
        <v>165</v>
      </c>
      <c r="Y130" s="71">
        <v>75</v>
      </c>
      <c r="Z130" s="71">
        <v>151</v>
      </c>
      <c r="AA130" s="71">
        <v>201</v>
      </c>
      <c r="AB130" s="74">
        <f t="shared" si="7"/>
        <v>224.27199999999999</v>
      </c>
      <c r="AC130" s="74">
        <f t="shared" si="8"/>
        <v>333.84000000000003</v>
      </c>
      <c r="AD130" s="74">
        <f t="shared" si="9"/>
        <v>284.19200000000001</v>
      </c>
      <c r="AE130" s="45">
        <f t="shared" si="10"/>
        <v>2039.3040000000001</v>
      </c>
      <c r="AF130" s="53">
        <f t="shared" si="11"/>
        <v>-0.112574412532637</v>
      </c>
      <c r="AG130" s="64">
        <v>-0.14399999999999999</v>
      </c>
      <c r="AH130" s="43"/>
    </row>
    <row r="131" spans="2:34" x14ac:dyDescent="0.25">
      <c r="B131" s="34" t="s">
        <v>47</v>
      </c>
      <c r="C131" s="26">
        <v>5</v>
      </c>
      <c r="E131" s="39">
        <v>49</v>
      </c>
      <c r="F131" s="39">
        <v>87</v>
      </c>
      <c r="G131" s="39">
        <v>121</v>
      </c>
      <c r="H131" s="39">
        <v>151</v>
      </c>
      <c r="I131" s="39">
        <v>70</v>
      </c>
      <c r="J131" s="39">
        <v>40</v>
      </c>
      <c r="K131" s="39">
        <v>60</v>
      </c>
      <c r="L131" s="39">
        <v>34</v>
      </c>
      <c r="M131" s="39">
        <v>79</v>
      </c>
      <c r="N131" s="39">
        <v>137</v>
      </c>
      <c r="O131" s="39">
        <v>272</v>
      </c>
      <c r="P131" s="39">
        <v>159</v>
      </c>
      <c r="Q131" s="56">
        <f t="shared" si="6"/>
        <v>1259</v>
      </c>
      <c r="R131" s="58"/>
      <c r="S131" s="71">
        <v>47</v>
      </c>
      <c r="T131" s="71">
        <v>65</v>
      </c>
      <c r="U131" s="71">
        <v>106</v>
      </c>
      <c r="V131" s="71">
        <v>68</v>
      </c>
      <c r="W131" s="71">
        <v>142</v>
      </c>
      <c r="X131" s="71">
        <v>120</v>
      </c>
      <c r="Y131" s="71">
        <v>47</v>
      </c>
      <c r="Z131" s="71">
        <v>49</v>
      </c>
      <c r="AA131" s="71">
        <v>99</v>
      </c>
      <c r="AB131" s="74">
        <f t="shared" si="7"/>
        <v>105.764</v>
      </c>
      <c r="AC131" s="74">
        <f t="shared" si="8"/>
        <v>209.98399999999998</v>
      </c>
      <c r="AD131" s="74">
        <f t="shared" si="9"/>
        <v>122.74799999999999</v>
      </c>
      <c r="AE131" s="45">
        <f t="shared" si="10"/>
        <v>1181.4960000000001</v>
      </c>
      <c r="AF131" s="53">
        <f t="shared" si="11"/>
        <v>-6.155996822875287E-2</v>
      </c>
      <c r="AG131" s="64">
        <v>-0.22800000000000001</v>
      </c>
      <c r="AH131" s="43"/>
    </row>
    <row r="132" spans="2:34" x14ac:dyDescent="0.25">
      <c r="B132" s="34" t="s">
        <v>47</v>
      </c>
      <c r="C132" s="26">
        <v>6</v>
      </c>
      <c r="E132" s="39">
        <v>4</v>
      </c>
      <c r="F132" s="39">
        <v>23</v>
      </c>
      <c r="G132" s="39">
        <v>8</v>
      </c>
      <c r="H132" s="39">
        <v>27</v>
      </c>
      <c r="I132" s="39">
        <v>20</v>
      </c>
      <c r="J132" s="39">
        <v>7</v>
      </c>
      <c r="K132" s="39">
        <v>13</v>
      </c>
      <c r="L132" s="39">
        <v>19</v>
      </c>
      <c r="M132" s="39">
        <v>16</v>
      </c>
      <c r="N132" s="39">
        <v>15</v>
      </c>
      <c r="O132" s="39">
        <v>10</v>
      </c>
      <c r="P132" s="39">
        <v>21</v>
      </c>
      <c r="Q132" s="56">
        <f t="shared" si="6"/>
        <v>183</v>
      </c>
      <c r="R132" s="58"/>
      <c r="S132" s="71">
        <v>15</v>
      </c>
      <c r="T132" s="71">
        <v>14</v>
      </c>
      <c r="U132" s="71">
        <v>6</v>
      </c>
      <c r="V132" s="71">
        <v>12</v>
      </c>
      <c r="W132" s="71">
        <v>11</v>
      </c>
      <c r="X132" s="71">
        <v>16</v>
      </c>
      <c r="Y132" s="71">
        <v>6</v>
      </c>
      <c r="Z132" s="71">
        <v>16</v>
      </c>
      <c r="AA132" s="71">
        <v>13</v>
      </c>
      <c r="AB132" s="74">
        <f t="shared" si="7"/>
        <v>12.18</v>
      </c>
      <c r="AC132" s="74">
        <f t="shared" si="8"/>
        <v>8.120000000000001</v>
      </c>
      <c r="AD132" s="74">
        <f t="shared" si="9"/>
        <v>17.052</v>
      </c>
      <c r="AE132" s="45">
        <f t="shared" si="10"/>
        <v>146.352</v>
      </c>
      <c r="AF132" s="53">
        <f t="shared" si="11"/>
        <v>-0.20026229508196725</v>
      </c>
      <c r="AG132" s="64">
        <v>-0.188</v>
      </c>
      <c r="AH132" s="43"/>
    </row>
    <row r="133" spans="2:34" x14ac:dyDescent="0.25">
      <c r="B133" s="34" t="s">
        <v>114</v>
      </c>
      <c r="C133" s="26">
        <v>2</v>
      </c>
      <c r="E133" s="39">
        <v>0</v>
      </c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56">
        <f t="shared" ref="Q133:Q196" si="26">SUM(E133:P133)</f>
        <v>0</v>
      </c>
      <c r="R133" s="58"/>
      <c r="T133" s="71">
        <v>0</v>
      </c>
      <c r="U133" s="71">
        <v>0</v>
      </c>
      <c r="V133" s="71">
        <v>0</v>
      </c>
      <c r="W133" s="71">
        <v>12</v>
      </c>
      <c r="X133" s="71">
        <v>0</v>
      </c>
      <c r="Y133" s="71">
        <v>80</v>
      </c>
      <c r="Z133" s="71">
        <v>0</v>
      </c>
      <c r="AA133" s="71">
        <v>64</v>
      </c>
      <c r="AB133" s="74">
        <f t="shared" ref="AB133:AB196" si="27">N133+(N133*AG133)</f>
        <v>0</v>
      </c>
      <c r="AC133" s="74">
        <f t="shared" ref="AC133:AC196" si="28">O133+(O133*AG133)</f>
        <v>0</v>
      </c>
      <c r="AD133" s="74">
        <f t="shared" ref="AD133:AD196" si="29">P133+(P133*AG133)</f>
        <v>0</v>
      </c>
      <c r="AE133" s="45">
        <f t="shared" ref="AE133:AE196" si="30">SUM(S133:AD133)</f>
        <v>156</v>
      </c>
      <c r="AF133" s="53" t="str">
        <f t="shared" ref="AF133:AF196" si="31">IF(Q133&gt;0,(AE133/Q133)-1,"")</f>
        <v/>
      </c>
      <c r="AH133" s="43"/>
    </row>
    <row r="134" spans="2:34" x14ac:dyDescent="0.25">
      <c r="B134" s="34" t="s">
        <v>114</v>
      </c>
      <c r="C134" s="26">
        <v>3</v>
      </c>
      <c r="E134" s="39">
        <v>0</v>
      </c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56">
        <f t="shared" si="26"/>
        <v>0</v>
      </c>
      <c r="R134" s="58"/>
      <c r="T134" s="71">
        <v>0</v>
      </c>
      <c r="U134" s="71">
        <v>32</v>
      </c>
      <c r="V134" s="71">
        <v>0</v>
      </c>
      <c r="W134" s="71">
        <v>16</v>
      </c>
      <c r="X134" s="71">
        <v>0</v>
      </c>
      <c r="Y134" s="71">
        <v>16</v>
      </c>
      <c r="Z134" s="71">
        <v>0</v>
      </c>
      <c r="AA134" s="71">
        <v>16</v>
      </c>
      <c r="AB134" s="74">
        <f t="shared" si="27"/>
        <v>0</v>
      </c>
      <c r="AC134" s="74">
        <f t="shared" si="28"/>
        <v>0</v>
      </c>
      <c r="AD134" s="74">
        <f t="shared" si="29"/>
        <v>0</v>
      </c>
      <c r="AE134" s="45">
        <f t="shared" si="30"/>
        <v>80</v>
      </c>
      <c r="AF134" s="53" t="str">
        <f t="shared" si="31"/>
        <v/>
      </c>
      <c r="AH134" s="43"/>
    </row>
    <row r="135" spans="2:34" x14ac:dyDescent="0.25">
      <c r="B135" s="34" t="s">
        <v>114</v>
      </c>
      <c r="C135" s="26">
        <v>4</v>
      </c>
      <c r="E135" s="39">
        <v>0</v>
      </c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56">
        <f t="shared" si="26"/>
        <v>0</v>
      </c>
      <c r="R135" s="58"/>
      <c r="AA135" s="71">
        <v>32</v>
      </c>
      <c r="AB135" s="74">
        <f t="shared" si="27"/>
        <v>0</v>
      </c>
      <c r="AC135" s="74">
        <f t="shared" si="28"/>
        <v>0</v>
      </c>
      <c r="AD135" s="74">
        <f t="shared" si="29"/>
        <v>0</v>
      </c>
      <c r="AE135" s="45">
        <f t="shared" si="30"/>
        <v>32</v>
      </c>
      <c r="AF135" s="53" t="str">
        <f t="shared" si="31"/>
        <v/>
      </c>
      <c r="AH135" s="43"/>
    </row>
    <row r="136" spans="2:34" x14ac:dyDescent="0.25">
      <c r="B136" s="34" t="s">
        <v>114</v>
      </c>
      <c r="C136" s="26">
        <v>5</v>
      </c>
      <c r="E136" s="39">
        <v>0</v>
      </c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56">
        <f t="shared" si="26"/>
        <v>0</v>
      </c>
      <c r="R136" s="58"/>
      <c r="T136" s="71">
        <v>0</v>
      </c>
      <c r="U136" s="71">
        <v>22</v>
      </c>
      <c r="V136" s="71">
        <v>0</v>
      </c>
      <c r="W136" s="71">
        <v>8</v>
      </c>
      <c r="X136" s="71">
        <v>0</v>
      </c>
      <c r="Y136" s="71">
        <v>0</v>
      </c>
      <c r="Z136" s="71">
        <v>0</v>
      </c>
      <c r="AA136" s="71">
        <v>0</v>
      </c>
      <c r="AB136" s="74">
        <f t="shared" si="27"/>
        <v>0</v>
      </c>
      <c r="AC136" s="74">
        <f t="shared" si="28"/>
        <v>0</v>
      </c>
      <c r="AD136" s="74">
        <f t="shared" si="29"/>
        <v>0</v>
      </c>
      <c r="AE136" s="45">
        <f t="shared" si="30"/>
        <v>30</v>
      </c>
      <c r="AF136" s="53" t="str">
        <f t="shared" si="31"/>
        <v/>
      </c>
      <c r="AH136" s="43"/>
    </row>
    <row r="137" spans="2:34" x14ac:dyDescent="0.25">
      <c r="B137" s="34" t="s">
        <v>114</v>
      </c>
      <c r="C137" s="26">
        <v>6</v>
      </c>
      <c r="E137" s="39">
        <v>0</v>
      </c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56">
        <f t="shared" si="26"/>
        <v>0</v>
      </c>
      <c r="R137" s="58"/>
      <c r="T137" s="71">
        <v>0</v>
      </c>
      <c r="U137" s="71">
        <v>31</v>
      </c>
      <c r="V137" s="71">
        <v>0</v>
      </c>
      <c r="W137" s="71">
        <v>12</v>
      </c>
      <c r="X137" s="71">
        <v>0</v>
      </c>
      <c r="Y137" s="71">
        <v>0</v>
      </c>
      <c r="Z137" s="71">
        <v>0</v>
      </c>
      <c r="AA137" s="71">
        <v>0</v>
      </c>
      <c r="AB137" s="74">
        <f t="shared" si="27"/>
        <v>0</v>
      </c>
      <c r="AC137" s="74">
        <f t="shared" si="28"/>
        <v>0</v>
      </c>
      <c r="AD137" s="74">
        <f t="shared" si="29"/>
        <v>0</v>
      </c>
      <c r="AE137" s="45">
        <f t="shared" si="30"/>
        <v>43</v>
      </c>
      <c r="AF137" s="53" t="str">
        <f t="shared" si="31"/>
        <v/>
      </c>
      <c r="AH137" s="43"/>
    </row>
    <row r="138" spans="2:34" x14ac:dyDescent="0.25">
      <c r="B138" s="34" t="s">
        <v>48</v>
      </c>
      <c r="C138" s="26">
        <v>1</v>
      </c>
      <c r="E138" s="39">
        <v>59</v>
      </c>
      <c r="F138" s="39">
        <v>80</v>
      </c>
      <c r="G138" s="39">
        <v>52</v>
      </c>
      <c r="H138" s="39">
        <v>21</v>
      </c>
      <c r="I138" s="39">
        <v>32</v>
      </c>
      <c r="J138" s="39">
        <v>80</v>
      </c>
      <c r="K138" s="39">
        <v>20</v>
      </c>
      <c r="L138" s="39">
        <v>16</v>
      </c>
      <c r="M138" s="39">
        <v>82</v>
      </c>
      <c r="N138" s="39">
        <v>297</v>
      </c>
      <c r="O138" s="39">
        <v>160</v>
      </c>
      <c r="P138" s="39">
        <v>48</v>
      </c>
      <c r="Q138" s="56">
        <f t="shared" si="26"/>
        <v>947</v>
      </c>
      <c r="R138" s="58">
        <f>SUM(Q138:Q148)</f>
        <v>22981</v>
      </c>
      <c r="S138" s="71">
        <v>30</v>
      </c>
      <c r="T138" s="71">
        <v>96</v>
      </c>
      <c r="U138" s="71">
        <v>77</v>
      </c>
      <c r="V138" s="71">
        <v>96</v>
      </c>
      <c r="W138" s="71">
        <v>32</v>
      </c>
      <c r="X138" s="71">
        <v>59</v>
      </c>
      <c r="Z138" s="71">
        <v>234</v>
      </c>
      <c r="AA138" s="71">
        <v>48</v>
      </c>
      <c r="AB138" s="74">
        <f t="shared" si="27"/>
        <v>258.68700000000001</v>
      </c>
      <c r="AC138" s="74">
        <f t="shared" si="28"/>
        <v>139.36000000000001</v>
      </c>
      <c r="AD138" s="74">
        <f t="shared" si="29"/>
        <v>41.808</v>
      </c>
      <c r="AE138" s="45">
        <f t="shared" si="30"/>
        <v>1111.855</v>
      </c>
      <c r="AF138" s="53">
        <f t="shared" si="31"/>
        <v>0.17408130939809929</v>
      </c>
      <c r="AG138" s="64">
        <v>-0.129</v>
      </c>
      <c r="AH138" s="43">
        <f>SUM(AE138:AE148)</f>
        <v>26388.897999999997</v>
      </c>
    </row>
    <row r="139" spans="2:34" x14ac:dyDescent="0.25">
      <c r="B139" s="34" t="s">
        <v>48</v>
      </c>
      <c r="C139" s="26">
        <v>2</v>
      </c>
      <c r="E139" s="39">
        <v>101</v>
      </c>
      <c r="F139" s="39">
        <v>324</v>
      </c>
      <c r="G139" s="39">
        <v>360</v>
      </c>
      <c r="H139" s="39">
        <v>201</v>
      </c>
      <c r="I139" s="39">
        <v>146</v>
      </c>
      <c r="J139" s="39">
        <v>173</v>
      </c>
      <c r="K139" s="39">
        <v>168</v>
      </c>
      <c r="L139" s="39">
        <v>180</v>
      </c>
      <c r="M139" s="39">
        <v>223</v>
      </c>
      <c r="N139" s="39">
        <v>504</v>
      </c>
      <c r="O139" s="39">
        <v>745</v>
      </c>
      <c r="P139" s="39">
        <v>598</v>
      </c>
      <c r="Q139" s="56">
        <f t="shared" si="26"/>
        <v>3723</v>
      </c>
      <c r="R139" s="58"/>
      <c r="S139" s="71">
        <v>251</v>
      </c>
      <c r="T139" s="71">
        <v>279</v>
      </c>
      <c r="U139" s="71">
        <v>263</v>
      </c>
      <c r="V139" s="71">
        <v>228</v>
      </c>
      <c r="W139" s="71">
        <v>257</v>
      </c>
      <c r="X139" s="71">
        <v>152</v>
      </c>
      <c r="Z139" s="71">
        <v>256</v>
      </c>
      <c r="AA139" s="71">
        <v>398</v>
      </c>
      <c r="AB139" s="74">
        <f t="shared" si="27"/>
        <v>665.78399999999999</v>
      </c>
      <c r="AC139" s="74">
        <f t="shared" si="28"/>
        <v>984.14499999999998</v>
      </c>
      <c r="AD139" s="74">
        <f t="shared" si="29"/>
        <v>789.95799999999997</v>
      </c>
      <c r="AE139" s="45">
        <f t="shared" si="30"/>
        <v>4523.8869999999997</v>
      </c>
      <c r="AF139" s="53">
        <f t="shared" si="31"/>
        <v>0.21511872146118716</v>
      </c>
      <c r="AG139" s="64">
        <v>0.32100000000000001</v>
      </c>
      <c r="AH139" s="43"/>
    </row>
    <row r="140" spans="2:34" x14ac:dyDescent="0.25">
      <c r="B140" s="34" t="s">
        <v>48</v>
      </c>
      <c r="C140" s="26">
        <v>3</v>
      </c>
      <c r="E140" s="39">
        <v>422</v>
      </c>
      <c r="F140" s="39">
        <v>749</v>
      </c>
      <c r="G140" s="39">
        <v>595</v>
      </c>
      <c r="H140" s="39">
        <v>533</v>
      </c>
      <c r="I140" s="39">
        <v>579</v>
      </c>
      <c r="J140" s="39">
        <v>418</v>
      </c>
      <c r="K140" s="39">
        <v>295</v>
      </c>
      <c r="L140" s="39">
        <v>211</v>
      </c>
      <c r="M140" s="39">
        <v>629</v>
      </c>
      <c r="N140" s="39">
        <v>768</v>
      </c>
      <c r="O140" s="39">
        <v>1301</v>
      </c>
      <c r="P140" s="39">
        <v>1328</v>
      </c>
      <c r="Q140" s="56">
        <f t="shared" si="26"/>
        <v>7828</v>
      </c>
      <c r="R140" s="58"/>
      <c r="S140" s="71">
        <v>470</v>
      </c>
      <c r="T140" s="71">
        <v>672</v>
      </c>
      <c r="U140" s="71">
        <v>622</v>
      </c>
      <c r="V140" s="71">
        <v>518</v>
      </c>
      <c r="W140" s="71">
        <v>586</v>
      </c>
      <c r="X140" s="71">
        <v>454</v>
      </c>
      <c r="Z140" s="71">
        <v>578</v>
      </c>
      <c r="AA140" s="71">
        <v>640</v>
      </c>
      <c r="AB140" s="74">
        <f t="shared" si="27"/>
        <v>913.15200000000004</v>
      </c>
      <c r="AC140" s="74">
        <f t="shared" si="28"/>
        <v>1546.8890000000001</v>
      </c>
      <c r="AD140" s="74">
        <f t="shared" si="29"/>
        <v>1578.992</v>
      </c>
      <c r="AE140" s="45">
        <f t="shared" si="30"/>
        <v>8579.0329999999994</v>
      </c>
      <c r="AF140" s="53">
        <f t="shared" si="31"/>
        <v>9.5941875319366376E-2</v>
      </c>
      <c r="AG140" s="64">
        <v>0.189</v>
      </c>
      <c r="AH140" s="43"/>
    </row>
    <row r="141" spans="2:34" x14ac:dyDescent="0.25">
      <c r="B141" s="34" t="s">
        <v>48</v>
      </c>
      <c r="C141" s="26">
        <v>4</v>
      </c>
      <c r="E141" s="39">
        <v>388</v>
      </c>
      <c r="F141" s="39">
        <v>568</v>
      </c>
      <c r="G141" s="39">
        <v>555</v>
      </c>
      <c r="H141" s="39">
        <v>488</v>
      </c>
      <c r="I141" s="39">
        <v>400</v>
      </c>
      <c r="J141" s="39">
        <v>272</v>
      </c>
      <c r="K141" s="39">
        <v>228</v>
      </c>
      <c r="L141" s="39">
        <v>194</v>
      </c>
      <c r="M141" s="39">
        <v>480</v>
      </c>
      <c r="N141" s="39">
        <v>725</v>
      </c>
      <c r="O141" s="39">
        <v>1183</v>
      </c>
      <c r="P141" s="39">
        <v>1179</v>
      </c>
      <c r="Q141" s="56">
        <f t="shared" si="26"/>
        <v>6660</v>
      </c>
      <c r="R141" s="58"/>
      <c r="S141" s="71">
        <v>529</v>
      </c>
      <c r="T141" s="71">
        <v>492</v>
      </c>
      <c r="U141" s="71">
        <v>492</v>
      </c>
      <c r="V141" s="71">
        <v>307</v>
      </c>
      <c r="W141" s="71">
        <v>465</v>
      </c>
      <c r="X141" s="71">
        <v>343</v>
      </c>
      <c r="Y141" s="71">
        <v>353</v>
      </c>
      <c r="Z141" s="71">
        <v>486</v>
      </c>
      <c r="AA141" s="71">
        <v>544</v>
      </c>
      <c r="AB141" s="74">
        <f t="shared" si="27"/>
        <v>775.02499999999998</v>
      </c>
      <c r="AC141" s="74">
        <f t="shared" si="28"/>
        <v>1264.627</v>
      </c>
      <c r="AD141" s="74">
        <f t="shared" si="29"/>
        <v>1260.3510000000001</v>
      </c>
      <c r="AE141" s="45">
        <f t="shared" si="30"/>
        <v>7311.0030000000006</v>
      </c>
      <c r="AF141" s="53">
        <f t="shared" si="31"/>
        <v>9.7748198198198244E-2</v>
      </c>
      <c r="AG141" s="64">
        <v>6.9000000000000006E-2</v>
      </c>
      <c r="AH141" s="43"/>
    </row>
    <row r="142" spans="2:34" x14ac:dyDescent="0.25">
      <c r="B142" s="34" t="s">
        <v>48</v>
      </c>
      <c r="C142" s="26">
        <v>5</v>
      </c>
      <c r="E142" s="39">
        <v>127</v>
      </c>
      <c r="F142" s="39">
        <v>233</v>
      </c>
      <c r="G142" s="39">
        <v>252</v>
      </c>
      <c r="H142" s="39">
        <v>313</v>
      </c>
      <c r="I142" s="39">
        <v>191</v>
      </c>
      <c r="J142" s="39">
        <v>134</v>
      </c>
      <c r="K142" s="39">
        <v>105</v>
      </c>
      <c r="L142" s="39">
        <v>120</v>
      </c>
      <c r="M142" s="39">
        <v>223</v>
      </c>
      <c r="N142" s="39">
        <v>472</v>
      </c>
      <c r="O142" s="39">
        <v>627</v>
      </c>
      <c r="P142" s="39">
        <v>477</v>
      </c>
      <c r="Q142" s="56">
        <f t="shared" si="26"/>
        <v>3274</v>
      </c>
      <c r="R142" s="58"/>
      <c r="S142" s="71">
        <v>189</v>
      </c>
      <c r="T142" s="71">
        <v>220</v>
      </c>
      <c r="U142" s="71">
        <v>292</v>
      </c>
      <c r="V142" s="71">
        <v>205</v>
      </c>
      <c r="W142" s="71">
        <v>204</v>
      </c>
      <c r="X142" s="71">
        <v>194</v>
      </c>
      <c r="Y142" s="71">
        <v>151</v>
      </c>
      <c r="Z142" s="71">
        <v>254</v>
      </c>
      <c r="AA142" s="71">
        <v>228</v>
      </c>
      <c r="AB142" s="74">
        <f t="shared" si="27"/>
        <v>552.24</v>
      </c>
      <c r="AC142" s="74">
        <f t="shared" si="28"/>
        <v>733.59</v>
      </c>
      <c r="AD142" s="74">
        <f t="shared" si="29"/>
        <v>558.09</v>
      </c>
      <c r="AE142" s="45">
        <f t="shared" si="30"/>
        <v>3780.92</v>
      </c>
      <c r="AF142" s="53">
        <f t="shared" si="31"/>
        <v>0.15483200977397682</v>
      </c>
      <c r="AG142" s="64">
        <v>0.17</v>
      </c>
      <c r="AH142" s="43"/>
    </row>
    <row r="143" spans="2:34" x14ac:dyDescent="0.25">
      <c r="B143" s="34" t="s">
        <v>48</v>
      </c>
      <c r="C143" s="26">
        <v>6</v>
      </c>
      <c r="E143" s="39">
        <v>24</v>
      </c>
      <c r="F143" s="39">
        <v>40</v>
      </c>
      <c r="G143" s="39">
        <v>52</v>
      </c>
      <c r="H143" s="39">
        <v>57</v>
      </c>
      <c r="I143" s="39">
        <v>48</v>
      </c>
      <c r="J143" s="39">
        <v>11</v>
      </c>
      <c r="K143" s="39">
        <v>55</v>
      </c>
      <c r="L143" s="39">
        <v>15</v>
      </c>
      <c r="M143" s="39">
        <v>46</v>
      </c>
      <c r="N143" s="39">
        <v>78</v>
      </c>
      <c r="O143" s="39">
        <v>68</v>
      </c>
      <c r="P143" s="39">
        <v>55</v>
      </c>
      <c r="Q143" s="56">
        <f t="shared" si="26"/>
        <v>549</v>
      </c>
      <c r="R143" s="58"/>
      <c r="S143" s="71">
        <v>38</v>
      </c>
      <c r="T143" s="71">
        <v>29</v>
      </c>
      <c r="U143" s="71">
        <v>46</v>
      </c>
      <c r="V143" s="71">
        <v>30</v>
      </c>
      <c r="W143" s="71">
        <v>62</v>
      </c>
      <c r="X143" s="71">
        <v>77</v>
      </c>
      <c r="Y143" s="71">
        <v>32</v>
      </c>
      <c r="Z143" s="71">
        <v>18</v>
      </c>
      <c r="AA143" s="71">
        <v>44</v>
      </c>
      <c r="AB143" s="74">
        <f t="shared" si="27"/>
        <v>93.6</v>
      </c>
      <c r="AC143" s="74">
        <f t="shared" si="28"/>
        <v>81.599999999999994</v>
      </c>
      <c r="AD143" s="74">
        <f t="shared" si="29"/>
        <v>66</v>
      </c>
      <c r="AE143" s="45">
        <f t="shared" si="30"/>
        <v>617.20000000000005</v>
      </c>
      <c r="AF143" s="53">
        <f t="shared" si="31"/>
        <v>0.12422586520947188</v>
      </c>
      <c r="AG143" s="64">
        <v>0.2</v>
      </c>
      <c r="AH143" s="43"/>
    </row>
    <row r="144" spans="2:34" x14ac:dyDescent="0.25">
      <c r="B144" s="34" t="s">
        <v>115</v>
      </c>
      <c r="C144" s="26">
        <v>2</v>
      </c>
      <c r="E144" s="39">
        <v>0</v>
      </c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56">
        <f t="shared" si="26"/>
        <v>0</v>
      </c>
      <c r="R144" s="58"/>
      <c r="W144" s="71">
        <v>100</v>
      </c>
      <c r="X144" s="71">
        <v>0</v>
      </c>
      <c r="Y144" s="71">
        <v>48</v>
      </c>
      <c r="Z144" s="71">
        <v>0</v>
      </c>
      <c r="AA144" s="71">
        <v>32</v>
      </c>
      <c r="AB144" s="74">
        <f t="shared" si="27"/>
        <v>0</v>
      </c>
      <c r="AC144" s="74">
        <f t="shared" si="28"/>
        <v>0</v>
      </c>
      <c r="AD144" s="74">
        <f t="shared" si="29"/>
        <v>0</v>
      </c>
      <c r="AE144" s="45">
        <f t="shared" si="30"/>
        <v>180</v>
      </c>
      <c r="AF144" s="53" t="str">
        <f t="shared" si="31"/>
        <v/>
      </c>
      <c r="AH144" s="43"/>
    </row>
    <row r="145" spans="2:34" x14ac:dyDescent="0.25">
      <c r="B145" s="34" t="s">
        <v>115</v>
      </c>
      <c r="C145" s="26">
        <v>3</v>
      </c>
      <c r="E145" s="39">
        <v>0</v>
      </c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56">
        <f t="shared" si="26"/>
        <v>0</v>
      </c>
      <c r="R145" s="58"/>
      <c r="U145" s="71">
        <v>80</v>
      </c>
      <c r="V145" s="71">
        <v>0</v>
      </c>
      <c r="W145" s="71">
        <v>48</v>
      </c>
      <c r="X145" s="71">
        <v>0</v>
      </c>
      <c r="Y145" s="71">
        <v>1</v>
      </c>
      <c r="Z145" s="71">
        <v>0</v>
      </c>
      <c r="AA145" s="71">
        <v>32</v>
      </c>
      <c r="AB145" s="74">
        <f t="shared" si="27"/>
        <v>0</v>
      </c>
      <c r="AC145" s="74">
        <f t="shared" si="28"/>
        <v>0</v>
      </c>
      <c r="AD145" s="74">
        <f t="shared" si="29"/>
        <v>0</v>
      </c>
      <c r="AE145" s="45">
        <f t="shared" si="30"/>
        <v>161</v>
      </c>
      <c r="AF145" s="53" t="str">
        <f t="shared" si="31"/>
        <v/>
      </c>
      <c r="AH145" s="43"/>
    </row>
    <row r="146" spans="2:34" x14ac:dyDescent="0.25">
      <c r="B146" s="34" t="s">
        <v>115</v>
      </c>
      <c r="C146" s="26">
        <v>4</v>
      </c>
      <c r="E146" s="39">
        <v>0</v>
      </c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56">
        <f t="shared" si="26"/>
        <v>0</v>
      </c>
      <c r="R146" s="58"/>
      <c r="W146" s="71">
        <v>8</v>
      </c>
      <c r="X146" s="71">
        <v>0</v>
      </c>
      <c r="Y146" s="71">
        <v>1</v>
      </c>
      <c r="Z146" s="71">
        <v>0</v>
      </c>
      <c r="AA146" s="71">
        <v>24</v>
      </c>
      <c r="AB146" s="74">
        <f t="shared" si="27"/>
        <v>0</v>
      </c>
      <c r="AC146" s="74">
        <f t="shared" si="28"/>
        <v>0</v>
      </c>
      <c r="AD146" s="74">
        <f t="shared" si="29"/>
        <v>0</v>
      </c>
      <c r="AE146" s="45">
        <f t="shared" si="30"/>
        <v>33</v>
      </c>
      <c r="AF146" s="53" t="str">
        <f t="shared" si="31"/>
        <v/>
      </c>
      <c r="AH146" s="43"/>
    </row>
    <row r="147" spans="2:34" x14ac:dyDescent="0.25">
      <c r="B147" s="34" t="s">
        <v>115</v>
      </c>
      <c r="C147" s="26">
        <v>5</v>
      </c>
      <c r="E147" s="39">
        <v>0</v>
      </c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56">
        <f t="shared" si="26"/>
        <v>0</v>
      </c>
      <c r="R147" s="58"/>
      <c r="T147" s="71">
        <v>0</v>
      </c>
      <c r="U147" s="71">
        <v>22</v>
      </c>
      <c r="V147" s="71">
        <v>0</v>
      </c>
      <c r="W147" s="71">
        <v>6</v>
      </c>
      <c r="X147" s="71">
        <v>0</v>
      </c>
      <c r="Y147" s="71">
        <v>8</v>
      </c>
      <c r="Z147" s="71">
        <v>0</v>
      </c>
      <c r="AA147" s="71">
        <v>14</v>
      </c>
      <c r="AB147" s="74">
        <f t="shared" si="27"/>
        <v>0</v>
      </c>
      <c r="AC147" s="74">
        <f t="shared" si="28"/>
        <v>0</v>
      </c>
      <c r="AD147" s="74">
        <f t="shared" si="29"/>
        <v>0</v>
      </c>
      <c r="AE147" s="45">
        <f t="shared" si="30"/>
        <v>50</v>
      </c>
      <c r="AF147" s="53" t="str">
        <f t="shared" si="31"/>
        <v/>
      </c>
      <c r="AH147" s="43"/>
    </row>
    <row r="148" spans="2:34" x14ac:dyDescent="0.25">
      <c r="B148" s="34" t="s">
        <v>115</v>
      </c>
      <c r="C148" s="26">
        <v>6</v>
      </c>
      <c r="E148" s="39">
        <v>0</v>
      </c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56">
        <f t="shared" si="26"/>
        <v>0</v>
      </c>
      <c r="R148" s="58"/>
      <c r="T148" s="71">
        <v>0</v>
      </c>
      <c r="U148" s="71">
        <v>26</v>
      </c>
      <c r="V148" s="71">
        <v>0</v>
      </c>
      <c r="W148" s="71">
        <v>7</v>
      </c>
      <c r="X148" s="71">
        <v>0</v>
      </c>
      <c r="Y148" s="71">
        <v>8</v>
      </c>
      <c r="Z148" s="71">
        <v>0</v>
      </c>
      <c r="AA148" s="71">
        <v>0</v>
      </c>
      <c r="AB148" s="74">
        <f t="shared" si="27"/>
        <v>0</v>
      </c>
      <c r="AC148" s="74">
        <f t="shared" si="28"/>
        <v>0</v>
      </c>
      <c r="AD148" s="74">
        <f t="shared" si="29"/>
        <v>0</v>
      </c>
      <c r="AE148" s="45">
        <f t="shared" si="30"/>
        <v>41</v>
      </c>
      <c r="AF148" s="53" t="str">
        <f t="shared" si="31"/>
        <v/>
      </c>
      <c r="AH148" s="43"/>
    </row>
    <row r="149" spans="2:34" s="31" customFormat="1" x14ac:dyDescent="0.25">
      <c r="B149" s="35"/>
      <c r="C149" s="32"/>
      <c r="D149" s="31" t="s">
        <v>18</v>
      </c>
      <c r="E149" s="40">
        <v>1531</v>
      </c>
      <c r="F149" s="40">
        <v>2627</v>
      </c>
      <c r="G149" s="40">
        <v>2625</v>
      </c>
      <c r="H149" s="40">
        <v>2452</v>
      </c>
      <c r="I149" s="40">
        <v>1888</v>
      </c>
      <c r="J149" s="40">
        <v>1565</v>
      </c>
      <c r="K149" s="40">
        <v>1198</v>
      </c>
      <c r="L149" s="40">
        <v>1020</v>
      </c>
      <c r="M149" s="40">
        <v>2399</v>
      </c>
      <c r="N149" s="40">
        <v>3916</v>
      </c>
      <c r="O149" s="40">
        <v>5618</v>
      </c>
      <c r="P149" s="40">
        <v>4847</v>
      </c>
      <c r="Q149" s="56">
        <f t="shared" si="26"/>
        <v>31686</v>
      </c>
      <c r="R149" s="59"/>
      <c r="S149" s="72">
        <v>1906</v>
      </c>
      <c r="T149" s="72">
        <v>2239</v>
      </c>
      <c r="U149" s="72">
        <v>2544</v>
      </c>
      <c r="V149" s="72">
        <v>1770</v>
      </c>
      <c r="W149" s="72">
        <v>2427</v>
      </c>
      <c r="X149" s="72">
        <v>1809</v>
      </c>
      <c r="Y149" s="72">
        <v>826</v>
      </c>
      <c r="Z149" s="72">
        <v>2411</v>
      </c>
      <c r="AA149" s="72">
        <v>2797</v>
      </c>
      <c r="AB149" s="74">
        <f t="shared" si="27"/>
        <v>3916</v>
      </c>
      <c r="AC149" s="74">
        <f t="shared" si="28"/>
        <v>5618</v>
      </c>
      <c r="AD149" s="74">
        <f t="shared" si="29"/>
        <v>4847</v>
      </c>
      <c r="AE149" s="45">
        <f t="shared" si="30"/>
        <v>33110</v>
      </c>
      <c r="AF149" s="53">
        <f t="shared" si="31"/>
        <v>4.4940983399608614E-2</v>
      </c>
      <c r="AG149" s="65"/>
      <c r="AH149" s="44"/>
    </row>
    <row r="150" spans="2:34" x14ac:dyDescent="0.25">
      <c r="B150" s="34" t="s">
        <v>49</v>
      </c>
      <c r="C150" s="26">
        <v>1</v>
      </c>
      <c r="E150" s="39">
        <v>18</v>
      </c>
      <c r="F150" s="39">
        <v>8</v>
      </c>
      <c r="G150" s="39">
        <v>1</v>
      </c>
      <c r="H150" s="39">
        <v>0</v>
      </c>
      <c r="I150" s="39">
        <v>10</v>
      </c>
      <c r="J150" s="39">
        <v>8</v>
      </c>
      <c r="K150" s="39">
        <v>8</v>
      </c>
      <c r="L150" s="39">
        <v>0</v>
      </c>
      <c r="M150" s="39">
        <v>10</v>
      </c>
      <c r="N150" s="39">
        <v>25</v>
      </c>
      <c r="O150" s="39">
        <v>76</v>
      </c>
      <c r="P150" s="39">
        <v>16</v>
      </c>
      <c r="Q150" s="56">
        <f t="shared" si="26"/>
        <v>180</v>
      </c>
      <c r="R150" s="58">
        <f>SUM(Q150:Q158)</f>
        <v>5160.6000000000004</v>
      </c>
      <c r="S150" s="71">
        <v>2</v>
      </c>
      <c r="T150" s="71">
        <v>8</v>
      </c>
      <c r="U150" s="71">
        <v>32</v>
      </c>
      <c r="V150" s="71">
        <v>0</v>
      </c>
      <c r="W150" s="71">
        <v>24</v>
      </c>
      <c r="X150" s="71">
        <v>2</v>
      </c>
      <c r="Z150" s="71">
        <v>10</v>
      </c>
      <c r="AA150" s="71">
        <v>16</v>
      </c>
      <c r="AB150" s="74">
        <f t="shared" si="27"/>
        <v>30.25</v>
      </c>
      <c r="AC150" s="74">
        <f t="shared" si="28"/>
        <v>91.96</v>
      </c>
      <c r="AD150" s="74">
        <f t="shared" si="29"/>
        <v>19.36</v>
      </c>
      <c r="AE150" s="45">
        <f t="shared" si="30"/>
        <v>235.57</v>
      </c>
      <c r="AF150" s="53">
        <f t="shared" si="31"/>
        <v>0.30872222222222212</v>
      </c>
      <c r="AG150" s="64">
        <v>0.21</v>
      </c>
      <c r="AH150" s="43">
        <f>SUM(AE150:AE158)</f>
        <v>4547.1139999999996</v>
      </c>
    </row>
    <row r="151" spans="2:34" x14ac:dyDescent="0.25">
      <c r="B151" s="34" t="s">
        <v>49</v>
      </c>
      <c r="C151" s="26">
        <v>3</v>
      </c>
      <c r="E151" s="39">
        <v>150</v>
      </c>
      <c r="F151" s="39">
        <v>260</v>
      </c>
      <c r="G151" s="39">
        <v>186</v>
      </c>
      <c r="H151" s="39">
        <v>188</v>
      </c>
      <c r="I151" s="39">
        <v>172</v>
      </c>
      <c r="J151" s="39">
        <v>119</v>
      </c>
      <c r="K151" s="39">
        <v>86</v>
      </c>
      <c r="L151" s="39">
        <v>85</v>
      </c>
      <c r="M151" s="39">
        <v>139</v>
      </c>
      <c r="N151" s="39">
        <v>259</v>
      </c>
      <c r="O151" s="39">
        <v>339</v>
      </c>
      <c r="P151" s="39">
        <v>323</v>
      </c>
      <c r="Q151" s="56">
        <f t="shared" si="26"/>
        <v>2306</v>
      </c>
      <c r="R151" s="58"/>
      <c r="S151" s="71">
        <v>107</v>
      </c>
      <c r="T151" s="71">
        <v>202</v>
      </c>
      <c r="U151" s="71">
        <v>140</v>
      </c>
      <c r="V151" s="71">
        <v>171</v>
      </c>
      <c r="W151" s="71">
        <v>104</v>
      </c>
      <c r="X151" s="71">
        <v>100</v>
      </c>
      <c r="Z151" s="71">
        <v>82</v>
      </c>
      <c r="AA151" s="71">
        <v>165</v>
      </c>
      <c r="AB151" s="74">
        <f t="shared" si="27"/>
        <v>273.50400000000002</v>
      </c>
      <c r="AC151" s="74">
        <f t="shared" si="28"/>
        <v>357.98399999999998</v>
      </c>
      <c r="AD151" s="74">
        <f t="shared" si="29"/>
        <v>341.08800000000002</v>
      </c>
      <c r="AE151" s="45">
        <f t="shared" si="30"/>
        <v>2043.5759999999998</v>
      </c>
      <c r="AF151" s="53">
        <f t="shared" si="31"/>
        <v>-0.11380052038161326</v>
      </c>
      <c r="AG151" s="64">
        <v>5.6000000000000001E-2</v>
      </c>
      <c r="AH151" s="43"/>
    </row>
    <row r="152" spans="2:34" x14ac:dyDescent="0.25">
      <c r="B152" s="34" t="s">
        <v>49</v>
      </c>
      <c r="C152" s="26">
        <v>4</v>
      </c>
      <c r="E152" s="39">
        <v>101</v>
      </c>
      <c r="F152" s="39">
        <v>182</v>
      </c>
      <c r="G152" s="39">
        <v>127</v>
      </c>
      <c r="H152" s="39">
        <v>142</v>
      </c>
      <c r="I152" s="39">
        <v>95</v>
      </c>
      <c r="J152" s="39">
        <v>64</v>
      </c>
      <c r="K152" s="39">
        <v>94</v>
      </c>
      <c r="L152" s="39">
        <v>145</v>
      </c>
      <c r="M152" s="39">
        <v>92</v>
      </c>
      <c r="N152" s="39">
        <v>189</v>
      </c>
      <c r="O152" s="39">
        <v>271</v>
      </c>
      <c r="P152" s="39">
        <v>292</v>
      </c>
      <c r="Q152" s="56">
        <f t="shared" si="26"/>
        <v>1794</v>
      </c>
      <c r="R152" s="58"/>
      <c r="S152" s="71">
        <v>58</v>
      </c>
      <c r="T152" s="71">
        <v>171</v>
      </c>
      <c r="U152" s="71">
        <v>84</v>
      </c>
      <c r="V152" s="71">
        <v>103</v>
      </c>
      <c r="W152" s="71">
        <v>78</v>
      </c>
      <c r="X152" s="71">
        <v>68</v>
      </c>
      <c r="Z152" s="71">
        <v>57</v>
      </c>
      <c r="AA152" s="71">
        <v>137</v>
      </c>
      <c r="AB152" s="74">
        <f t="shared" si="27"/>
        <v>207.333</v>
      </c>
      <c r="AC152" s="74">
        <f t="shared" si="28"/>
        <v>297.28699999999998</v>
      </c>
      <c r="AD152" s="74">
        <f t="shared" si="29"/>
        <v>320.32400000000001</v>
      </c>
      <c r="AE152" s="45">
        <f t="shared" si="30"/>
        <v>1580.944</v>
      </c>
      <c r="AF152" s="53">
        <f t="shared" si="31"/>
        <v>-0.11876031215161653</v>
      </c>
      <c r="AG152" s="64">
        <v>9.7000000000000003E-2</v>
      </c>
      <c r="AH152" s="43"/>
    </row>
    <row r="153" spans="2:34" x14ac:dyDescent="0.25">
      <c r="B153" s="34" t="s">
        <v>49</v>
      </c>
      <c r="C153" s="26">
        <v>5</v>
      </c>
      <c r="E153" s="39">
        <v>35</v>
      </c>
      <c r="F153" s="39">
        <v>54</v>
      </c>
      <c r="G153" s="39">
        <v>43</v>
      </c>
      <c r="H153" s="39">
        <v>117</v>
      </c>
      <c r="I153" s="39">
        <v>42</v>
      </c>
      <c r="J153" s="39">
        <v>36</v>
      </c>
      <c r="K153" s="39">
        <v>57</v>
      </c>
      <c r="L153" s="39">
        <v>16</v>
      </c>
      <c r="M153" s="39">
        <v>42</v>
      </c>
      <c r="N153" s="39">
        <v>92</v>
      </c>
      <c r="O153" s="39">
        <v>89</v>
      </c>
      <c r="P153" s="39">
        <v>156</v>
      </c>
      <c r="Q153" s="56">
        <f t="shared" si="26"/>
        <v>779</v>
      </c>
      <c r="R153" s="58"/>
      <c r="S153" s="71">
        <v>25</v>
      </c>
      <c r="T153" s="71">
        <v>52</v>
      </c>
      <c r="U153" s="71">
        <v>47</v>
      </c>
      <c r="V153" s="71">
        <v>38</v>
      </c>
      <c r="W153" s="71">
        <v>41</v>
      </c>
      <c r="X153" s="71">
        <v>30</v>
      </c>
      <c r="Y153" s="71">
        <v>83</v>
      </c>
      <c r="Z153" s="71">
        <v>25</v>
      </c>
      <c r="AA153" s="71">
        <v>57</v>
      </c>
      <c r="AB153" s="74">
        <f t="shared" si="27"/>
        <v>52.624000000000002</v>
      </c>
      <c r="AC153" s="74">
        <f t="shared" si="28"/>
        <v>50.908000000000001</v>
      </c>
      <c r="AD153" s="74">
        <f t="shared" si="29"/>
        <v>89.231999999999999</v>
      </c>
      <c r="AE153" s="45">
        <f t="shared" si="30"/>
        <v>590.76400000000001</v>
      </c>
      <c r="AF153" s="53">
        <f t="shared" si="31"/>
        <v>-0.24163799743260594</v>
      </c>
      <c r="AG153" s="64">
        <v>-0.42799999999999999</v>
      </c>
      <c r="AH153" s="43"/>
    </row>
    <row r="154" spans="2:34" x14ac:dyDescent="0.25">
      <c r="B154" s="34" t="s">
        <v>49</v>
      </c>
      <c r="C154" s="26">
        <v>6</v>
      </c>
      <c r="E154" s="39">
        <v>2</v>
      </c>
      <c r="F154" s="39">
        <v>10</v>
      </c>
      <c r="G154" s="39">
        <v>11</v>
      </c>
      <c r="H154" s="39">
        <v>14</v>
      </c>
      <c r="I154" s="39">
        <v>6</v>
      </c>
      <c r="J154" s="39">
        <v>5</v>
      </c>
      <c r="K154" s="39">
        <v>7</v>
      </c>
      <c r="L154" s="39">
        <v>0</v>
      </c>
      <c r="M154" s="39">
        <v>9.6</v>
      </c>
      <c r="N154" s="39">
        <v>11</v>
      </c>
      <c r="O154" s="39">
        <v>13</v>
      </c>
      <c r="P154" s="39">
        <v>13</v>
      </c>
      <c r="Q154" s="56">
        <f t="shared" si="26"/>
        <v>101.6</v>
      </c>
      <c r="R154" s="58"/>
      <c r="S154" s="71">
        <v>1</v>
      </c>
      <c r="T154" s="71">
        <v>6</v>
      </c>
      <c r="U154" s="71">
        <v>11</v>
      </c>
      <c r="V154" s="71">
        <v>2</v>
      </c>
      <c r="W154" s="71">
        <v>4</v>
      </c>
      <c r="X154" s="71">
        <v>6</v>
      </c>
      <c r="Y154" s="71">
        <v>7</v>
      </c>
      <c r="Z154" s="71">
        <v>5</v>
      </c>
      <c r="AA154" s="71">
        <v>3</v>
      </c>
      <c r="AB154" s="74">
        <f t="shared" si="27"/>
        <v>10.78</v>
      </c>
      <c r="AC154" s="74">
        <f t="shared" si="28"/>
        <v>12.74</v>
      </c>
      <c r="AD154" s="74">
        <f t="shared" si="29"/>
        <v>12.74</v>
      </c>
      <c r="AE154" s="45">
        <f t="shared" si="30"/>
        <v>81.259999999999991</v>
      </c>
      <c r="AF154" s="53">
        <f t="shared" si="31"/>
        <v>-0.20019685039370083</v>
      </c>
      <c r="AG154" s="64">
        <v>-0.02</v>
      </c>
      <c r="AH154" s="43"/>
    </row>
    <row r="155" spans="2:34" x14ac:dyDescent="0.25">
      <c r="B155" s="34" t="s">
        <v>116</v>
      </c>
      <c r="C155" s="26">
        <v>3</v>
      </c>
      <c r="E155" s="39">
        <v>0</v>
      </c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56">
        <f t="shared" si="26"/>
        <v>0</v>
      </c>
      <c r="R155" s="58"/>
      <c r="AA155" s="71">
        <v>8</v>
      </c>
      <c r="AB155" s="74">
        <f t="shared" si="27"/>
        <v>0</v>
      </c>
      <c r="AC155" s="74">
        <f t="shared" si="28"/>
        <v>0</v>
      </c>
      <c r="AD155" s="74">
        <f t="shared" si="29"/>
        <v>0</v>
      </c>
      <c r="AE155" s="45">
        <f t="shared" si="30"/>
        <v>8</v>
      </c>
      <c r="AF155" s="53" t="str">
        <f t="shared" si="31"/>
        <v/>
      </c>
      <c r="AH155" s="43"/>
    </row>
    <row r="156" spans="2:34" x14ac:dyDescent="0.25">
      <c r="B156" s="34" t="s">
        <v>116</v>
      </c>
      <c r="C156" s="26">
        <v>4</v>
      </c>
      <c r="E156" s="39">
        <v>0</v>
      </c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56">
        <f t="shared" si="26"/>
        <v>0</v>
      </c>
      <c r="R156" s="58"/>
      <c r="AB156" s="74">
        <f t="shared" si="27"/>
        <v>0</v>
      </c>
      <c r="AC156" s="74">
        <f t="shared" si="28"/>
        <v>0</v>
      </c>
      <c r="AD156" s="74">
        <f t="shared" si="29"/>
        <v>0</v>
      </c>
      <c r="AE156" s="45">
        <f t="shared" si="30"/>
        <v>0</v>
      </c>
      <c r="AF156" s="53" t="str">
        <f t="shared" si="31"/>
        <v/>
      </c>
      <c r="AH156" s="43"/>
    </row>
    <row r="157" spans="2:34" x14ac:dyDescent="0.25">
      <c r="B157" s="34" t="s">
        <v>116</v>
      </c>
      <c r="C157" s="26">
        <v>5</v>
      </c>
      <c r="E157" s="39">
        <v>0</v>
      </c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56">
        <f t="shared" si="26"/>
        <v>0</v>
      </c>
      <c r="R157" s="58"/>
      <c r="AB157" s="74">
        <f t="shared" si="27"/>
        <v>0</v>
      </c>
      <c r="AC157" s="74">
        <f t="shared" si="28"/>
        <v>0</v>
      </c>
      <c r="AD157" s="74">
        <f t="shared" si="29"/>
        <v>0</v>
      </c>
      <c r="AE157" s="45">
        <f t="shared" si="30"/>
        <v>0</v>
      </c>
      <c r="AF157" s="53" t="str">
        <f t="shared" si="31"/>
        <v/>
      </c>
      <c r="AH157" s="43"/>
    </row>
    <row r="158" spans="2:34" x14ac:dyDescent="0.25">
      <c r="B158" s="34" t="s">
        <v>116</v>
      </c>
      <c r="C158" s="26">
        <v>6</v>
      </c>
      <c r="E158" s="39">
        <v>0</v>
      </c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56">
        <f t="shared" si="26"/>
        <v>0</v>
      </c>
      <c r="R158" s="58"/>
      <c r="X158" s="71">
        <v>0</v>
      </c>
      <c r="Y158" s="71">
        <v>4</v>
      </c>
      <c r="Z158" s="71">
        <v>0</v>
      </c>
      <c r="AA158" s="71">
        <v>3</v>
      </c>
      <c r="AB158" s="74">
        <f t="shared" si="27"/>
        <v>0</v>
      </c>
      <c r="AC158" s="74">
        <f t="shared" si="28"/>
        <v>0</v>
      </c>
      <c r="AD158" s="74">
        <f t="shared" si="29"/>
        <v>0</v>
      </c>
      <c r="AE158" s="45">
        <f t="shared" si="30"/>
        <v>7</v>
      </c>
      <c r="AF158" s="53" t="str">
        <f t="shared" si="31"/>
        <v/>
      </c>
      <c r="AH158" s="43"/>
    </row>
    <row r="159" spans="2:34" x14ac:dyDescent="0.25">
      <c r="B159" s="34" t="s">
        <v>50</v>
      </c>
      <c r="C159" s="26">
        <v>1</v>
      </c>
      <c r="E159" s="39">
        <v>19</v>
      </c>
      <c r="F159" s="39">
        <v>8</v>
      </c>
      <c r="G159" s="39">
        <v>25</v>
      </c>
      <c r="H159" s="39">
        <v>0</v>
      </c>
      <c r="I159" s="39">
        <v>9</v>
      </c>
      <c r="J159" s="39">
        <v>80</v>
      </c>
      <c r="K159" s="39">
        <v>24</v>
      </c>
      <c r="L159" s="39">
        <v>8</v>
      </c>
      <c r="M159" s="39">
        <v>26</v>
      </c>
      <c r="N159" s="39">
        <v>41</v>
      </c>
      <c r="O159" s="39">
        <v>80</v>
      </c>
      <c r="P159" s="39">
        <v>42</v>
      </c>
      <c r="Q159" s="56">
        <f t="shared" si="26"/>
        <v>362</v>
      </c>
      <c r="R159" s="58">
        <f>SUM(Q159:Q167)</f>
        <v>8733</v>
      </c>
      <c r="S159" s="71">
        <v>3</v>
      </c>
      <c r="T159" s="71">
        <v>24</v>
      </c>
      <c r="U159" s="71">
        <v>64</v>
      </c>
      <c r="V159" s="71">
        <v>20</v>
      </c>
      <c r="W159" s="71">
        <v>40</v>
      </c>
      <c r="X159" s="71">
        <v>17</v>
      </c>
      <c r="Z159" s="71">
        <v>10</v>
      </c>
      <c r="AA159" s="71">
        <v>48</v>
      </c>
      <c r="AB159" s="74">
        <f t="shared" si="27"/>
        <v>46.125</v>
      </c>
      <c r="AC159" s="74">
        <f t="shared" si="28"/>
        <v>90</v>
      </c>
      <c r="AD159" s="74">
        <f t="shared" si="29"/>
        <v>47.25</v>
      </c>
      <c r="AE159" s="45">
        <f t="shared" si="30"/>
        <v>409.375</v>
      </c>
      <c r="AF159" s="53">
        <f t="shared" si="31"/>
        <v>0.13087016574585641</v>
      </c>
      <c r="AG159" s="64">
        <v>0.125</v>
      </c>
      <c r="AH159" s="43">
        <f>SUM(AE159:AE167)</f>
        <v>8433.1970000000001</v>
      </c>
    </row>
    <row r="160" spans="2:34" x14ac:dyDescent="0.25">
      <c r="B160" s="34" t="s">
        <v>50</v>
      </c>
      <c r="C160" s="26">
        <v>3</v>
      </c>
      <c r="E160" s="39">
        <v>214</v>
      </c>
      <c r="F160" s="39">
        <v>410</v>
      </c>
      <c r="G160" s="39">
        <v>319</v>
      </c>
      <c r="H160" s="39">
        <v>220</v>
      </c>
      <c r="I160" s="39">
        <v>424</v>
      </c>
      <c r="J160" s="39">
        <v>193</v>
      </c>
      <c r="K160" s="39">
        <v>123</v>
      </c>
      <c r="L160" s="39">
        <v>126</v>
      </c>
      <c r="M160" s="39">
        <v>225</v>
      </c>
      <c r="N160" s="39">
        <v>431</v>
      </c>
      <c r="O160" s="39">
        <v>554</v>
      </c>
      <c r="P160" s="39">
        <v>453</v>
      </c>
      <c r="Q160" s="56">
        <f t="shared" si="26"/>
        <v>3692</v>
      </c>
      <c r="R160" s="58"/>
      <c r="S160" s="71">
        <v>408</v>
      </c>
      <c r="T160" s="71">
        <v>403</v>
      </c>
      <c r="U160" s="71">
        <v>254</v>
      </c>
      <c r="V160" s="71">
        <v>188</v>
      </c>
      <c r="W160" s="71">
        <v>201</v>
      </c>
      <c r="X160" s="71">
        <v>205</v>
      </c>
      <c r="Z160" s="71">
        <v>176</v>
      </c>
      <c r="AA160" s="71">
        <v>264</v>
      </c>
      <c r="AB160" s="74">
        <f t="shared" si="27"/>
        <v>468.06599999999997</v>
      </c>
      <c r="AC160" s="74">
        <f t="shared" si="28"/>
        <v>601.64400000000001</v>
      </c>
      <c r="AD160" s="74">
        <f t="shared" si="29"/>
        <v>491.95799999999997</v>
      </c>
      <c r="AE160" s="45">
        <f t="shared" si="30"/>
        <v>3660.6680000000001</v>
      </c>
      <c r="AF160" s="53">
        <f t="shared" si="31"/>
        <v>-8.4864572047670395E-3</v>
      </c>
      <c r="AG160" s="64">
        <v>8.5999999999999993E-2</v>
      </c>
      <c r="AH160" s="43"/>
    </row>
    <row r="161" spans="2:34" x14ac:dyDescent="0.25">
      <c r="B161" s="34" t="s">
        <v>50</v>
      </c>
      <c r="C161" s="26">
        <v>4</v>
      </c>
      <c r="E161" s="39">
        <v>160</v>
      </c>
      <c r="F161" s="39">
        <v>293</v>
      </c>
      <c r="G161" s="39">
        <v>271</v>
      </c>
      <c r="H161" s="39">
        <v>184</v>
      </c>
      <c r="I161" s="39">
        <v>154</v>
      </c>
      <c r="J161" s="39">
        <v>135</v>
      </c>
      <c r="K161" s="39">
        <v>141</v>
      </c>
      <c r="L161" s="39">
        <v>221</v>
      </c>
      <c r="M161" s="39">
        <v>182</v>
      </c>
      <c r="N161" s="39">
        <v>331</v>
      </c>
      <c r="O161" s="39">
        <v>584</v>
      </c>
      <c r="P161" s="39">
        <v>599</v>
      </c>
      <c r="Q161" s="56">
        <f t="shared" si="26"/>
        <v>3255</v>
      </c>
      <c r="R161" s="58"/>
      <c r="S161" s="71">
        <v>181</v>
      </c>
      <c r="T161" s="71">
        <v>265</v>
      </c>
      <c r="U161" s="71">
        <v>235</v>
      </c>
      <c r="V161" s="71">
        <v>160</v>
      </c>
      <c r="W161" s="71">
        <v>171</v>
      </c>
      <c r="X161" s="71">
        <v>171</v>
      </c>
      <c r="Z161" s="71">
        <v>130</v>
      </c>
      <c r="AA161" s="71">
        <v>220</v>
      </c>
      <c r="AB161" s="74">
        <f t="shared" si="27"/>
        <v>335.303</v>
      </c>
      <c r="AC161" s="74">
        <f t="shared" si="28"/>
        <v>591.59199999999998</v>
      </c>
      <c r="AD161" s="74">
        <f t="shared" si="29"/>
        <v>606.78700000000003</v>
      </c>
      <c r="AE161" s="45">
        <f t="shared" si="30"/>
        <v>3066.6819999999998</v>
      </c>
      <c r="AF161" s="53">
        <f t="shared" si="31"/>
        <v>-5.7854992319508525E-2</v>
      </c>
      <c r="AG161" s="64">
        <v>1.2999999999999999E-2</v>
      </c>
      <c r="AH161" s="43"/>
    </row>
    <row r="162" spans="2:34" x14ac:dyDescent="0.25">
      <c r="B162" s="34" t="s">
        <v>50</v>
      </c>
      <c r="C162" s="26">
        <v>5</v>
      </c>
      <c r="E162" s="39">
        <v>53</v>
      </c>
      <c r="F162" s="39">
        <v>131</v>
      </c>
      <c r="G162" s="39">
        <v>105</v>
      </c>
      <c r="H162" s="39">
        <v>83</v>
      </c>
      <c r="I162" s="39">
        <v>81</v>
      </c>
      <c r="J162" s="39">
        <v>42</v>
      </c>
      <c r="K162" s="39">
        <v>42</v>
      </c>
      <c r="L162" s="39">
        <v>46</v>
      </c>
      <c r="M162" s="39">
        <v>75</v>
      </c>
      <c r="N162" s="39">
        <v>141</v>
      </c>
      <c r="O162" s="39">
        <v>191</v>
      </c>
      <c r="P162" s="39">
        <v>266</v>
      </c>
      <c r="Q162" s="56">
        <f t="shared" si="26"/>
        <v>1256</v>
      </c>
      <c r="R162" s="58"/>
      <c r="S162" s="71">
        <v>40</v>
      </c>
      <c r="T162" s="71">
        <v>101</v>
      </c>
      <c r="U162" s="71">
        <v>95</v>
      </c>
      <c r="V162" s="71">
        <v>69</v>
      </c>
      <c r="W162" s="71">
        <v>63</v>
      </c>
      <c r="X162" s="71">
        <v>59</v>
      </c>
      <c r="Y162" s="71">
        <v>56</v>
      </c>
      <c r="Z162" s="71">
        <v>49</v>
      </c>
      <c r="AA162" s="71">
        <v>93</v>
      </c>
      <c r="AB162" s="74">
        <f t="shared" si="27"/>
        <v>107.44200000000001</v>
      </c>
      <c r="AC162" s="74">
        <f t="shared" si="28"/>
        <v>145.542</v>
      </c>
      <c r="AD162" s="74">
        <f t="shared" si="29"/>
        <v>202.69200000000001</v>
      </c>
      <c r="AE162" s="45">
        <f t="shared" si="30"/>
        <v>1080.6759999999999</v>
      </c>
      <c r="AF162" s="53">
        <f t="shared" si="31"/>
        <v>-0.13958917197452236</v>
      </c>
      <c r="AG162" s="64">
        <v>-0.23799999999999999</v>
      </c>
      <c r="AH162" s="43"/>
    </row>
    <row r="163" spans="2:34" x14ac:dyDescent="0.25">
      <c r="B163" s="34" t="s">
        <v>50</v>
      </c>
      <c r="C163" s="26">
        <v>6</v>
      </c>
      <c r="E163" s="39">
        <v>4</v>
      </c>
      <c r="F163" s="39">
        <v>13</v>
      </c>
      <c r="G163" s="39">
        <v>14</v>
      </c>
      <c r="H163" s="39">
        <v>19</v>
      </c>
      <c r="I163" s="39">
        <v>11</v>
      </c>
      <c r="J163" s="39">
        <v>6</v>
      </c>
      <c r="K163" s="39">
        <v>8</v>
      </c>
      <c r="L163" s="39">
        <v>5</v>
      </c>
      <c r="M163" s="39">
        <v>15</v>
      </c>
      <c r="N163" s="39">
        <v>27</v>
      </c>
      <c r="O163" s="39">
        <v>23</v>
      </c>
      <c r="P163" s="39">
        <v>23</v>
      </c>
      <c r="Q163" s="56">
        <f t="shared" si="26"/>
        <v>168</v>
      </c>
      <c r="R163" s="58"/>
      <c r="S163" s="71">
        <v>17</v>
      </c>
      <c r="T163" s="71">
        <v>10</v>
      </c>
      <c r="U163" s="71">
        <v>9</v>
      </c>
      <c r="V163" s="71">
        <v>6</v>
      </c>
      <c r="W163" s="71">
        <v>6</v>
      </c>
      <c r="X163" s="71">
        <v>4</v>
      </c>
      <c r="Y163" s="71">
        <v>7</v>
      </c>
      <c r="Z163" s="71">
        <v>8</v>
      </c>
      <c r="AA163" s="71">
        <v>8</v>
      </c>
      <c r="AB163" s="74">
        <f t="shared" si="27"/>
        <v>28.404</v>
      </c>
      <c r="AC163" s="74">
        <f t="shared" si="28"/>
        <v>24.196000000000002</v>
      </c>
      <c r="AD163" s="74">
        <f t="shared" si="29"/>
        <v>24.196000000000002</v>
      </c>
      <c r="AE163" s="45">
        <f t="shared" si="30"/>
        <v>151.79599999999999</v>
      </c>
      <c r="AF163" s="53">
        <f t="shared" si="31"/>
        <v>-9.6452380952380956E-2</v>
      </c>
      <c r="AG163" s="64">
        <v>5.1999999999999998E-2</v>
      </c>
      <c r="AH163" s="43"/>
    </row>
    <row r="164" spans="2:34" x14ac:dyDescent="0.25">
      <c r="B164" s="34" t="s">
        <v>117</v>
      </c>
      <c r="C164" s="26">
        <v>3</v>
      </c>
      <c r="E164" s="39">
        <v>0</v>
      </c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56">
        <f t="shared" si="26"/>
        <v>0</v>
      </c>
      <c r="R164" s="58"/>
      <c r="X164" s="71">
        <v>0</v>
      </c>
      <c r="Y164" s="71">
        <v>16</v>
      </c>
      <c r="Z164" s="71">
        <v>0</v>
      </c>
      <c r="AA164" s="71">
        <v>16</v>
      </c>
      <c r="AB164" s="74">
        <f t="shared" si="27"/>
        <v>0</v>
      </c>
      <c r="AC164" s="74">
        <f t="shared" si="28"/>
        <v>0</v>
      </c>
      <c r="AD164" s="74">
        <f t="shared" si="29"/>
        <v>0</v>
      </c>
      <c r="AE164" s="45">
        <f t="shared" si="30"/>
        <v>32</v>
      </c>
      <c r="AF164" s="53" t="str">
        <f t="shared" si="31"/>
        <v/>
      </c>
      <c r="AH164" s="43"/>
    </row>
    <row r="165" spans="2:34" x14ac:dyDescent="0.25">
      <c r="B165" s="34" t="s">
        <v>117</v>
      </c>
      <c r="C165" s="26">
        <v>4</v>
      </c>
      <c r="E165" s="39">
        <v>0</v>
      </c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56">
        <f t="shared" si="26"/>
        <v>0</v>
      </c>
      <c r="R165" s="58"/>
      <c r="T165" s="71">
        <v>0</v>
      </c>
      <c r="U165" s="71">
        <v>0</v>
      </c>
      <c r="V165" s="71">
        <v>0</v>
      </c>
      <c r="W165" s="71">
        <v>8</v>
      </c>
      <c r="X165" s="71">
        <v>0</v>
      </c>
      <c r="Y165" s="71">
        <v>0</v>
      </c>
      <c r="Z165" s="71">
        <v>0</v>
      </c>
      <c r="AA165" s="71">
        <v>16</v>
      </c>
      <c r="AB165" s="74">
        <f t="shared" si="27"/>
        <v>0</v>
      </c>
      <c r="AC165" s="74">
        <f t="shared" si="28"/>
        <v>0</v>
      </c>
      <c r="AD165" s="74">
        <f t="shared" si="29"/>
        <v>0</v>
      </c>
      <c r="AE165" s="45">
        <f t="shared" si="30"/>
        <v>24</v>
      </c>
      <c r="AF165" s="53" t="str">
        <f t="shared" si="31"/>
        <v/>
      </c>
      <c r="AH165" s="43"/>
    </row>
    <row r="166" spans="2:34" x14ac:dyDescent="0.25">
      <c r="B166" s="34" t="s">
        <v>117</v>
      </c>
      <c r="C166" s="26">
        <v>5</v>
      </c>
      <c r="E166" s="39">
        <v>0</v>
      </c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56">
        <f t="shared" si="26"/>
        <v>0</v>
      </c>
      <c r="R166" s="58"/>
      <c r="T166" s="71">
        <v>0</v>
      </c>
      <c r="U166" s="71">
        <v>0</v>
      </c>
      <c r="V166" s="71">
        <v>0</v>
      </c>
      <c r="W166" s="71">
        <v>2</v>
      </c>
      <c r="X166" s="71">
        <v>0</v>
      </c>
      <c r="Y166" s="71">
        <v>0</v>
      </c>
      <c r="Z166" s="71">
        <v>0</v>
      </c>
      <c r="AA166" s="71">
        <v>6</v>
      </c>
      <c r="AB166" s="74">
        <f t="shared" si="27"/>
        <v>0</v>
      </c>
      <c r="AC166" s="74">
        <f t="shared" si="28"/>
        <v>0</v>
      </c>
      <c r="AD166" s="74">
        <f t="shared" si="29"/>
        <v>0</v>
      </c>
      <c r="AE166" s="45">
        <f t="shared" si="30"/>
        <v>8</v>
      </c>
      <c r="AF166" s="53" t="str">
        <f t="shared" si="31"/>
        <v/>
      </c>
      <c r="AH166" s="43"/>
    </row>
    <row r="167" spans="2:34" x14ac:dyDescent="0.25">
      <c r="B167" s="34" t="s">
        <v>117</v>
      </c>
      <c r="C167" s="26">
        <v>6</v>
      </c>
      <c r="E167" s="39">
        <v>0</v>
      </c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56">
        <f t="shared" si="26"/>
        <v>0</v>
      </c>
      <c r="R167" s="58"/>
      <c r="T167" s="71">
        <v>0</v>
      </c>
      <c r="U167" s="71">
        <v>0</v>
      </c>
      <c r="V167" s="71">
        <v>0</v>
      </c>
      <c r="W167" s="71">
        <v>0</v>
      </c>
      <c r="X167" s="71">
        <v>0</v>
      </c>
      <c r="Y167" s="71">
        <v>0</v>
      </c>
      <c r="Z167" s="71">
        <v>0</v>
      </c>
      <c r="AA167" s="71">
        <v>0</v>
      </c>
      <c r="AB167" s="74">
        <f t="shared" si="27"/>
        <v>0</v>
      </c>
      <c r="AC167" s="74">
        <f t="shared" si="28"/>
        <v>0</v>
      </c>
      <c r="AD167" s="74">
        <f t="shared" si="29"/>
        <v>0</v>
      </c>
      <c r="AE167" s="45">
        <f t="shared" si="30"/>
        <v>0</v>
      </c>
      <c r="AF167" s="53" t="str">
        <f t="shared" si="31"/>
        <v/>
      </c>
      <c r="AH167" s="43"/>
    </row>
    <row r="168" spans="2:34" x14ac:dyDescent="0.25">
      <c r="B168" s="34" t="s">
        <v>51</v>
      </c>
      <c r="C168" s="26">
        <v>1</v>
      </c>
      <c r="E168" s="39">
        <v>260</v>
      </c>
      <c r="F168" s="39">
        <v>8</v>
      </c>
      <c r="G168" s="39">
        <v>41</v>
      </c>
      <c r="H168" s="39">
        <v>10</v>
      </c>
      <c r="I168" s="39">
        <v>8</v>
      </c>
      <c r="J168" s="39">
        <v>40</v>
      </c>
      <c r="K168" s="39">
        <v>32</v>
      </c>
      <c r="L168" s="39">
        <v>0</v>
      </c>
      <c r="M168" s="39">
        <v>10</v>
      </c>
      <c r="N168" s="39">
        <v>41</v>
      </c>
      <c r="O168" s="39">
        <v>64</v>
      </c>
      <c r="P168" s="39">
        <v>24</v>
      </c>
      <c r="Q168" s="56">
        <f t="shared" si="26"/>
        <v>538</v>
      </c>
      <c r="R168" s="58">
        <f>SUM(Q168:Q176)</f>
        <v>6362</v>
      </c>
      <c r="S168" s="71">
        <v>10</v>
      </c>
      <c r="T168" s="71">
        <v>16</v>
      </c>
      <c r="U168" s="71">
        <v>56</v>
      </c>
      <c r="V168" s="71">
        <v>24</v>
      </c>
      <c r="W168" s="71">
        <v>32</v>
      </c>
      <c r="X168" s="71">
        <v>10</v>
      </c>
      <c r="Z168" s="71">
        <v>10</v>
      </c>
      <c r="AA168" s="71">
        <v>17</v>
      </c>
      <c r="AB168" s="74">
        <f t="shared" si="27"/>
        <v>106.60000000000001</v>
      </c>
      <c r="AC168" s="74">
        <f t="shared" si="28"/>
        <v>166.4</v>
      </c>
      <c r="AD168" s="74">
        <f t="shared" si="29"/>
        <v>62.400000000000006</v>
      </c>
      <c r="AE168" s="45">
        <f t="shared" si="30"/>
        <v>510.4</v>
      </c>
      <c r="AF168" s="53">
        <f t="shared" si="31"/>
        <v>-5.130111524163572E-2</v>
      </c>
      <c r="AG168" s="64">
        <v>1.6</v>
      </c>
      <c r="AH168" s="43">
        <f>SUM(AE168:AE176)</f>
        <v>4829.0250000000005</v>
      </c>
    </row>
    <row r="169" spans="2:34" x14ac:dyDescent="0.25">
      <c r="B169" s="34" t="s">
        <v>51</v>
      </c>
      <c r="C169" s="26">
        <v>3</v>
      </c>
      <c r="E169" s="39">
        <v>208</v>
      </c>
      <c r="F169" s="39">
        <v>308</v>
      </c>
      <c r="G169" s="39">
        <v>198</v>
      </c>
      <c r="H169" s="39">
        <v>197</v>
      </c>
      <c r="I169" s="39">
        <v>325</v>
      </c>
      <c r="J169" s="39">
        <v>174</v>
      </c>
      <c r="K169" s="39">
        <v>120</v>
      </c>
      <c r="L169" s="39">
        <v>98</v>
      </c>
      <c r="M169" s="39">
        <v>145</v>
      </c>
      <c r="N169" s="39">
        <v>271</v>
      </c>
      <c r="O169" s="39">
        <v>306</v>
      </c>
      <c r="P169" s="39">
        <v>257</v>
      </c>
      <c r="Q169" s="56">
        <f t="shared" si="26"/>
        <v>2607</v>
      </c>
      <c r="R169" s="58"/>
      <c r="S169" s="71">
        <v>89</v>
      </c>
      <c r="T169" s="71">
        <v>152</v>
      </c>
      <c r="U169" s="71">
        <v>189</v>
      </c>
      <c r="V169" s="71">
        <v>126</v>
      </c>
      <c r="W169" s="71">
        <v>140</v>
      </c>
      <c r="X169" s="71">
        <v>115</v>
      </c>
      <c r="Z169" s="71">
        <v>110</v>
      </c>
      <c r="AA169" s="71">
        <v>180</v>
      </c>
      <c r="AB169" s="74">
        <f t="shared" si="27"/>
        <v>292.68</v>
      </c>
      <c r="AC169" s="74">
        <f t="shared" si="28"/>
        <v>330.48</v>
      </c>
      <c r="AD169" s="74">
        <f t="shared" si="29"/>
        <v>277.56</v>
      </c>
      <c r="AE169" s="45">
        <f t="shared" si="30"/>
        <v>2001.72</v>
      </c>
      <c r="AF169" s="53">
        <f t="shared" si="31"/>
        <v>-0.23217491369390097</v>
      </c>
      <c r="AG169" s="64">
        <v>0.08</v>
      </c>
      <c r="AH169" s="43"/>
    </row>
    <row r="170" spans="2:34" x14ac:dyDescent="0.25">
      <c r="B170" s="34" t="s">
        <v>51</v>
      </c>
      <c r="C170" s="26">
        <v>4</v>
      </c>
      <c r="E170" s="39">
        <v>154</v>
      </c>
      <c r="F170" s="39">
        <v>163</v>
      </c>
      <c r="G170" s="39">
        <v>174</v>
      </c>
      <c r="H170" s="39">
        <v>159</v>
      </c>
      <c r="I170" s="39">
        <v>148</v>
      </c>
      <c r="J170" s="39">
        <v>96</v>
      </c>
      <c r="K170" s="39">
        <v>137</v>
      </c>
      <c r="L170" s="39">
        <v>277</v>
      </c>
      <c r="M170" s="39">
        <v>130</v>
      </c>
      <c r="N170" s="39">
        <v>334</v>
      </c>
      <c r="O170" s="39">
        <v>230</v>
      </c>
      <c r="P170" s="39">
        <v>253</v>
      </c>
      <c r="Q170" s="56">
        <f t="shared" si="26"/>
        <v>2255</v>
      </c>
      <c r="R170" s="58"/>
      <c r="S170" s="71">
        <v>46</v>
      </c>
      <c r="T170" s="71">
        <v>114</v>
      </c>
      <c r="U170" s="71">
        <v>127</v>
      </c>
      <c r="V170" s="71">
        <v>88</v>
      </c>
      <c r="W170" s="71">
        <v>103</v>
      </c>
      <c r="X170" s="71">
        <v>67</v>
      </c>
      <c r="Y170" s="71">
        <v>87</v>
      </c>
      <c r="Z170" s="71">
        <v>117</v>
      </c>
      <c r="AA170" s="71">
        <v>110</v>
      </c>
      <c r="AB170" s="74">
        <f t="shared" si="27"/>
        <v>297.26</v>
      </c>
      <c r="AC170" s="74">
        <f t="shared" si="28"/>
        <v>204.7</v>
      </c>
      <c r="AD170" s="74">
        <f t="shared" si="29"/>
        <v>225.17</v>
      </c>
      <c r="AE170" s="45">
        <f t="shared" si="30"/>
        <v>1586.13</v>
      </c>
      <c r="AF170" s="53">
        <f t="shared" si="31"/>
        <v>-0.29661640798226163</v>
      </c>
      <c r="AG170" s="64">
        <v>-0.11</v>
      </c>
      <c r="AH170" s="43"/>
    </row>
    <row r="171" spans="2:34" x14ac:dyDescent="0.25">
      <c r="B171" s="34" t="s">
        <v>51</v>
      </c>
      <c r="C171" s="26">
        <v>5</v>
      </c>
      <c r="E171" s="39">
        <v>24</v>
      </c>
      <c r="F171" s="39">
        <v>85</v>
      </c>
      <c r="G171" s="39">
        <v>73</v>
      </c>
      <c r="H171" s="39">
        <v>68</v>
      </c>
      <c r="I171" s="39">
        <v>74</v>
      </c>
      <c r="J171" s="39">
        <v>51</v>
      </c>
      <c r="K171" s="39">
        <v>56</v>
      </c>
      <c r="L171" s="39">
        <v>55</v>
      </c>
      <c r="M171" s="39">
        <v>69</v>
      </c>
      <c r="N171" s="39">
        <v>111</v>
      </c>
      <c r="O171" s="39">
        <v>80</v>
      </c>
      <c r="P171" s="39">
        <v>79</v>
      </c>
      <c r="Q171" s="56">
        <f t="shared" si="26"/>
        <v>825</v>
      </c>
      <c r="R171" s="58"/>
      <c r="S171" s="71">
        <v>28</v>
      </c>
      <c r="T171" s="71">
        <v>41</v>
      </c>
      <c r="U171" s="71">
        <v>55</v>
      </c>
      <c r="V171" s="71">
        <v>31</v>
      </c>
      <c r="W171" s="71">
        <v>26</v>
      </c>
      <c r="X171" s="71">
        <v>33</v>
      </c>
      <c r="Y171" s="71">
        <v>34</v>
      </c>
      <c r="Z171" s="71">
        <v>22</v>
      </c>
      <c r="AA171" s="71">
        <v>34</v>
      </c>
      <c r="AB171" s="74">
        <f t="shared" si="27"/>
        <v>108.78</v>
      </c>
      <c r="AC171" s="74">
        <f t="shared" si="28"/>
        <v>78.400000000000006</v>
      </c>
      <c r="AD171" s="74">
        <f t="shared" si="29"/>
        <v>77.42</v>
      </c>
      <c r="AE171" s="45">
        <f t="shared" si="30"/>
        <v>568.59999999999991</v>
      </c>
      <c r="AF171" s="53">
        <f t="shared" si="31"/>
        <v>-0.31078787878787895</v>
      </c>
      <c r="AG171" s="64">
        <v>-0.02</v>
      </c>
      <c r="AH171" s="43"/>
    </row>
    <row r="172" spans="2:34" x14ac:dyDescent="0.25">
      <c r="B172" s="34" t="s">
        <v>51</v>
      </c>
      <c r="C172" s="26">
        <v>6</v>
      </c>
      <c r="E172" s="39">
        <v>4</v>
      </c>
      <c r="F172" s="39">
        <v>13</v>
      </c>
      <c r="G172" s="39">
        <v>19</v>
      </c>
      <c r="H172" s="39">
        <v>10</v>
      </c>
      <c r="I172" s="39">
        <v>20</v>
      </c>
      <c r="J172" s="39">
        <v>9</v>
      </c>
      <c r="K172" s="39">
        <v>7</v>
      </c>
      <c r="L172" s="39">
        <v>18</v>
      </c>
      <c r="M172" s="39">
        <v>2</v>
      </c>
      <c r="N172" s="39">
        <v>8</v>
      </c>
      <c r="O172" s="39">
        <v>15</v>
      </c>
      <c r="P172" s="39">
        <v>12</v>
      </c>
      <c r="Q172" s="56">
        <f t="shared" si="26"/>
        <v>137</v>
      </c>
      <c r="R172" s="58"/>
      <c r="S172" s="71">
        <v>10</v>
      </c>
      <c r="T172" s="71">
        <v>6</v>
      </c>
      <c r="U172" s="71">
        <v>6</v>
      </c>
      <c r="V172" s="71">
        <v>7</v>
      </c>
      <c r="W172" s="71">
        <v>3</v>
      </c>
      <c r="X172" s="71">
        <v>8</v>
      </c>
      <c r="Y172" s="71">
        <v>6</v>
      </c>
      <c r="Z172" s="71">
        <v>7</v>
      </c>
      <c r="AA172" s="71">
        <v>3</v>
      </c>
      <c r="AB172" s="74">
        <f t="shared" si="27"/>
        <v>12.84</v>
      </c>
      <c r="AC172" s="74">
        <f t="shared" si="28"/>
        <v>24.074999999999999</v>
      </c>
      <c r="AD172" s="74">
        <f t="shared" si="29"/>
        <v>19.259999999999998</v>
      </c>
      <c r="AE172" s="45">
        <f t="shared" si="30"/>
        <v>112.17500000000001</v>
      </c>
      <c r="AF172" s="53">
        <f t="shared" si="31"/>
        <v>-0.18120437956204372</v>
      </c>
      <c r="AG172" s="64">
        <v>0.60499999999999998</v>
      </c>
      <c r="AH172" s="43"/>
    </row>
    <row r="173" spans="2:34" x14ac:dyDescent="0.25">
      <c r="B173" s="34" t="s">
        <v>118</v>
      </c>
      <c r="C173" s="26">
        <v>3</v>
      </c>
      <c r="E173" s="39">
        <v>0</v>
      </c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56">
        <f t="shared" si="26"/>
        <v>0</v>
      </c>
      <c r="R173" s="58"/>
      <c r="X173" s="71">
        <v>0</v>
      </c>
      <c r="Y173" s="71">
        <v>32</v>
      </c>
      <c r="Z173" s="71">
        <v>0</v>
      </c>
      <c r="AA173" s="71">
        <v>0</v>
      </c>
      <c r="AB173" s="74">
        <f t="shared" si="27"/>
        <v>0</v>
      </c>
      <c r="AC173" s="74">
        <f t="shared" si="28"/>
        <v>0</v>
      </c>
      <c r="AD173" s="74">
        <f t="shared" si="29"/>
        <v>0</v>
      </c>
      <c r="AE173" s="45">
        <f t="shared" si="30"/>
        <v>32</v>
      </c>
      <c r="AF173" s="53" t="str">
        <f t="shared" si="31"/>
        <v/>
      </c>
      <c r="AH173" s="43"/>
    </row>
    <row r="174" spans="2:34" x14ac:dyDescent="0.25">
      <c r="B174" s="34" t="s">
        <v>118</v>
      </c>
      <c r="C174" s="26">
        <v>4</v>
      </c>
      <c r="E174" s="39">
        <v>0</v>
      </c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56">
        <f t="shared" si="26"/>
        <v>0</v>
      </c>
      <c r="R174" s="58"/>
      <c r="AB174" s="74">
        <f t="shared" si="27"/>
        <v>0</v>
      </c>
      <c r="AC174" s="74">
        <f t="shared" si="28"/>
        <v>0</v>
      </c>
      <c r="AD174" s="74">
        <f t="shared" si="29"/>
        <v>0</v>
      </c>
      <c r="AE174" s="45">
        <f t="shared" si="30"/>
        <v>0</v>
      </c>
      <c r="AF174" s="53" t="str">
        <f t="shared" si="31"/>
        <v/>
      </c>
      <c r="AH174" s="43"/>
    </row>
    <row r="175" spans="2:34" x14ac:dyDescent="0.25">
      <c r="B175" s="34" t="s">
        <v>118</v>
      </c>
      <c r="C175" s="26">
        <v>5</v>
      </c>
      <c r="E175" s="39">
        <v>0</v>
      </c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56">
        <f t="shared" si="26"/>
        <v>0</v>
      </c>
      <c r="R175" s="58"/>
      <c r="X175" s="71">
        <v>0</v>
      </c>
      <c r="Y175" s="71">
        <v>2</v>
      </c>
      <c r="Z175" s="71">
        <v>0</v>
      </c>
      <c r="AA175" s="71">
        <v>0</v>
      </c>
      <c r="AB175" s="74">
        <f t="shared" si="27"/>
        <v>0</v>
      </c>
      <c r="AC175" s="74">
        <f t="shared" si="28"/>
        <v>0</v>
      </c>
      <c r="AD175" s="74">
        <f t="shared" si="29"/>
        <v>0</v>
      </c>
      <c r="AE175" s="45">
        <f t="shared" si="30"/>
        <v>2</v>
      </c>
      <c r="AF175" s="53" t="str">
        <f t="shared" si="31"/>
        <v/>
      </c>
      <c r="AH175" s="43"/>
    </row>
    <row r="176" spans="2:34" x14ac:dyDescent="0.25">
      <c r="B176" s="34" t="s">
        <v>118</v>
      </c>
      <c r="C176" s="26">
        <v>6</v>
      </c>
      <c r="E176" s="39">
        <v>0</v>
      </c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56">
        <f t="shared" si="26"/>
        <v>0</v>
      </c>
      <c r="R176" s="58"/>
      <c r="T176" s="71">
        <v>0</v>
      </c>
      <c r="U176" s="71">
        <v>9</v>
      </c>
      <c r="V176" s="71">
        <v>0</v>
      </c>
      <c r="W176" s="71">
        <v>4</v>
      </c>
      <c r="X176" s="71">
        <v>0</v>
      </c>
      <c r="Y176" s="71">
        <v>3</v>
      </c>
      <c r="Z176" s="71">
        <v>0</v>
      </c>
      <c r="AA176" s="71">
        <v>0</v>
      </c>
      <c r="AB176" s="74">
        <f t="shared" si="27"/>
        <v>0</v>
      </c>
      <c r="AC176" s="74">
        <f t="shared" si="28"/>
        <v>0</v>
      </c>
      <c r="AD176" s="74">
        <f t="shared" si="29"/>
        <v>0</v>
      </c>
      <c r="AE176" s="45">
        <f t="shared" si="30"/>
        <v>16</v>
      </c>
      <c r="AF176" s="53" t="str">
        <f t="shared" si="31"/>
        <v/>
      </c>
      <c r="AH176" s="43"/>
    </row>
    <row r="177" spans="2:34" s="31" customFormat="1" x14ac:dyDescent="0.25">
      <c r="B177" s="35"/>
      <c r="C177" s="32"/>
      <c r="D177" s="31" t="s">
        <v>18</v>
      </c>
      <c r="E177" s="40">
        <v>1406</v>
      </c>
      <c r="F177" s="40">
        <v>1946</v>
      </c>
      <c r="G177" s="40">
        <v>1607</v>
      </c>
      <c r="H177" s="40">
        <v>1411</v>
      </c>
      <c r="I177" s="40">
        <v>1579</v>
      </c>
      <c r="J177" s="40">
        <v>1058</v>
      </c>
      <c r="K177" s="40">
        <v>942</v>
      </c>
      <c r="L177" s="40">
        <v>1100</v>
      </c>
      <c r="M177" s="40">
        <v>1171.5999999999999</v>
      </c>
      <c r="N177" s="40">
        <v>2312</v>
      </c>
      <c r="O177" s="40">
        <v>2915</v>
      </c>
      <c r="P177" s="40">
        <v>2808</v>
      </c>
      <c r="Q177" s="56">
        <f t="shared" si="26"/>
        <v>20255.599999999999</v>
      </c>
      <c r="R177" s="59"/>
      <c r="S177" s="72">
        <v>1025</v>
      </c>
      <c r="T177" s="72">
        <v>1571</v>
      </c>
      <c r="U177" s="72">
        <v>1413</v>
      </c>
      <c r="V177" s="72">
        <v>1033</v>
      </c>
      <c r="W177" s="72">
        <v>1050</v>
      </c>
      <c r="X177" s="72">
        <v>895</v>
      </c>
      <c r="Y177" s="72">
        <v>337</v>
      </c>
      <c r="Z177" s="72">
        <v>818</v>
      </c>
      <c r="AA177" s="72">
        <v>1404</v>
      </c>
      <c r="AB177" s="74">
        <f t="shared" si="27"/>
        <v>2312</v>
      </c>
      <c r="AC177" s="74">
        <f t="shared" si="28"/>
        <v>2915</v>
      </c>
      <c r="AD177" s="74">
        <f t="shared" si="29"/>
        <v>2808</v>
      </c>
      <c r="AE177" s="45">
        <f t="shared" si="30"/>
        <v>17581</v>
      </c>
      <c r="AF177" s="53">
        <f t="shared" si="31"/>
        <v>-0.13204249688974889</v>
      </c>
      <c r="AG177" s="65"/>
      <c r="AH177" s="44"/>
    </row>
    <row r="178" spans="2:34" x14ac:dyDescent="0.25">
      <c r="B178" s="34" t="s">
        <v>52</v>
      </c>
      <c r="C178" s="26">
        <v>2</v>
      </c>
      <c r="E178" s="39">
        <v>251</v>
      </c>
      <c r="F178" s="39">
        <v>422</v>
      </c>
      <c r="G178" s="39">
        <v>290</v>
      </c>
      <c r="H178" s="39">
        <v>213</v>
      </c>
      <c r="I178" s="39">
        <v>266</v>
      </c>
      <c r="J178" s="39">
        <v>265</v>
      </c>
      <c r="K178" s="39">
        <v>140</v>
      </c>
      <c r="L178" s="39">
        <v>165</v>
      </c>
      <c r="M178" s="39">
        <v>289</v>
      </c>
      <c r="N178" s="39">
        <v>398</v>
      </c>
      <c r="O178" s="39">
        <v>660</v>
      </c>
      <c r="P178" s="39">
        <v>727</v>
      </c>
      <c r="Q178" s="56">
        <f t="shared" si="26"/>
        <v>4086</v>
      </c>
      <c r="R178" s="58">
        <f>SUM(Q178:Q187)</f>
        <v>20698</v>
      </c>
      <c r="S178" s="71">
        <v>194</v>
      </c>
      <c r="T178" s="71">
        <v>316</v>
      </c>
      <c r="U178" s="71">
        <v>265</v>
      </c>
      <c r="V178" s="71">
        <v>264</v>
      </c>
      <c r="W178" s="71">
        <v>296</v>
      </c>
      <c r="X178" s="71">
        <v>203</v>
      </c>
      <c r="Z178" s="71">
        <v>249</v>
      </c>
      <c r="AA178" s="71">
        <v>384</v>
      </c>
      <c r="AB178" s="74">
        <f t="shared" si="27"/>
        <v>398.79599999999999</v>
      </c>
      <c r="AC178" s="74">
        <f t="shared" si="28"/>
        <v>661.32</v>
      </c>
      <c r="AD178" s="74">
        <f t="shared" si="29"/>
        <v>728.45399999999995</v>
      </c>
      <c r="AE178" s="45">
        <f t="shared" si="30"/>
        <v>3959.5699999999997</v>
      </c>
      <c r="AF178" s="53">
        <f t="shared" si="31"/>
        <v>-3.0942241801272696E-2</v>
      </c>
      <c r="AG178" s="64">
        <v>2E-3</v>
      </c>
      <c r="AH178" s="43">
        <f>SUM(AE178:AE187)</f>
        <v>21780.024999999998</v>
      </c>
    </row>
    <row r="179" spans="2:34" x14ac:dyDescent="0.25">
      <c r="B179" s="34" t="s">
        <v>52</v>
      </c>
      <c r="C179" s="26">
        <v>3</v>
      </c>
      <c r="E179" s="39">
        <v>483</v>
      </c>
      <c r="F179" s="39">
        <v>728</v>
      </c>
      <c r="G179" s="39">
        <v>542</v>
      </c>
      <c r="H179" s="39">
        <v>472</v>
      </c>
      <c r="I179" s="39">
        <v>648</v>
      </c>
      <c r="J179" s="39">
        <v>402</v>
      </c>
      <c r="K179" s="39">
        <v>342</v>
      </c>
      <c r="L179" s="39">
        <v>298</v>
      </c>
      <c r="M179" s="39">
        <v>519</v>
      </c>
      <c r="N179" s="39">
        <v>897</v>
      </c>
      <c r="O179" s="39">
        <v>1233</v>
      </c>
      <c r="P179" s="39">
        <v>1146</v>
      </c>
      <c r="Q179" s="56">
        <f t="shared" si="26"/>
        <v>7710</v>
      </c>
      <c r="R179" s="58"/>
      <c r="S179" s="71">
        <v>419</v>
      </c>
      <c r="T179" s="71">
        <v>579</v>
      </c>
      <c r="U179" s="71">
        <v>514</v>
      </c>
      <c r="V179" s="71">
        <v>446</v>
      </c>
      <c r="W179" s="71">
        <v>438</v>
      </c>
      <c r="X179" s="71">
        <v>392</v>
      </c>
      <c r="Z179" s="71">
        <v>481</v>
      </c>
      <c r="AA179" s="71">
        <v>582</v>
      </c>
      <c r="AB179" s="74">
        <f t="shared" si="27"/>
        <v>1074.606</v>
      </c>
      <c r="AC179" s="74">
        <f t="shared" si="28"/>
        <v>1477.134</v>
      </c>
      <c r="AD179" s="74">
        <f t="shared" si="29"/>
        <v>1372.9079999999999</v>
      </c>
      <c r="AE179" s="45">
        <f t="shared" si="30"/>
        <v>7775.6479999999992</v>
      </c>
      <c r="AF179" s="53">
        <f t="shared" si="31"/>
        <v>8.5146562905316081E-3</v>
      </c>
      <c r="AG179" s="64">
        <v>0.19800000000000001</v>
      </c>
      <c r="AH179" s="43"/>
    </row>
    <row r="180" spans="2:34" x14ac:dyDescent="0.25">
      <c r="B180" s="34" t="s">
        <v>52</v>
      </c>
      <c r="C180" s="26">
        <v>4</v>
      </c>
      <c r="E180" s="39">
        <v>390</v>
      </c>
      <c r="F180" s="39">
        <v>891</v>
      </c>
      <c r="G180" s="39">
        <v>458</v>
      </c>
      <c r="H180" s="39">
        <v>402</v>
      </c>
      <c r="I180" s="39">
        <v>348</v>
      </c>
      <c r="J180" s="39">
        <v>303</v>
      </c>
      <c r="K180" s="39">
        <v>270</v>
      </c>
      <c r="L180" s="39">
        <v>265</v>
      </c>
      <c r="M180" s="39">
        <v>345</v>
      </c>
      <c r="N180" s="39">
        <v>714</v>
      </c>
      <c r="O180" s="39">
        <v>885</v>
      </c>
      <c r="P180" s="39">
        <v>1058</v>
      </c>
      <c r="Q180" s="56">
        <f t="shared" si="26"/>
        <v>6329</v>
      </c>
      <c r="R180" s="58"/>
      <c r="S180" s="71">
        <v>342</v>
      </c>
      <c r="T180" s="71">
        <v>479</v>
      </c>
      <c r="U180" s="71">
        <v>332</v>
      </c>
      <c r="V180" s="71">
        <v>371</v>
      </c>
      <c r="W180" s="71">
        <v>453</v>
      </c>
      <c r="X180" s="71">
        <v>323</v>
      </c>
      <c r="Z180" s="71">
        <v>450</v>
      </c>
      <c r="AA180" s="71">
        <v>567</v>
      </c>
      <c r="AB180" s="74">
        <f t="shared" si="27"/>
        <v>778.26</v>
      </c>
      <c r="AC180" s="74">
        <f t="shared" si="28"/>
        <v>964.65</v>
      </c>
      <c r="AD180" s="74">
        <f t="shared" si="29"/>
        <v>1153.22</v>
      </c>
      <c r="AE180" s="45">
        <f t="shared" si="30"/>
        <v>6213.13</v>
      </c>
      <c r="AF180" s="53">
        <f t="shared" si="31"/>
        <v>-1.8307789540211727E-2</v>
      </c>
      <c r="AG180" s="64">
        <v>0.09</v>
      </c>
      <c r="AH180" s="43"/>
    </row>
    <row r="181" spans="2:34" x14ac:dyDescent="0.25">
      <c r="B181" s="34" t="s">
        <v>52</v>
      </c>
      <c r="C181" s="26">
        <v>5</v>
      </c>
      <c r="E181" s="39">
        <v>99</v>
      </c>
      <c r="F181" s="39">
        <v>166</v>
      </c>
      <c r="G181" s="39">
        <v>276</v>
      </c>
      <c r="H181" s="39">
        <v>196</v>
      </c>
      <c r="I181" s="39">
        <v>141</v>
      </c>
      <c r="J181" s="39">
        <v>89</v>
      </c>
      <c r="K181" s="39">
        <v>109</v>
      </c>
      <c r="L181" s="39">
        <v>89</v>
      </c>
      <c r="M181" s="39">
        <v>166</v>
      </c>
      <c r="N181" s="39">
        <v>308</v>
      </c>
      <c r="O181" s="39">
        <v>385</v>
      </c>
      <c r="P181" s="39">
        <v>285</v>
      </c>
      <c r="Q181" s="56">
        <f t="shared" si="26"/>
        <v>2309</v>
      </c>
      <c r="R181" s="58"/>
      <c r="S181" s="71">
        <v>146</v>
      </c>
      <c r="T181" s="71">
        <v>167</v>
      </c>
      <c r="U181" s="71">
        <v>176</v>
      </c>
      <c r="V181" s="71">
        <v>168</v>
      </c>
      <c r="W181" s="71">
        <v>121</v>
      </c>
      <c r="X181" s="71">
        <v>154</v>
      </c>
      <c r="Y181" s="71">
        <v>119</v>
      </c>
      <c r="Z181" s="71">
        <v>162</v>
      </c>
      <c r="AA181" s="71">
        <v>219</v>
      </c>
      <c r="AB181" s="74">
        <f t="shared" si="27"/>
        <v>306.15199999999999</v>
      </c>
      <c r="AC181" s="74">
        <f t="shared" si="28"/>
        <v>382.69</v>
      </c>
      <c r="AD181" s="74">
        <f t="shared" si="29"/>
        <v>283.29000000000002</v>
      </c>
      <c r="AE181" s="45">
        <f t="shared" si="30"/>
        <v>2404.1320000000001</v>
      </c>
      <c r="AF181" s="53">
        <f t="shared" si="31"/>
        <v>4.1200519705500316E-2</v>
      </c>
      <c r="AG181" s="64">
        <v>-6.0000000000000001E-3</v>
      </c>
      <c r="AH181" s="43"/>
    </row>
    <row r="182" spans="2:34" x14ac:dyDescent="0.25">
      <c r="B182" s="34" t="s">
        <v>52</v>
      </c>
      <c r="C182" s="26">
        <v>6</v>
      </c>
      <c r="E182" s="39">
        <v>10</v>
      </c>
      <c r="F182" s="39">
        <v>16</v>
      </c>
      <c r="G182" s="39">
        <v>27</v>
      </c>
      <c r="H182" s="39">
        <v>31</v>
      </c>
      <c r="I182" s="39">
        <v>28</v>
      </c>
      <c r="J182" s="39">
        <v>13</v>
      </c>
      <c r="K182" s="39">
        <v>15</v>
      </c>
      <c r="L182" s="39">
        <v>18</v>
      </c>
      <c r="M182" s="39">
        <v>21</v>
      </c>
      <c r="N182" s="39">
        <v>24</v>
      </c>
      <c r="O182" s="39">
        <v>42</v>
      </c>
      <c r="P182" s="39">
        <v>19</v>
      </c>
      <c r="Q182" s="56">
        <f t="shared" si="26"/>
        <v>264</v>
      </c>
      <c r="R182" s="58"/>
      <c r="S182" s="71">
        <v>36</v>
      </c>
      <c r="T182" s="71">
        <v>16</v>
      </c>
      <c r="U182" s="71">
        <v>12</v>
      </c>
      <c r="V182" s="71">
        <v>23</v>
      </c>
      <c r="W182" s="71">
        <v>12</v>
      </c>
      <c r="X182" s="71">
        <v>15</v>
      </c>
      <c r="Y182" s="71">
        <v>8</v>
      </c>
      <c r="Z182" s="71">
        <v>12</v>
      </c>
      <c r="AA182" s="71">
        <v>30</v>
      </c>
      <c r="AB182" s="74">
        <f t="shared" si="27"/>
        <v>40.248000000000005</v>
      </c>
      <c r="AC182" s="74">
        <f t="shared" si="28"/>
        <v>70.433999999999997</v>
      </c>
      <c r="AD182" s="74">
        <f t="shared" si="29"/>
        <v>31.863</v>
      </c>
      <c r="AE182" s="45">
        <f t="shared" si="30"/>
        <v>306.54500000000002</v>
      </c>
      <c r="AF182" s="53">
        <f t="shared" si="31"/>
        <v>0.16115530303030301</v>
      </c>
      <c r="AG182" s="64">
        <v>0.67700000000000005</v>
      </c>
      <c r="AH182" s="43"/>
    </row>
    <row r="183" spans="2:34" x14ac:dyDescent="0.25">
      <c r="B183" s="34" t="s">
        <v>119</v>
      </c>
      <c r="C183" s="26">
        <v>2</v>
      </c>
      <c r="E183" s="39">
        <v>0</v>
      </c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56">
        <f t="shared" si="26"/>
        <v>0</v>
      </c>
      <c r="R183" s="58"/>
      <c r="U183" s="71">
        <v>20</v>
      </c>
      <c r="V183" s="71">
        <v>0</v>
      </c>
      <c r="W183" s="71">
        <v>0</v>
      </c>
      <c r="X183" s="71">
        <v>0</v>
      </c>
      <c r="Y183" s="71">
        <v>0</v>
      </c>
      <c r="Z183" s="71">
        <v>0</v>
      </c>
      <c r="AA183" s="71">
        <v>30</v>
      </c>
      <c r="AB183" s="74">
        <f t="shared" si="27"/>
        <v>0</v>
      </c>
      <c r="AC183" s="74">
        <f t="shared" si="28"/>
        <v>0</v>
      </c>
      <c r="AD183" s="74">
        <f t="shared" si="29"/>
        <v>0</v>
      </c>
      <c r="AE183" s="45">
        <f t="shared" si="30"/>
        <v>50</v>
      </c>
      <c r="AF183" s="53" t="str">
        <f t="shared" si="31"/>
        <v/>
      </c>
      <c r="AH183" s="43"/>
    </row>
    <row r="184" spans="2:34" x14ac:dyDescent="0.25">
      <c r="B184" s="34" t="s">
        <v>119</v>
      </c>
      <c r="C184" s="26">
        <v>3</v>
      </c>
      <c r="E184" s="39">
        <v>0</v>
      </c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56">
        <f t="shared" si="26"/>
        <v>0</v>
      </c>
      <c r="R184" s="58"/>
      <c r="T184" s="71">
        <v>0</v>
      </c>
      <c r="U184" s="71">
        <v>176</v>
      </c>
      <c r="V184" s="71">
        <v>0</v>
      </c>
      <c r="W184" s="71">
        <v>64</v>
      </c>
      <c r="X184" s="71">
        <v>0</v>
      </c>
      <c r="Y184" s="71">
        <v>128</v>
      </c>
      <c r="Z184" s="71">
        <v>0</v>
      </c>
      <c r="AA184" s="71">
        <v>48</v>
      </c>
      <c r="AB184" s="74">
        <f t="shared" si="27"/>
        <v>0</v>
      </c>
      <c r="AC184" s="74">
        <f t="shared" si="28"/>
        <v>0</v>
      </c>
      <c r="AD184" s="74">
        <f t="shared" si="29"/>
        <v>0</v>
      </c>
      <c r="AE184" s="45">
        <f t="shared" si="30"/>
        <v>416</v>
      </c>
      <c r="AF184" s="53" t="str">
        <f t="shared" si="31"/>
        <v/>
      </c>
      <c r="AH184" s="43"/>
    </row>
    <row r="185" spans="2:34" x14ac:dyDescent="0.25">
      <c r="B185" s="34" t="s">
        <v>119</v>
      </c>
      <c r="C185" s="26">
        <v>4</v>
      </c>
      <c r="E185" s="39">
        <v>0</v>
      </c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56">
        <f t="shared" si="26"/>
        <v>0</v>
      </c>
      <c r="R185" s="58"/>
      <c r="T185" s="71">
        <v>0</v>
      </c>
      <c r="U185" s="71">
        <v>32</v>
      </c>
      <c r="V185" s="71">
        <v>0</v>
      </c>
      <c r="W185" s="71">
        <v>56</v>
      </c>
      <c r="X185" s="71">
        <v>0</v>
      </c>
      <c r="Y185" s="71">
        <v>88</v>
      </c>
      <c r="Z185" s="71">
        <v>0</v>
      </c>
      <c r="AA185" s="71">
        <v>24</v>
      </c>
      <c r="AB185" s="74">
        <f t="shared" si="27"/>
        <v>0</v>
      </c>
      <c r="AC185" s="74">
        <f t="shared" si="28"/>
        <v>0</v>
      </c>
      <c r="AD185" s="74">
        <f t="shared" si="29"/>
        <v>0</v>
      </c>
      <c r="AE185" s="45">
        <f t="shared" si="30"/>
        <v>200</v>
      </c>
      <c r="AF185" s="53" t="str">
        <f t="shared" si="31"/>
        <v/>
      </c>
      <c r="AH185" s="43"/>
    </row>
    <row r="186" spans="2:34" x14ac:dyDescent="0.25">
      <c r="B186" s="34" t="s">
        <v>119</v>
      </c>
      <c r="C186" s="26">
        <v>5</v>
      </c>
      <c r="E186" s="39">
        <v>0</v>
      </c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56">
        <f t="shared" si="26"/>
        <v>0</v>
      </c>
      <c r="R186" s="58"/>
      <c r="T186" s="71">
        <v>0</v>
      </c>
      <c r="U186" s="71">
        <v>82</v>
      </c>
      <c r="V186" s="71">
        <v>0</v>
      </c>
      <c r="W186" s="71">
        <v>30</v>
      </c>
      <c r="X186" s="71">
        <v>0</v>
      </c>
      <c r="Y186" s="71">
        <v>88</v>
      </c>
      <c r="Z186" s="71">
        <v>0</v>
      </c>
      <c r="AA186" s="71">
        <v>200</v>
      </c>
      <c r="AB186" s="74">
        <f t="shared" si="27"/>
        <v>0</v>
      </c>
      <c r="AC186" s="74">
        <f t="shared" si="28"/>
        <v>0</v>
      </c>
      <c r="AD186" s="74">
        <f t="shared" si="29"/>
        <v>0</v>
      </c>
      <c r="AE186" s="45">
        <f t="shared" si="30"/>
        <v>400</v>
      </c>
      <c r="AF186" s="53" t="str">
        <f t="shared" si="31"/>
        <v/>
      </c>
      <c r="AH186" s="43"/>
    </row>
    <row r="187" spans="2:34" x14ac:dyDescent="0.25">
      <c r="B187" s="34" t="s">
        <v>119</v>
      </c>
      <c r="C187" s="26">
        <v>6</v>
      </c>
      <c r="E187" s="39">
        <v>0</v>
      </c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56">
        <f t="shared" si="26"/>
        <v>0</v>
      </c>
      <c r="R187" s="58"/>
      <c r="T187" s="71">
        <v>0</v>
      </c>
      <c r="U187" s="71">
        <v>22</v>
      </c>
      <c r="V187" s="71">
        <v>0</v>
      </c>
      <c r="W187" s="71">
        <v>11</v>
      </c>
      <c r="X187" s="71">
        <v>0</v>
      </c>
      <c r="Y187" s="71">
        <v>13</v>
      </c>
      <c r="Z187" s="71">
        <v>0</v>
      </c>
      <c r="AA187" s="71">
        <v>9</v>
      </c>
      <c r="AB187" s="74">
        <f t="shared" si="27"/>
        <v>0</v>
      </c>
      <c r="AC187" s="74">
        <f t="shared" si="28"/>
        <v>0</v>
      </c>
      <c r="AD187" s="74">
        <f t="shared" si="29"/>
        <v>0</v>
      </c>
      <c r="AE187" s="45">
        <f t="shared" si="30"/>
        <v>55</v>
      </c>
      <c r="AF187" s="53" t="str">
        <f t="shared" si="31"/>
        <v/>
      </c>
      <c r="AH187" s="43"/>
    </row>
    <row r="188" spans="2:34" x14ac:dyDescent="0.25">
      <c r="B188" s="34" t="s">
        <v>53</v>
      </c>
      <c r="C188" s="26">
        <v>2</v>
      </c>
      <c r="E188" s="39">
        <v>152</v>
      </c>
      <c r="F188" s="39">
        <v>217</v>
      </c>
      <c r="G188" s="39">
        <v>145</v>
      </c>
      <c r="H188" s="39">
        <v>97</v>
      </c>
      <c r="I188" s="39">
        <v>164</v>
      </c>
      <c r="J188" s="39">
        <v>96</v>
      </c>
      <c r="K188" s="39">
        <v>84</v>
      </c>
      <c r="L188" s="39">
        <v>44</v>
      </c>
      <c r="M188" s="39">
        <v>122</v>
      </c>
      <c r="N188" s="39">
        <v>68</v>
      </c>
      <c r="O188" s="39">
        <v>152</v>
      </c>
      <c r="P188" s="39">
        <v>152</v>
      </c>
      <c r="Q188" s="56">
        <f t="shared" si="26"/>
        <v>1493</v>
      </c>
      <c r="R188" s="58">
        <f>SUM(Q188:Q197)</f>
        <v>5994.2</v>
      </c>
      <c r="S188" s="71">
        <v>75</v>
      </c>
      <c r="T188" s="71">
        <v>133</v>
      </c>
      <c r="U188" s="71">
        <v>80</v>
      </c>
      <c r="V188" s="71">
        <v>76</v>
      </c>
      <c r="W188" s="71">
        <v>96</v>
      </c>
      <c r="X188" s="71">
        <v>80</v>
      </c>
      <c r="Z188" s="71">
        <v>102</v>
      </c>
      <c r="AA188" s="71">
        <v>117</v>
      </c>
      <c r="AB188" s="74">
        <f t="shared" si="27"/>
        <v>83.3</v>
      </c>
      <c r="AC188" s="74">
        <f t="shared" si="28"/>
        <v>186.2</v>
      </c>
      <c r="AD188" s="74">
        <f t="shared" si="29"/>
        <v>186.2</v>
      </c>
      <c r="AE188" s="45">
        <f t="shared" si="30"/>
        <v>1214.7</v>
      </c>
      <c r="AF188" s="53">
        <f t="shared" si="31"/>
        <v>-0.18640321500334889</v>
      </c>
      <c r="AG188" s="64">
        <v>0.22500000000000001</v>
      </c>
      <c r="AH188" s="43">
        <f>SUM(AE188:AE197)</f>
        <v>5223.1769999999997</v>
      </c>
    </row>
    <row r="189" spans="2:34" x14ac:dyDescent="0.25">
      <c r="B189" s="34" t="s">
        <v>53</v>
      </c>
      <c r="C189" s="26">
        <v>3</v>
      </c>
      <c r="E189" s="39">
        <v>158</v>
      </c>
      <c r="F189" s="39">
        <v>361</v>
      </c>
      <c r="G189" s="39">
        <v>234</v>
      </c>
      <c r="H189" s="39">
        <v>205</v>
      </c>
      <c r="I189" s="39">
        <v>233</v>
      </c>
      <c r="J189" s="39">
        <v>143</v>
      </c>
      <c r="K189" s="39">
        <v>137</v>
      </c>
      <c r="L189" s="39">
        <v>66</v>
      </c>
      <c r="M189" s="39">
        <v>174</v>
      </c>
      <c r="N189" s="39">
        <v>102</v>
      </c>
      <c r="O189" s="39">
        <v>411</v>
      </c>
      <c r="P189" s="39">
        <v>203</v>
      </c>
      <c r="Q189" s="56">
        <f t="shared" si="26"/>
        <v>2427</v>
      </c>
      <c r="R189" s="58"/>
      <c r="S189" s="71">
        <v>120</v>
      </c>
      <c r="T189" s="71">
        <v>210</v>
      </c>
      <c r="U189" s="71">
        <v>170</v>
      </c>
      <c r="V189" s="71">
        <v>187</v>
      </c>
      <c r="W189" s="71">
        <v>146</v>
      </c>
      <c r="X189" s="71">
        <v>167</v>
      </c>
      <c r="Z189" s="71">
        <v>128</v>
      </c>
      <c r="AA189" s="71">
        <v>185</v>
      </c>
      <c r="AB189" s="74">
        <f t="shared" si="27"/>
        <v>138.72</v>
      </c>
      <c r="AC189" s="74">
        <f t="shared" si="28"/>
        <v>558.96</v>
      </c>
      <c r="AD189" s="74">
        <f t="shared" si="29"/>
        <v>276.08</v>
      </c>
      <c r="AE189" s="45">
        <f t="shared" si="30"/>
        <v>2286.7600000000002</v>
      </c>
      <c r="AF189" s="53">
        <f t="shared" si="31"/>
        <v>-5.7783271528636049E-2</v>
      </c>
      <c r="AG189" s="64">
        <v>0.36</v>
      </c>
      <c r="AH189" s="43"/>
    </row>
    <row r="190" spans="2:34" x14ac:dyDescent="0.25">
      <c r="B190" s="34" t="s">
        <v>53</v>
      </c>
      <c r="C190" s="26">
        <v>4</v>
      </c>
      <c r="E190" s="39">
        <v>112</v>
      </c>
      <c r="F190" s="39">
        <v>182</v>
      </c>
      <c r="G190" s="39">
        <v>150</v>
      </c>
      <c r="H190" s="39">
        <v>122</v>
      </c>
      <c r="I190" s="39">
        <v>145</v>
      </c>
      <c r="J190" s="39">
        <v>144</v>
      </c>
      <c r="K190" s="39">
        <v>117</v>
      </c>
      <c r="L190" s="39">
        <v>47</v>
      </c>
      <c r="M190" s="39">
        <v>100</v>
      </c>
      <c r="N190" s="39">
        <v>74</v>
      </c>
      <c r="O190" s="39">
        <v>158</v>
      </c>
      <c r="P190" s="39">
        <v>189</v>
      </c>
      <c r="Q190" s="56">
        <f t="shared" si="26"/>
        <v>1540</v>
      </c>
      <c r="R190" s="58"/>
      <c r="S190" s="71">
        <v>96</v>
      </c>
      <c r="T190" s="71">
        <v>105</v>
      </c>
      <c r="U190" s="71">
        <v>99</v>
      </c>
      <c r="V190" s="71">
        <v>90</v>
      </c>
      <c r="W190" s="71">
        <v>115</v>
      </c>
      <c r="X190" s="71">
        <v>79</v>
      </c>
      <c r="Z190" s="71">
        <v>137</v>
      </c>
      <c r="AA190" s="71">
        <v>121</v>
      </c>
      <c r="AB190" s="74">
        <f t="shared" si="27"/>
        <v>68.597999999999999</v>
      </c>
      <c r="AC190" s="74">
        <f t="shared" si="28"/>
        <v>146.46600000000001</v>
      </c>
      <c r="AD190" s="74">
        <f t="shared" si="29"/>
        <v>175.203</v>
      </c>
      <c r="AE190" s="45">
        <f t="shared" si="30"/>
        <v>1232.2669999999998</v>
      </c>
      <c r="AF190" s="53">
        <f t="shared" si="31"/>
        <v>-0.19982662337662349</v>
      </c>
      <c r="AG190" s="64">
        <v>-7.2999999999999995E-2</v>
      </c>
      <c r="AH190" s="43"/>
    </row>
    <row r="191" spans="2:34" x14ac:dyDescent="0.25">
      <c r="B191" s="34" t="s">
        <v>53</v>
      </c>
      <c r="C191" s="26">
        <v>5</v>
      </c>
      <c r="E191" s="39">
        <v>29</v>
      </c>
      <c r="F191" s="39">
        <v>54</v>
      </c>
      <c r="G191" s="39">
        <v>53</v>
      </c>
      <c r="H191" s="39">
        <v>62</v>
      </c>
      <c r="I191" s="39">
        <v>60</v>
      </c>
      <c r="J191" s="39">
        <v>35</v>
      </c>
      <c r="K191" s="39">
        <v>39</v>
      </c>
      <c r="L191" s="39">
        <v>13</v>
      </c>
      <c r="M191" s="39">
        <v>34</v>
      </c>
      <c r="N191" s="39">
        <v>21</v>
      </c>
      <c r="O191" s="39">
        <v>47</v>
      </c>
      <c r="P191" s="39">
        <v>38</v>
      </c>
      <c r="Q191" s="56">
        <f t="shared" si="26"/>
        <v>485</v>
      </c>
      <c r="R191" s="58"/>
      <c r="S191" s="71">
        <v>38</v>
      </c>
      <c r="T191" s="71">
        <v>43</v>
      </c>
      <c r="U191" s="71">
        <v>44</v>
      </c>
      <c r="V191" s="71">
        <v>34</v>
      </c>
      <c r="W191" s="71">
        <v>41</v>
      </c>
      <c r="X191" s="71">
        <v>30</v>
      </c>
      <c r="Y191" s="71">
        <v>17</v>
      </c>
      <c r="Z191" s="71">
        <v>31</v>
      </c>
      <c r="AA191" s="71">
        <v>51</v>
      </c>
      <c r="AB191" s="74">
        <f t="shared" si="27"/>
        <v>18.27</v>
      </c>
      <c r="AC191" s="74">
        <f t="shared" si="28"/>
        <v>40.89</v>
      </c>
      <c r="AD191" s="74">
        <f t="shared" si="29"/>
        <v>33.06</v>
      </c>
      <c r="AE191" s="45">
        <f t="shared" si="30"/>
        <v>421.21999999999997</v>
      </c>
      <c r="AF191" s="53">
        <f t="shared" si="31"/>
        <v>-0.13150515463917534</v>
      </c>
      <c r="AG191" s="64">
        <v>-0.13</v>
      </c>
      <c r="AH191" s="43"/>
    </row>
    <row r="192" spans="2:34" x14ac:dyDescent="0.25">
      <c r="B192" s="34" t="s">
        <v>53</v>
      </c>
      <c r="C192" s="26">
        <v>6</v>
      </c>
      <c r="E192" s="39">
        <v>6</v>
      </c>
      <c r="F192" s="39">
        <v>4</v>
      </c>
      <c r="G192" s="39">
        <v>4</v>
      </c>
      <c r="H192" s="39">
        <v>14</v>
      </c>
      <c r="I192" s="39">
        <v>6</v>
      </c>
      <c r="J192" s="39">
        <v>2</v>
      </c>
      <c r="K192" s="39">
        <v>1.2</v>
      </c>
      <c r="L192" s="39">
        <v>1</v>
      </c>
      <c r="M192" s="39">
        <v>5</v>
      </c>
      <c r="N192" s="39">
        <v>1</v>
      </c>
      <c r="O192" s="39">
        <v>3</v>
      </c>
      <c r="P192" s="39">
        <v>2</v>
      </c>
      <c r="Q192" s="56">
        <f t="shared" si="26"/>
        <v>49.2</v>
      </c>
      <c r="R192" s="58"/>
      <c r="S192" s="71">
        <v>4</v>
      </c>
      <c r="T192" s="71">
        <v>1</v>
      </c>
      <c r="U192" s="71">
        <v>2</v>
      </c>
      <c r="V192" s="71">
        <v>3</v>
      </c>
      <c r="W192" s="71">
        <v>6</v>
      </c>
      <c r="X192" s="71">
        <v>3</v>
      </c>
      <c r="Y192" s="71">
        <v>1</v>
      </c>
      <c r="Z192" s="71">
        <v>1</v>
      </c>
      <c r="AA192" s="71">
        <v>6</v>
      </c>
      <c r="AB192" s="74">
        <f t="shared" si="27"/>
        <v>2.2050000000000001</v>
      </c>
      <c r="AC192" s="74">
        <f t="shared" si="28"/>
        <v>6.6150000000000002</v>
      </c>
      <c r="AD192" s="74">
        <f t="shared" si="29"/>
        <v>4.41</v>
      </c>
      <c r="AE192" s="45">
        <f t="shared" si="30"/>
        <v>40.230000000000004</v>
      </c>
      <c r="AF192" s="53">
        <f t="shared" si="31"/>
        <v>-0.18231707317073165</v>
      </c>
      <c r="AG192" s="64">
        <v>1.2050000000000001</v>
      </c>
      <c r="AH192" s="43"/>
    </row>
    <row r="193" spans="2:34" x14ac:dyDescent="0.25">
      <c r="B193" s="34" t="s">
        <v>120</v>
      </c>
      <c r="C193" s="26">
        <v>2</v>
      </c>
      <c r="E193" s="39">
        <v>0</v>
      </c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56">
        <f t="shared" si="26"/>
        <v>0</v>
      </c>
      <c r="R193" s="58"/>
      <c r="AA193" s="71">
        <v>8</v>
      </c>
      <c r="AB193" s="74">
        <f t="shared" si="27"/>
        <v>0</v>
      </c>
      <c r="AC193" s="74">
        <f t="shared" si="28"/>
        <v>0</v>
      </c>
      <c r="AD193" s="74">
        <f t="shared" si="29"/>
        <v>0</v>
      </c>
      <c r="AE193" s="45">
        <f t="shared" si="30"/>
        <v>8</v>
      </c>
      <c r="AF193" s="53" t="str">
        <f t="shared" si="31"/>
        <v/>
      </c>
      <c r="AH193" s="43"/>
    </row>
    <row r="194" spans="2:34" x14ac:dyDescent="0.25">
      <c r="B194" s="34" t="s">
        <v>120</v>
      </c>
      <c r="C194" s="26">
        <v>3</v>
      </c>
      <c r="E194" s="39">
        <v>0</v>
      </c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56">
        <f t="shared" si="26"/>
        <v>0</v>
      </c>
      <c r="R194" s="58"/>
      <c r="AA194" s="71">
        <v>16</v>
      </c>
      <c r="AB194" s="74">
        <f t="shared" si="27"/>
        <v>0</v>
      </c>
      <c r="AC194" s="74">
        <f t="shared" si="28"/>
        <v>0</v>
      </c>
      <c r="AD194" s="74">
        <f t="shared" si="29"/>
        <v>0</v>
      </c>
      <c r="AE194" s="45">
        <f t="shared" si="30"/>
        <v>16</v>
      </c>
      <c r="AF194" s="53" t="str">
        <f t="shared" si="31"/>
        <v/>
      </c>
      <c r="AH194" s="43"/>
    </row>
    <row r="195" spans="2:34" x14ac:dyDescent="0.25">
      <c r="B195" s="34" t="s">
        <v>120</v>
      </c>
      <c r="C195" s="26">
        <v>4</v>
      </c>
      <c r="E195" s="39">
        <v>0</v>
      </c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56">
        <f t="shared" si="26"/>
        <v>0</v>
      </c>
      <c r="R195" s="58"/>
      <c r="T195" s="71">
        <v>0</v>
      </c>
      <c r="U195" s="71">
        <v>0</v>
      </c>
      <c r="V195" s="71">
        <v>0</v>
      </c>
      <c r="W195" s="71">
        <v>0</v>
      </c>
      <c r="X195" s="71">
        <v>0</v>
      </c>
      <c r="Y195" s="71">
        <v>0</v>
      </c>
      <c r="Z195" s="71">
        <v>0</v>
      </c>
      <c r="AA195" s="71">
        <v>0</v>
      </c>
      <c r="AB195" s="74">
        <f t="shared" si="27"/>
        <v>0</v>
      </c>
      <c r="AC195" s="74">
        <f t="shared" si="28"/>
        <v>0</v>
      </c>
      <c r="AD195" s="74">
        <f t="shared" si="29"/>
        <v>0</v>
      </c>
      <c r="AE195" s="45">
        <f t="shared" si="30"/>
        <v>0</v>
      </c>
      <c r="AF195" s="53" t="str">
        <f t="shared" si="31"/>
        <v/>
      </c>
      <c r="AH195" s="43"/>
    </row>
    <row r="196" spans="2:34" x14ac:dyDescent="0.25">
      <c r="B196" s="34" t="s">
        <v>120</v>
      </c>
      <c r="C196" s="26">
        <v>5</v>
      </c>
      <c r="E196" s="39">
        <v>0</v>
      </c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56">
        <f t="shared" si="26"/>
        <v>0</v>
      </c>
      <c r="R196" s="58"/>
      <c r="T196" s="71">
        <v>0</v>
      </c>
      <c r="U196" s="71">
        <v>0</v>
      </c>
      <c r="V196" s="71">
        <v>0</v>
      </c>
      <c r="W196" s="71">
        <v>4</v>
      </c>
      <c r="X196" s="71">
        <v>0</v>
      </c>
      <c r="Y196" s="71">
        <v>0</v>
      </c>
      <c r="Z196" s="71">
        <v>0</v>
      </c>
      <c r="AA196" s="71">
        <v>0</v>
      </c>
      <c r="AB196" s="74">
        <f t="shared" si="27"/>
        <v>0</v>
      </c>
      <c r="AC196" s="74">
        <f t="shared" si="28"/>
        <v>0</v>
      </c>
      <c r="AD196" s="74">
        <f t="shared" si="29"/>
        <v>0</v>
      </c>
      <c r="AE196" s="45">
        <f t="shared" si="30"/>
        <v>4</v>
      </c>
      <c r="AF196" s="53" t="str">
        <f t="shared" si="31"/>
        <v/>
      </c>
      <c r="AH196" s="43"/>
    </row>
    <row r="197" spans="2:34" x14ac:dyDescent="0.25">
      <c r="B197" s="34" t="s">
        <v>120</v>
      </c>
      <c r="C197" s="26">
        <v>6</v>
      </c>
      <c r="E197" s="39">
        <v>0</v>
      </c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56">
        <f t="shared" ref="Q197:Q260" si="32">SUM(E197:P197)</f>
        <v>0</v>
      </c>
      <c r="R197" s="58"/>
      <c r="T197" s="71">
        <v>0</v>
      </c>
      <c r="U197" s="71">
        <v>0</v>
      </c>
      <c r="V197" s="71">
        <v>0</v>
      </c>
      <c r="W197" s="71">
        <v>0</v>
      </c>
      <c r="X197" s="71">
        <v>0</v>
      </c>
      <c r="Y197" s="71">
        <v>0</v>
      </c>
      <c r="Z197" s="71">
        <v>0</v>
      </c>
      <c r="AA197" s="71">
        <v>0</v>
      </c>
      <c r="AB197" s="74">
        <f t="shared" ref="AB197:AB260" si="33">N197+(N197*AG197)</f>
        <v>0</v>
      </c>
      <c r="AC197" s="74">
        <f t="shared" ref="AC197:AC260" si="34">O197+(O197*AG197)</f>
        <v>0</v>
      </c>
      <c r="AD197" s="74">
        <f t="shared" ref="AD197:AD260" si="35">P197+(P197*AG197)</f>
        <v>0</v>
      </c>
      <c r="AE197" s="45">
        <f t="shared" ref="AE197:AE260" si="36">SUM(S197:AD197)</f>
        <v>0</v>
      </c>
      <c r="AF197" s="53" t="str">
        <f t="shared" ref="AF197:AF260" si="37">IF(Q197&gt;0,(AE197/Q197)-1,"")</f>
        <v/>
      </c>
      <c r="AH197" s="43"/>
    </row>
    <row r="198" spans="2:34" x14ac:dyDescent="0.25">
      <c r="B198" s="34" t="s">
        <v>54</v>
      </c>
      <c r="C198" s="26">
        <v>2</v>
      </c>
      <c r="E198" s="39">
        <v>28</v>
      </c>
      <c r="F198" s="39">
        <v>65</v>
      </c>
      <c r="G198" s="39">
        <v>78</v>
      </c>
      <c r="H198" s="39">
        <v>91</v>
      </c>
      <c r="I198" s="39">
        <v>62</v>
      </c>
      <c r="J198" s="39">
        <v>71</v>
      </c>
      <c r="K198" s="39">
        <v>60</v>
      </c>
      <c r="L198" s="39">
        <v>16</v>
      </c>
      <c r="M198" s="39">
        <v>37</v>
      </c>
      <c r="N198" s="39">
        <v>28</v>
      </c>
      <c r="O198" s="39">
        <v>32</v>
      </c>
      <c r="P198" s="39">
        <v>60</v>
      </c>
      <c r="Q198" s="56">
        <f t="shared" si="32"/>
        <v>628</v>
      </c>
      <c r="R198" s="58">
        <f>SUM(Q198:Q207)</f>
        <v>2670</v>
      </c>
      <c r="S198" s="71">
        <v>58</v>
      </c>
      <c r="T198" s="71">
        <v>64</v>
      </c>
      <c r="U198" s="71">
        <v>68</v>
      </c>
      <c r="V198" s="71">
        <v>36</v>
      </c>
      <c r="W198" s="71">
        <v>48</v>
      </c>
      <c r="X198" s="71">
        <v>61</v>
      </c>
      <c r="Z198" s="71">
        <v>38</v>
      </c>
      <c r="AA198" s="71">
        <v>32</v>
      </c>
      <c r="AB198" s="74">
        <f t="shared" si="33"/>
        <v>12.599999999999998</v>
      </c>
      <c r="AC198" s="74">
        <f t="shared" si="34"/>
        <v>14.399999999999999</v>
      </c>
      <c r="AD198" s="74">
        <f t="shared" si="35"/>
        <v>27</v>
      </c>
      <c r="AE198" s="45">
        <f t="shared" si="36"/>
        <v>459</v>
      </c>
      <c r="AF198" s="53">
        <f t="shared" si="37"/>
        <v>-0.26910828025477707</v>
      </c>
      <c r="AG198" s="64">
        <v>-0.55000000000000004</v>
      </c>
      <c r="AH198" s="43">
        <f>SUM(AE198:AE207)</f>
        <v>2427.1550000000002</v>
      </c>
    </row>
    <row r="199" spans="2:34" x14ac:dyDescent="0.25">
      <c r="B199" s="34" t="s">
        <v>54</v>
      </c>
      <c r="C199" s="26">
        <v>3</v>
      </c>
      <c r="E199" s="39">
        <v>67</v>
      </c>
      <c r="F199" s="39">
        <v>202</v>
      </c>
      <c r="G199" s="39">
        <v>142</v>
      </c>
      <c r="H199" s="39">
        <v>111</v>
      </c>
      <c r="I199" s="39">
        <v>151</v>
      </c>
      <c r="J199" s="39">
        <v>57</v>
      </c>
      <c r="K199" s="39">
        <v>69</v>
      </c>
      <c r="L199" s="39">
        <v>8</v>
      </c>
      <c r="M199" s="39">
        <v>49</v>
      </c>
      <c r="N199" s="39">
        <v>56</v>
      </c>
      <c r="O199" s="39">
        <v>149</v>
      </c>
      <c r="P199" s="39">
        <v>52</v>
      </c>
      <c r="Q199" s="56">
        <f t="shared" si="32"/>
        <v>1113</v>
      </c>
      <c r="R199" s="58"/>
      <c r="S199" s="71">
        <v>63</v>
      </c>
      <c r="T199" s="71">
        <v>78</v>
      </c>
      <c r="U199" s="71">
        <v>80</v>
      </c>
      <c r="V199" s="71">
        <v>112</v>
      </c>
      <c r="W199" s="71">
        <v>77</v>
      </c>
      <c r="X199" s="71">
        <v>77</v>
      </c>
      <c r="Z199" s="71">
        <v>49</v>
      </c>
      <c r="AA199" s="71">
        <v>72</v>
      </c>
      <c r="AB199" s="74">
        <f t="shared" si="33"/>
        <v>113.68</v>
      </c>
      <c r="AC199" s="74">
        <f t="shared" si="34"/>
        <v>302.47000000000003</v>
      </c>
      <c r="AD199" s="74">
        <f t="shared" si="35"/>
        <v>105.56</v>
      </c>
      <c r="AE199" s="45">
        <f t="shared" si="36"/>
        <v>1129.71</v>
      </c>
      <c r="AF199" s="53">
        <f t="shared" si="37"/>
        <v>1.5013477088948735E-2</v>
      </c>
      <c r="AG199" s="64">
        <v>1.03</v>
      </c>
      <c r="AH199" s="43"/>
    </row>
    <row r="200" spans="2:34" x14ac:dyDescent="0.25">
      <c r="B200" s="34" t="s">
        <v>54</v>
      </c>
      <c r="C200" s="26">
        <v>4</v>
      </c>
      <c r="E200" s="39">
        <v>35</v>
      </c>
      <c r="F200" s="39">
        <v>90</v>
      </c>
      <c r="G200" s="39">
        <v>100</v>
      </c>
      <c r="H200" s="39">
        <v>71</v>
      </c>
      <c r="I200" s="39">
        <v>94</v>
      </c>
      <c r="J200" s="39">
        <v>39</v>
      </c>
      <c r="K200" s="39">
        <v>62</v>
      </c>
      <c r="L200" s="39">
        <v>8</v>
      </c>
      <c r="M200" s="39">
        <v>21</v>
      </c>
      <c r="N200" s="39">
        <v>22</v>
      </c>
      <c r="O200" s="39">
        <v>61</v>
      </c>
      <c r="P200" s="39">
        <v>42</v>
      </c>
      <c r="Q200" s="56">
        <f t="shared" si="32"/>
        <v>645</v>
      </c>
      <c r="R200" s="58"/>
      <c r="S200" s="71">
        <v>45</v>
      </c>
      <c r="T200" s="71">
        <v>62</v>
      </c>
      <c r="U200" s="71">
        <v>66</v>
      </c>
      <c r="V200" s="71">
        <v>57</v>
      </c>
      <c r="W200" s="71">
        <v>37</v>
      </c>
      <c r="X200" s="71">
        <v>60</v>
      </c>
      <c r="Z200" s="71">
        <v>35</v>
      </c>
      <c r="AA200" s="71">
        <v>58</v>
      </c>
      <c r="AB200" s="74">
        <f t="shared" si="33"/>
        <v>30.8</v>
      </c>
      <c r="AC200" s="74">
        <f t="shared" si="34"/>
        <v>85.4</v>
      </c>
      <c r="AD200" s="74">
        <f t="shared" si="35"/>
        <v>58.8</v>
      </c>
      <c r="AE200" s="45">
        <f t="shared" si="36"/>
        <v>595</v>
      </c>
      <c r="AF200" s="53">
        <f t="shared" si="37"/>
        <v>-7.7519379844961267E-2</v>
      </c>
      <c r="AG200" s="64">
        <v>0.4</v>
      </c>
      <c r="AH200" s="43"/>
    </row>
    <row r="201" spans="2:34" x14ac:dyDescent="0.25">
      <c r="B201" s="34" t="s">
        <v>54</v>
      </c>
      <c r="C201" s="26">
        <v>5</v>
      </c>
      <c r="E201" s="39">
        <v>14</v>
      </c>
      <c r="F201" s="39">
        <v>21</v>
      </c>
      <c r="G201" s="39">
        <v>25</v>
      </c>
      <c r="H201" s="39">
        <v>34</v>
      </c>
      <c r="I201" s="39">
        <v>38</v>
      </c>
      <c r="J201" s="39">
        <v>13</v>
      </c>
      <c r="K201" s="39">
        <v>35</v>
      </c>
      <c r="L201" s="39">
        <v>8</v>
      </c>
      <c r="M201" s="39">
        <v>12</v>
      </c>
      <c r="N201" s="39">
        <v>12</v>
      </c>
      <c r="O201" s="39">
        <v>19</v>
      </c>
      <c r="P201" s="39">
        <v>15</v>
      </c>
      <c r="Q201" s="56">
        <f t="shared" si="32"/>
        <v>246</v>
      </c>
      <c r="R201" s="58"/>
      <c r="S201" s="71">
        <v>18</v>
      </c>
      <c r="T201" s="71">
        <v>31</v>
      </c>
      <c r="U201" s="71">
        <v>29</v>
      </c>
      <c r="V201" s="71">
        <v>13</v>
      </c>
      <c r="W201" s="71">
        <v>20</v>
      </c>
      <c r="X201" s="71">
        <v>14</v>
      </c>
      <c r="Y201" s="71">
        <v>8</v>
      </c>
      <c r="Z201" s="71">
        <v>12</v>
      </c>
      <c r="AA201" s="71">
        <v>10</v>
      </c>
      <c r="AB201" s="74">
        <f t="shared" si="33"/>
        <v>12.24</v>
      </c>
      <c r="AC201" s="74">
        <f t="shared" si="34"/>
        <v>19.38</v>
      </c>
      <c r="AD201" s="74">
        <f t="shared" si="35"/>
        <v>15.3</v>
      </c>
      <c r="AE201" s="45">
        <f t="shared" si="36"/>
        <v>201.92000000000002</v>
      </c>
      <c r="AF201" s="53">
        <f t="shared" si="37"/>
        <v>-0.1791869918699186</v>
      </c>
      <c r="AG201" s="64">
        <v>0.02</v>
      </c>
      <c r="AH201" s="43"/>
    </row>
    <row r="202" spans="2:34" x14ac:dyDescent="0.25">
      <c r="B202" s="34" t="s">
        <v>54</v>
      </c>
      <c r="C202" s="26">
        <v>6</v>
      </c>
      <c r="E202" s="39">
        <v>1</v>
      </c>
      <c r="F202" s="39">
        <v>1</v>
      </c>
      <c r="G202" s="39">
        <v>7</v>
      </c>
      <c r="H202" s="39">
        <v>10</v>
      </c>
      <c r="I202" s="39">
        <v>3</v>
      </c>
      <c r="J202" s="39">
        <v>1</v>
      </c>
      <c r="K202" s="39">
        <v>1</v>
      </c>
      <c r="L202" s="39">
        <v>2</v>
      </c>
      <c r="M202" s="39">
        <v>1</v>
      </c>
      <c r="N202" s="39">
        <v>1</v>
      </c>
      <c r="O202" s="39">
        <v>1</v>
      </c>
      <c r="P202" s="39">
        <v>9</v>
      </c>
      <c r="Q202" s="56">
        <f t="shared" si="32"/>
        <v>38</v>
      </c>
      <c r="R202" s="58"/>
      <c r="S202" s="71">
        <v>1</v>
      </c>
      <c r="T202" s="71">
        <v>1</v>
      </c>
      <c r="U202" s="71">
        <v>1</v>
      </c>
      <c r="V202" s="71">
        <v>0</v>
      </c>
      <c r="W202" s="71">
        <v>4</v>
      </c>
      <c r="X202" s="71">
        <v>4</v>
      </c>
      <c r="Y202" s="71">
        <v>0</v>
      </c>
      <c r="Z202" s="71">
        <v>1</v>
      </c>
      <c r="AA202" s="71">
        <v>1</v>
      </c>
      <c r="AB202" s="74">
        <f t="shared" si="33"/>
        <v>0.77500000000000002</v>
      </c>
      <c r="AC202" s="74">
        <f t="shared" si="34"/>
        <v>0.77500000000000002</v>
      </c>
      <c r="AD202" s="74">
        <f t="shared" si="35"/>
        <v>6.9749999999999996</v>
      </c>
      <c r="AE202" s="45">
        <f t="shared" si="36"/>
        <v>21.524999999999999</v>
      </c>
      <c r="AF202" s="53">
        <f t="shared" si="37"/>
        <v>-0.43355263157894741</v>
      </c>
      <c r="AG202" s="64">
        <v>-0.22500000000000001</v>
      </c>
      <c r="AH202" s="43"/>
    </row>
    <row r="203" spans="2:34" x14ac:dyDescent="0.25">
      <c r="B203" s="34" t="s">
        <v>121</v>
      </c>
      <c r="C203" s="26">
        <v>2</v>
      </c>
      <c r="E203" s="39">
        <v>0</v>
      </c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56">
        <f t="shared" si="32"/>
        <v>0</v>
      </c>
      <c r="R203" s="58"/>
      <c r="AA203" s="71">
        <v>4</v>
      </c>
      <c r="AB203" s="74">
        <f t="shared" si="33"/>
        <v>0</v>
      </c>
      <c r="AC203" s="74">
        <f t="shared" si="34"/>
        <v>0</v>
      </c>
      <c r="AD203" s="74">
        <f t="shared" si="35"/>
        <v>0</v>
      </c>
      <c r="AE203" s="45">
        <f t="shared" si="36"/>
        <v>4</v>
      </c>
      <c r="AF203" s="53" t="str">
        <f t="shared" si="37"/>
        <v/>
      </c>
      <c r="AH203" s="43"/>
    </row>
    <row r="204" spans="2:34" x14ac:dyDescent="0.25">
      <c r="B204" s="34" t="s">
        <v>121</v>
      </c>
      <c r="C204" s="26">
        <v>3</v>
      </c>
      <c r="E204" s="39">
        <v>0</v>
      </c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56">
        <f t="shared" si="32"/>
        <v>0</v>
      </c>
      <c r="R204" s="58"/>
      <c r="T204" s="71">
        <v>0</v>
      </c>
      <c r="U204" s="71">
        <v>0</v>
      </c>
      <c r="V204" s="71">
        <v>0</v>
      </c>
      <c r="W204" s="71">
        <v>0</v>
      </c>
      <c r="X204" s="71">
        <v>0</v>
      </c>
      <c r="Y204" s="71">
        <v>16</v>
      </c>
      <c r="Z204" s="71">
        <v>0</v>
      </c>
      <c r="AA204" s="71">
        <v>0</v>
      </c>
      <c r="AB204" s="74">
        <f t="shared" si="33"/>
        <v>0</v>
      </c>
      <c r="AC204" s="74">
        <f t="shared" si="34"/>
        <v>0</v>
      </c>
      <c r="AD204" s="74">
        <f t="shared" si="35"/>
        <v>0</v>
      </c>
      <c r="AE204" s="45">
        <f t="shared" si="36"/>
        <v>16</v>
      </c>
      <c r="AF204" s="53" t="str">
        <f t="shared" si="37"/>
        <v/>
      </c>
      <c r="AH204" s="43"/>
    </row>
    <row r="205" spans="2:34" x14ac:dyDescent="0.25">
      <c r="B205" s="34" t="s">
        <v>121</v>
      </c>
      <c r="C205" s="26">
        <v>4</v>
      </c>
      <c r="E205" s="39">
        <v>0</v>
      </c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56">
        <f t="shared" si="32"/>
        <v>0</v>
      </c>
      <c r="R205" s="58"/>
      <c r="T205" s="71">
        <v>0</v>
      </c>
      <c r="U205" s="71">
        <v>0</v>
      </c>
      <c r="V205" s="71">
        <v>0</v>
      </c>
      <c r="W205" s="71">
        <v>0</v>
      </c>
      <c r="X205" s="71">
        <v>0</v>
      </c>
      <c r="Y205" s="71">
        <v>0</v>
      </c>
      <c r="Z205" s="71">
        <v>0</v>
      </c>
      <c r="AA205" s="71">
        <v>0</v>
      </c>
      <c r="AB205" s="74">
        <f t="shared" si="33"/>
        <v>0</v>
      </c>
      <c r="AC205" s="74">
        <f t="shared" si="34"/>
        <v>0</v>
      </c>
      <c r="AD205" s="74">
        <f t="shared" si="35"/>
        <v>0</v>
      </c>
      <c r="AE205" s="45">
        <f t="shared" si="36"/>
        <v>0</v>
      </c>
      <c r="AF205" s="53" t="str">
        <f t="shared" si="37"/>
        <v/>
      </c>
      <c r="AH205" s="43"/>
    </row>
    <row r="206" spans="2:34" x14ac:dyDescent="0.25">
      <c r="B206" s="34" t="s">
        <v>121</v>
      </c>
      <c r="C206" s="26">
        <v>5</v>
      </c>
      <c r="E206" s="39">
        <v>0</v>
      </c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56">
        <f t="shared" si="32"/>
        <v>0</v>
      </c>
      <c r="R206" s="58"/>
      <c r="T206" s="71">
        <v>0</v>
      </c>
      <c r="U206" s="71">
        <v>0</v>
      </c>
      <c r="V206" s="71">
        <v>0</v>
      </c>
      <c r="W206" s="71">
        <v>0</v>
      </c>
      <c r="X206" s="71">
        <v>0</v>
      </c>
      <c r="Y206" s="71">
        <v>0</v>
      </c>
      <c r="Z206" s="71">
        <v>0</v>
      </c>
      <c r="AA206" s="71">
        <v>0</v>
      </c>
      <c r="AB206" s="74">
        <f t="shared" si="33"/>
        <v>0</v>
      </c>
      <c r="AC206" s="74">
        <f t="shared" si="34"/>
        <v>0</v>
      </c>
      <c r="AD206" s="74">
        <f t="shared" si="35"/>
        <v>0</v>
      </c>
      <c r="AE206" s="45">
        <f t="shared" si="36"/>
        <v>0</v>
      </c>
      <c r="AF206" s="53" t="str">
        <f t="shared" si="37"/>
        <v/>
      </c>
      <c r="AH206" s="43"/>
    </row>
    <row r="207" spans="2:34" x14ac:dyDescent="0.25">
      <c r="B207" s="34" t="s">
        <v>121</v>
      </c>
      <c r="C207" s="26">
        <v>6</v>
      </c>
      <c r="E207" s="39">
        <v>0</v>
      </c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56">
        <f t="shared" si="32"/>
        <v>0</v>
      </c>
      <c r="R207" s="58"/>
      <c r="AB207" s="74">
        <f t="shared" si="33"/>
        <v>0</v>
      </c>
      <c r="AC207" s="74">
        <f t="shared" si="34"/>
        <v>0</v>
      </c>
      <c r="AD207" s="74">
        <f t="shared" si="35"/>
        <v>0</v>
      </c>
      <c r="AE207" s="45">
        <f t="shared" si="36"/>
        <v>0</v>
      </c>
      <c r="AF207" s="53" t="str">
        <f t="shared" si="37"/>
        <v/>
      </c>
      <c r="AH207" s="43"/>
    </row>
    <row r="208" spans="2:34" x14ac:dyDescent="0.25">
      <c r="B208" s="34" t="s">
        <v>55</v>
      </c>
      <c r="C208" s="26">
        <v>2</v>
      </c>
      <c r="E208" s="39">
        <v>62</v>
      </c>
      <c r="F208" s="39">
        <v>142</v>
      </c>
      <c r="G208" s="39">
        <v>120</v>
      </c>
      <c r="H208" s="39">
        <v>111</v>
      </c>
      <c r="I208" s="39">
        <v>68</v>
      </c>
      <c r="J208" s="39">
        <v>75</v>
      </c>
      <c r="K208" s="39">
        <v>72</v>
      </c>
      <c r="L208" s="39">
        <v>36</v>
      </c>
      <c r="M208" s="39">
        <v>69</v>
      </c>
      <c r="N208" s="39">
        <v>40</v>
      </c>
      <c r="O208" s="39">
        <v>60</v>
      </c>
      <c r="P208" s="39">
        <v>76</v>
      </c>
      <c r="Q208" s="56">
        <f t="shared" si="32"/>
        <v>931</v>
      </c>
      <c r="R208" s="58">
        <f>SUM(Q208:Q217)</f>
        <v>4136</v>
      </c>
      <c r="S208" s="71">
        <v>46</v>
      </c>
      <c r="T208" s="71">
        <v>112</v>
      </c>
      <c r="U208" s="71">
        <v>64</v>
      </c>
      <c r="V208" s="71">
        <v>64</v>
      </c>
      <c r="W208" s="71">
        <v>80</v>
      </c>
      <c r="X208" s="71">
        <v>57</v>
      </c>
      <c r="Z208" s="71">
        <v>66</v>
      </c>
      <c r="AA208" s="71">
        <v>28</v>
      </c>
      <c r="AB208" s="74">
        <f t="shared" si="33"/>
        <v>44.88</v>
      </c>
      <c r="AC208" s="74">
        <f t="shared" si="34"/>
        <v>67.319999999999993</v>
      </c>
      <c r="AD208" s="74">
        <f t="shared" si="35"/>
        <v>85.272000000000006</v>
      </c>
      <c r="AE208" s="45">
        <f t="shared" si="36"/>
        <v>714.47200000000009</v>
      </c>
      <c r="AF208" s="53">
        <f t="shared" si="37"/>
        <v>-0.23257572502685275</v>
      </c>
      <c r="AG208" s="64">
        <v>0.122</v>
      </c>
      <c r="AH208" s="43">
        <f>SUM(AE208:AE217)</f>
        <v>3511.8220000000001</v>
      </c>
    </row>
    <row r="209" spans="2:34" x14ac:dyDescent="0.25">
      <c r="B209" s="34" t="s">
        <v>55</v>
      </c>
      <c r="C209" s="26">
        <v>3</v>
      </c>
      <c r="E209" s="39">
        <v>116</v>
      </c>
      <c r="F209" s="39">
        <v>273</v>
      </c>
      <c r="G209" s="39">
        <v>200</v>
      </c>
      <c r="H209" s="39">
        <v>161</v>
      </c>
      <c r="I209" s="39">
        <v>202</v>
      </c>
      <c r="J209" s="39">
        <v>77</v>
      </c>
      <c r="K209" s="39">
        <v>98</v>
      </c>
      <c r="L209" s="39">
        <v>68</v>
      </c>
      <c r="M209" s="39">
        <v>85</v>
      </c>
      <c r="N209" s="39">
        <v>156</v>
      </c>
      <c r="O209" s="39">
        <v>149</v>
      </c>
      <c r="P209" s="39">
        <v>112</v>
      </c>
      <c r="Q209" s="56">
        <f t="shared" si="32"/>
        <v>1697</v>
      </c>
      <c r="R209" s="58"/>
      <c r="S209" s="71">
        <v>103</v>
      </c>
      <c r="T209" s="71">
        <v>144</v>
      </c>
      <c r="U209" s="71">
        <v>136</v>
      </c>
      <c r="V209" s="71">
        <v>155</v>
      </c>
      <c r="W209" s="71">
        <v>104</v>
      </c>
      <c r="X209" s="71">
        <v>79</v>
      </c>
      <c r="Z209" s="71">
        <v>95</v>
      </c>
      <c r="AA209" s="71">
        <v>104</v>
      </c>
      <c r="AB209" s="74">
        <f t="shared" si="33"/>
        <v>232.44</v>
      </c>
      <c r="AC209" s="74">
        <f t="shared" si="34"/>
        <v>222.01</v>
      </c>
      <c r="AD209" s="74">
        <f t="shared" si="35"/>
        <v>166.88</v>
      </c>
      <c r="AE209" s="45">
        <f t="shared" si="36"/>
        <v>1541.33</v>
      </c>
      <c r="AF209" s="53">
        <f t="shared" si="37"/>
        <v>-9.1732469063052435E-2</v>
      </c>
      <c r="AG209" s="64">
        <v>0.49</v>
      </c>
      <c r="AH209" s="43"/>
    </row>
    <row r="210" spans="2:34" x14ac:dyDescent="0.25">
      <c r="B210" s="34" t="s">
        <v>55</v>
      </c>
      <c r="C210" s="26">
        <v>4</v>
      </c>
      <c r="E210" s="39">
        <v>48</v>
      </c>
      <c r="F210" s="39">
        <v>143</v>
      </c>
      <c r="G210" s="39">
        <v>134</v>
      </c>
      <c r="H210" s="39">
        <v>93</v>
      </c>
      <c r="I210" s="39">
        <v>116</v>
      </c>
      <c r="J210" s="39">
        <v>36</v>
      </c>
      <c r="K210" s="39">
        <v>82</v>
      </c>
      <c r="L210" s="39">
        <v>36</v>
      </c>
      <c r="M210" s="39">
        <v>55</v>
      </c>
      <c r="N210" s="39">
        <v>103</v>
      </c>
      <c r="O210" s="39">
        <v>86</v>
      </c>
      <c r="P210" s="39">
        <v>123</v>
      </c>
      <c r="Q210" s="56">
        <f t="shared" si="32"/>
        <v>1055</v>
      </c>
      <c r="R210" s="58"/>
      <c r="S210" s="71">
        <v>69</v>
      </c>
      <c r="T210" s="71">
        <v>138</v>
      </c>
      <c r="U210" s="71">
        <v>86</v>
      </c>
      <c r="V210" s="71">
        <v>97</v>
      </c>
      <c r="W210" s="71">
        <v>100</v>
      </c>
      <c r="X210" s="71">
        <v>72</v>
      </c>
      <c r="Z210" s="71">
        <v>83</v>
      </c>
      <c r="AA210" s="71">
        <v>54</v>
      </c>
      <c r="AB210" s="74">
        <f t="shared" si="33"/>
        <v>45.834999999999994</v>
      </c>
      <c r="AC210" s="74">
        <f t="shared" si="34"/>
        <v>38.269999999999996</v>
      </c>
      <c r="AD210" s="74">
        <f t="shared" si="35"/>
        <v>54.734999999999999</v>
      </c>
      <c r="AE210" s="45">
        <f t="shared" si="36"/>
        <v>837.84</v>
      </c>
      <c r="AF210" s="53">
        <f t="shared" si="37"/>
        <v>-0.20583886255924166</v>
      </c>
      <c r="AG210" s="64">
        <v>-0.55500000000000005</v>
      </c>
      <c r="AH210" s="43"/>
    </row>
    <row r="211" spans="2:34" x14ac:dyDescent="0.25">
      <c r="B211" s="34" t="s">
        <v>55</v>
      </c>
      <c r="C211" s="26">
        <v>5</v>
      </c>
      <c r="E211" s="39">
        <v>18</v>
      </c>
      <c r="F211" s="39">
        <v>42</v>
      </c>
      <c r="G211" s="39">
        <v>44</v>
      </c>
      <c r="H211" s="39">
        <v>56</v>
      </c>
      <c r="I211" s="39">
        <v>41</v>
      </c>
      <c r="J211" s="39">
        <v>20</v>
      </c>
      <c r="K211" s="39">
        <v>44</v>
      </c>
      <c r="L211" s="39">
        <v>9</v>
      </c>
      <c r="M211" s="39">
        <v>30</v>
      </c>
      <c r="N211" s="39">
        <v>42</v>
      </c>
      <c r="O211" s="39">
        <v>24</v>
      </c>
      <c r="P211" s="39">
        <v>27</v>
      </c>
      <c r="Q211" s="56">
        <f t="shared" si="32"/>
        <v>397</v>
      </c>
      <c r="R211" s="58"/>
      <c r="S211" s="71">
        <v>20</v>
      </c>
      <c r="T211" s="71">
        <v>31</v>
      </c>
      <c r="U211" s="71">
        <v>41</v>
      </c>
      <c r="V211" s="71">
        <v>29</v>
      </c>
      <c r="W211" s="71">
        <v>30</v>
      </c>
      <c r="X211" s="71">
        <v>23</v>
      </c>
      <c r="Y211" s="71">
        <v>20</v>
      </c>
      <c r="Z211" s="71">
        <v>14</v>
      </c>
      <c r="AA211" s="71">
        <v>21</v>
      </c>
      <c r="AB211" s="74">
        <f t="shared" si="33"/>
        <v>44.52</v>
      </c>
      <c r="AC211" s="74">
        <f t="shared" si="34"/>
        <v>25.44</v>
      </c>
      <c r="AD211" s="74">
        <f t="shared" si="35"/>
        <v>28.62</v>
      </c>
      <c r="AE211" s="45">
        <f t="shared" si="36"/>
        <v>327.58</v>
      </c>
      <c r="AF211" s="53">
        <f t="shared" si="37"/>
        <v>-0.17486146095717892</v>
      </c>
      <c r="AG211" s="64">
        <v>0.06</v>
      </c>
      <c r="AH211" s="43"/>
    </row>
    <row r="212" spans="2:34" x14ac:dyDescent="0.25">
      <c r="B212" s="34" t="s">
        <v>55</v>
      </c>
      <c r="C212" s="26">
        <v>6</v>
      </c>
      <c r="E212" s="39">
        <v>1</v>
      </c>
      <c r="F212" s="39">
        <v>1</v>
      </c>
      <c r="G212" s="39">
        <v>6</v>
      </c>
      <c r="H212" s="39">
        <v>13</v>
      </c>
      <c r="I212" s="39">
        <v>4</v>
      </c>
      <c r="J212" s="39">
        <v>3</v>
      </c>
      <c r="K212" s="39">
        <v>6</v>
      </c>
      <c r="L212" s="39">
        <v>3</v>
      </c>
      <c r="M212" s="39">
        <v>4</v>
      </c>
      <c r="N212" s="39">
        <v>5</v>
      </c>
      <c r="O212" s="39">
        <v>6</v>
      </c>
      <c r="P212" s="39">
        <v>4</v>
      </c>
      <c r="Q212" s="56">
        <f t="shared" si="32"/>
        <v>56</v>
      </c>
      <c r="R212" s="58"/>
      <c r="S212" s="71">
        <v>2</v>
      </c>
      <c r="T212" s="71">
        <v>0</v>
      </c>
      <c r="U212" s="71">
        <v>5</v>
      </c>
      <c r="V212" s="71">
        <v>4</v>
      </c>
      <c r="W212" s="71">
        <v>5</v>
      </c>
      <c r="X212" s="71">
        <v>2</v>
      </c>
      <c r="Y212" s="71">
        <v>1</v>
      </c>
      <c r="Z212" s="71">
        <v>1</v>
      </c>
      <c r="AA212" s="71">
        <v>3</v>
      </c>
      <c r="AB212" s="74">
        <f t="shared" si="33"/>
        <v>9.1999999999999993</v>
      </c>
      <c r="AC212" s="74">
        <f t="shared" si="34"/>
        <v>11.04</v>
      </c>
      <c r="AD212" s="74">
        <f t="shared" si="35"/>
        <v>7.3599999999999994</v>
      </c>
      <c r="AE212" s="45">
        <f t="shared" si="36"/>
        <v>50.6</v>
      </c>
      <c r="AF212" s="53">
        <f t="shared" si="37"/>
        <v>-9.6428571428571419E-2</v>
      </c>
      <c r="AG212" s="64">
        <v>0.84</v>
      </c>
      <c r="AH212" s="43"/>
    </row>
    <row r="213" spans="2:34" x14ac:dyDescent="0.25">
      <c r="B213" s="34" t="s">
        <v>122</v>
      </c>
      <c r="C213" s="26">
        <v>2</v>
      </c>
      <c r="E213" s="39">
        <v>0</v>
      </c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56">
        <f t="shared" si="32"/>
        <v>0</v>
      </c>
      <c r="R213" s="58"/>
      <c r="U213" s="71">
        <v>8</v>
      </c>
      <c r="V213" s="71">
        <v>0</v>
      </c>
      <c r="W213" s="71">
        <v>0</v>
      </c>
      <c r="X213" s="71">
        <v>0</v>
      </c>
      <c r="Y213" s="71">
        <v>0</v>
      </c>
      <c r="Z213" s="71">
        <v>0</v>
      </c>
      <c r="AA213" s="71">
        <v>8</v>
      </c>
      <c r="AB213" s="74">
        <f t="shared" si="33"/>
        <v>0</v>
      </c>
      <c r="AC213" s="74">
        <f t="shared" si="34"/>
        <v>0</v>
      </c>
      <c r="AD213" s="74">
        <f t="shared" si="35"/>
        <v>0</v>
      </c>
      <c r="AE213" s="45">
        <f t="shared" si="36"/>
        <v>16</v>
      </c>
      <c r="AF213" s="53" t="str">
        <f t="shared" si="37"/>
        <v/>
      </c>
      <c r="AH213" s="43"/>
    </row>
    <row r="214" spans="2:34" x14ac:dyDescent="0.25">
      <c r="B214" s="34" t="s">
        <v>122</v>
      </c>
      <c r="C214" s="26">
        <v>3</v>
      </c>
      <c r="E214" s="39">
        <v>0</v>
      </c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56">
        <f t="shared" si="32"/>
        <v>0</v>
      </c>
      <c r="R214" s="58"/>
      <c r="T214" s="71">
        <v>0</v>
      </c>
      <c r="U214" s="71">
        <v>0</v>
      </c>
      <c r="V214" s="71">
        <v>0</v>
      </c>
      <c r="W214" s="71">
        <v>0</v>
      </c>
      <c r="X214" s="71">
        <v>0</v>
      </c>
      <c r="Y214" s="71">
        <v>16</v>
      </c>
      <c r="Z214" s="71">
        <v>0</v>
      </c>
      <c r="AA214" s="71">
        <v>8</v>
      </c>
      <c r="AB214" s="74">
        <f t="shared" si="33"/>
        <v>0</v>
      </c>
      <c r="AC214" s="74">
        <f t="shared" si="34"/>
        <v>0</v>
      </c>
      <c r="AD214" s="74">
        <f t="shared" si="35"/>
        <v>0</v>
      </c>
      <c r="AE214" s="45">
        <f t="shared" si="36"/>
        <v>24</v>
      </c>
      <c r="AF214" s="53" t="str">
        <f t="shared" si="37"/>
        <v/>
      </c>
      <c r="AH214" s="43"/>
    </row>
    <row r="215" spans="2:34" x14ac:dyDescent="0.25">
      <c r="B215" s="34" t="s">
        <v>122</v>
      </c>
      <c r="C215" s="26">
        <v>4</v>
      </c>
      <c r="E215" s="39">
        <v>0</v>
      </c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56">
        <f t="shared" si="32"/>
        <v>0</v>
      </c>
      <c r="R215" s="58"/>
      <c r="T215" s="71">
        <v>0</v>
      </c>
      <c r="U215" s="71">
        <v>0</v>
      </c>
      <c r="V215" s="71">
        <v>0</v>
      </c>
      <c r="W215" s="71">
        <v>0</v>
      </c>
      <c r="X215" s="71">
        <v>0</v>
      </c>
      <c r="Y215" s="71">
        <v>0</v>
      </c>
      <c r="Z215" s="71">
        <v>0</v>
      </c>
      <c r="AA215" s="71">
        <v>0</v>
      </c>
      <c r="AB215" s="74">
        <f t="shared" si="33"/>
        <v>0</v>
      </c>
      <c r="AC215" s="74">
        <f t="shared" si="34"/>
        <v>0</v>
      </c>
      <c r="AD215" s="74">
        <f t="shared" si="35"/>
        <v>0</v>
      </c>
      <c r="AE215" s="45">
        <f t="shared" si="36"/>
        <v>0</v>
      </c>
      <c r="AF215" s="53" t="str">
        <f t="shared" si="37"/>
        <v/>
      </c>
      <c r="AH215" s="43"/>
    </row>
    <row r="216" spans="2:34" x14ac:dyDescent="0.25">
      <c r="B216" s="34" t="s">
        <v>122</v>
      </c>
      <c r="C216" s="26">
        <v>5</v>
      </c>
      <c r="E216" s="39">
        <v>0</v>
      </c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56">
        <f t="shared" si="32"/>
        <v>0</v>
      </c>
      <c r="R216" s="58"/>
      <c r="T216" s="71">
        <v>0</v>
      </c>
      <c r="U216" s="71">
        <v>0</v>
      </c>
      <c r="V216" s="71">
        <v>0</v>
      </c>
      <c r="W216" s="71">
        <v>0</v>
      </c>
      <c r="X216" s="71">
        <v>0</v>
      </c>
      <c r="Y216" s="71">
        <v>0</v>
      </c>
      <c r="Z216" s="71">
        <v>0</v>
      </c>
      <c r="AA216" s="71">
        <v>0</v>
      </c>
      <c r="AB216" s="74">
        <f t="shared" si="33"/>
        <v>0</v>
      </c>
      <c r="AC216" s="74">
        <f t="shared" si="34"/>
        <v>0</v>
      </c>
      <c r="AD216" s="74">
        <f t="shared" si="35"/>
        <v>0</v>
      </c>
      <c r="AE216" s="45">
        <f t="shared" si="36"/>
        <v>0</v>
      </c>
      <c r="AF216" s="53" t="str">
        <f t="shared" si="37"/>
        <v/>
      </c>
      <c r="AH216" s="43"/>
    </row>
    <row r="217" spans="2:34" x14ac:dyDescent="0.25">
      <c r="B217" s="34" t="s">
        <v>122</v>
      </c>
      <c r="C217" s="26">
        <v>6</v>
      </c>
      <c r="E217" s="39">
        <v>0</v>
      </c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56">
        <f t="shared" si="32"/>
        <v>0</v>
      </c>
      <c r="R217" s="58"/>
      <c r="AB217" s="74">
        <f t="shared" si="33"/>
        <v>0</v>
      </c>
      <c r="AC217" s="74">
        <f t="shared" si="34"/>
        <v>0</v>
      </c>
      <c r="AD217" s="74">
        <f t="shared" si="35"/>
        <v>0</v>
      </c>
      <c r="AE217" s="45">
        <f t="shared" si="36"/>
        <v>0</v>
      </c>
      <c r="AF217" s="53" t="str">
        <f t="shared" si="37"/>
        <v/>
      </c>
      <c r="AH217" s="43"/>
    </row>
    <row r="218" spans="2:34" x14ac:dyDescent="0.25">
      <c r="B218" s="34" t="s">
        <v>56</v>
      </c>
      <c r="C218" s="26">
        <v>2</v>
      </c>
      <c r="E218" s="39">
        <v>177</v>
      </c>
      <c r="F218" s="39">
        <v>373</v>
      </c>
      <c r="G218" s="39">
        <v>201</v>
      </c>
      <c r="H218" s="39">
        <v>159</v>
      </c>
      <c r="I218" s="39">
        <v>171</v>
      </c>
      <c r="J218" s="39">
        <v>197</v>
      </c>
      <c r="K218" s="39">
        <v>84</v>
      </c>
      <c r="L218" s="39">
        <v>99</v>
      </c>
      <c r="M218" s="39">
        <v>181</v>
      </c>
      <c r="N218" s="39">
        <v>224</v>
      </c>
      <c r="O218" s="39">
        <v>360</v>
      </c>
      <c r="P218" s="39">
        <v>369</v>
      </c>
      <c r="Q218" s="56">
        <f t="shared" si="32"/>
        <v>2595</v>
      </c>
      <c r="R218" s="58">
        <f>SUM(Q218:Q227)</f>
        <v>10494</v>
      </c>
      <c r="S218" s="71">
        <v>118</v>
      </c>
      <c r="T218" s="71">
        <v>222</v>
      </c>
      <c r="U218" s="71">
        <v>180</v>
      </c>
      <c r="V218" s="71">
        <v>204</v>
      </c>
      <c r="W218" s="71">
        <v>144</v>
      </c>
      <c r="X218" s="71">
        <v>132</v>
      </c>
      <c r="Z218" s="71">
        <v>238</v>
      </c>
      <c r="AA218" s="71">
        <v>275</v>
      </c>
      <c r="AB218" s="74">
        <f t="shared" si="33"/>
        <v>196.44800000000001</v>
      </c>
      <c r="AC218" s="74">
        <f t="shared" si="34"/>
        <v>315.72000000000003</v>
      </c>
      <c r="AD218" s="74">
        <f t="shared" si="35"/>
        <v>323.613</v>
      </c>
      <c r="AE218" s="45">
        <f t="shared" si="36"/>
        <v>2348.7809999999999</v>
      </c>
      <c r="AF218" s="53">
        <f t="shared" si="37"/>
        <v>-9.4882080924855505E-2</v>
      </c>
      <c r="AG218" s="64">
        <v>-0.123</v>
      </c>
      <c r="AH218" s="43">
        <f>SUM(AE218:AE227)</f>
        <v>10220.994000000001</v>
      </c>
    </row>
    <row r="219" spans="2:34" x14ac:dyDescent="0.25">
      <c r="B219" s="34" t="s">
        <v>56</v>
      </c>
      <c r="C219" s="26">
        <v>3</v>
      </c>
      <c r="E219" s="39">
        <v>283</v>
      </c>
      <c r="F219" s="39">
        <v>477</v>
      </c>
      <c r="G219" s="39">
        <v>311</v>
      </c>
      <c r="H219" s="39">
        <v>240</v>
      </c>
      <c r="I219" s="39">
        <v>345</v>
      </c>
      <c r="J219" s="39">
        <v>254</v>
      </c>
      <c r="K219" s="39">
        <v>171</v>
      </c>
      <c r="L219" s="39">
        <v>154</v>
      </c>
      <c r="M219" s="39">
        <v>254</v>
      </c>
      <c r="N219" s="39">
        <v>451</v>
      </c>
      <c r="O219" s="39">
        <v>643</v>
      </c>
      <c r="P219" s="39">
        <v>520</v>
      </c>
      <c r="Q219" s="56">
        <f t="shared" si="32"/>
        <v>4103</v>
      </c>
      <c r="R219" s="58"/>
      <c r="S219" s="71">
        <v>244</v>
      </c>
      <c r="T219" s="71">
        <v>370</v>
      </c>
      <c r="U219" s="71">
        <v>309</v>
      </c>
      <c r="V219" s="71">
        <v>310</v>
      </c>
      <c r="W219" s="71">
        <v>262</v>
      </c>
      <c r="X219" s="71">
        <v>177</v>
      </c>
      <c r="Z219" s="71">
        <v>310</v>
      </c>
      <c r="AA219" s="71">
        <v>373</v>
      </c>
      <c r="AB219" s="74">
        <f t="shared" si="33"/>
        <v>425.29300000000001</v>
      </c>
      <c r="AC219" s="74">
        <f t="shared" si="34"/>
        <v>606.34900000000005</v>
      </c>
      <c r="AD219" s="74">
        <f t="shared" si="35"/>
        <v>490.36</v>
      </c>
      <c r="AE219" s="45">
        <f t="shared" si="36"/>
        <v>3877.0020000000004</v>
      </c>
      <c r="AF219" s="53">
        <f t="shared" si="37"/>
        <v>-5.5081160126736473E-2</v>
      </c>
      <c r="AG219" s="64">
        <v>-5.7000000000000002E-2</v>
      </c>
      <c r="AH219" s="43"/>
    </row>
    <row r="220" spans="2:34" x14ac:dyDescent="0.25">
      <c r="B220" s="34" t="s">
        <v>56</v>
      </c>
      <c r="C220" s="26">
        <v>4</v>
      </c>
      <c r="E220" s="39">
        <v>211</v>
      </c>
      <c r="F220" s="39">
        <v>316</v>
      </c>
      <c r="G220" s="39">
        <v>248</v>
      </c>
      <c r="H220" s="39">
        <v>186</v>
      </c>
      <c r="I220" s="39">
        <v>264</v>
      </c>
      <c r="J220" s="39">
        <v>149</v>
      </c>
      <c r="K220" s="39">
        <v>128</v>
      </c>
      <c r="L220" s="39">
        <v>132</v>
      </c>
      <c r="M220" s="39">
        <v>120</v>
      </c>
      <c r="N220" s="39">
        <v>334</v>
      </c>
      <c r="O220" s="39">
        <v>345</v>
      </c>
      <c r="P220" s="39">
        <v>359</v>
      </c>
      <c r="Q220" s="56">
        <f t="shared" si="32"/>
        <v>2792</v>
      </c>
      <c r="R220" s="58"/>
      <c r="S220" s="71">
        <v>185</v>
      </c>
      <c r="T220" s="71">
        <v>189</v>
      </c>
      <c r="U220" s="71">
        <v>201</v>
      </c>
      <c r="V220" s="71">
        <v>166</v>
      </c>
      <c r="W220" s="71">
        <v>159</v>
      </c>
      <c r="X220" s="71">
        <v>136</v>
      </c>
      <c r="Z220" s="71">
        <v>154</v>
      </c>
      <c r="AA220" s="71">
        <v>221</v>
      </c>
      <c r="AB220" s="74">
        <f t="shared" si="33"/>
        <v>386.43799999999999</v>
      </c>
      <c r="AC220" s="74">
        <f t="shared" si="34"/>
        <v>399.16500000000002</v>
      </c>
      <c r="AD220" s="74">
        <f t="shared" si="35"/>
        <v>415.363</v>
      </c>
      <c r="AE220" s="45">
        <f t="shared" si="36"/>
        <v>2611.9659999999999</v>
      </c>
      <c r="AF220" s="53">
        <f t="shared" si="37"/>
        <v>-6.4482091690544419E-2</v>
      </c>
      <c r="AG220" s="64">
        <v>0.157</v>
      </c>
      <c r="AH220" s="43"/>
    </row>
    <row r="221" spans="2:34" x14ac:dyDescent="0.25">
      <c r="B221" s="34" t="s">
        <v>56</v>
      </c>
      <c r="C221" s="26">
        <v>5</v>
      </c>
      <c r="E221" s="39">
        <v>46</v>
      </c>
      <c r="F221" s="39">
        <v>81</v>
      </c>
      <c r="G221" s="39">
        <v>102</v>
      </c>
      <c r="H221" s="39">
        <v>95</v>
      </c>
      <c r="I221" s="39">
        <v>77</v>
      </c>
      <c r="J221" s="39">
        <v>39</v>
      </c>
      <c r="K221" s="39">
        <v>41</v>
      </c>
      <c r="L221" s="39">
        <v>39</v>
      </c>
      <c r="M221" s="39">
        <v>64</v>
      </c>
      <c r="N221" s="39">
        <v>116</v>
      </c>
      <c r="O221" s="39">
        <v>104</v>
      </c>
      <c r="P221" s="39">
        <v>97</v>
      </c>
      <c r="Q221" s="56">
        <f t="shared" si="32"/>
        <v>901</v>
      </c>
      <c r="R221" s="58"/>
      <c r="S221" s="71">
        <v>65</v>
      </c>
      <c r="T221" s="71">
        <v>70</v>
      </c>
      <c r="U221" s="71">
        <v>88</v>
      </c>
      <c r="V221" s="71">
        <v>62</v>
      </c>
      <c r="W221" s="71">
        <v>43</v>
      </c>
      <c r="X221" s="71">
        <v>57</v>
      </c>
      <c r="Y221" s="71">
        <v>27</v>
      </c>
      <c r="Z221" s="71">
        <v>43</v>
      </c>
      <c r="AA221" s="71">
        <v>92</v>
      </c>
      <c r="AB221" s="74">
        <f t="shared" si="33"/>
        <v>106.836</v>
      </c>
      <c r="AC221" s="74">
        <f t="shared" si="34"/>
        <v>95.784000000000006</v>
      </c>
      <c r="AD221" s="74">
        <f t="shared" si="35"/>
        <v>89.337000000000003</v>
      </c>
      <c r="AE221" s="45">
        <f t="shared" si="36"/>
        <v>838.95699999999999</v>
      </c>
      <c r="AF221" s="53">
        <f t="shared" si="37"/>
        <v>-6.8860155382907906E-2</v>
      </c>
      <c r="AG221" s="64">
        <v>-7.9000000000000001E-2</v>
      </c>
      <c r="AH221" s="43"/>
    </row>
    <row r="222" spans="2:34" x14ac:dyDescent="0.25">
      <c r="B222" s="34" t="s">
        <v>56</v>
      </c>
      <c r="C222" s="26">
        <v>6</v>
      </c>
      <c r="E222" s="39">
        <v>7</v>
      </c>
      <c r="F222" s="39">
        <v>6</v>
      </c>
      <c r="G222" s="39">
        <v>7</v>
      </c>
      <c r="H222" s="39">
        <v>15</v>
      </c>
      <c r="I222" s="39">
        <v>11</v>
      </c>
      <c r="J222" s="39">
        <v>3</v>
      </c>
      <c r="K222" s="39">
        <v>11</v>
      </c>
      <c r="L222" s="39">
        <v>2</v>
      </c>
      <c r="M222" s="39">
        <v>9</v>
      </c>
      <c r="N222" s="39">
        <v>7</v>
      </c>
      <c r="O222" s="39">
        <v>18</v>
      </c>
      <c r="P222" s="39">
        <v>7</v>
      </c>
      <c r="Q222" s="56">
        <f t="shared" si="32"/>
        <v>103</v>
      </c>
      <c r="R222" s="58"/>
      <c r="S222" s="71">
        <v>15</v>
      </c>
      <c r="T222" s="71">
        <v>10</v>
      </c>
      <c r="U222" s="71">
        <v>12</v>
      </c>
      <c r="V222" s="71">
        <v>1</v>
      </c>
      <c r="W222" s="71">
        <v>7</v>
      </c>
      <c r="X222" s="71">
        <v>6</v>
      </c>
      <c r="Y222" s="71">
        <v>3</v>
      </c>
      <c r="Z222" s="71">
        <v>6</v>
      </c>
      <c r="AA222" s="71">
        <v>18</v>
      </c>
      <c r="AB222" s="74">
        <f t="shared" si="33"/>
        <v>7.9379999999999997</v>
      </c>
      <c r="AC222" s="74">
        <f t="shared" si="34"/>
        <v>20.411999999999999</v>
      </c>
      <c r="AD222" s="74">
        <f t="shared" si="35"/>
        <v>7.9379999999999997</v>
      </c>
      <c r="AE222" s="45">
        <f t="shared" si="36"/>
        <v>114.288</v>
      </c>
      <c r="AF222" s="53">
        <f t="shared" si="37"/>
        <v>0.10959223300970877</v>
      </c>
      <c r="AG222" s="64">
        <v>0.13400000000000001</v>
      </c>
      <c r="AH222" s="43"/>
    </row>
    <row r="223" spans="2:34" x14ac:dyDescent="0.25">
      <c r="B223" s="34" t="s">
        <v>123</v>
      </c>
      <c r="C223" s="26">
        <v>2</v>
      </c>
      <c r="E223" s="39">
        <v>0</v>
      </c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56">
        <f t="shared" si="32"/>
        <v>0</v>
      </c>
      <c r="R223" s="58"/>
      <c r="U223" s="71">
        <v>20</v>
      </c>
      <c r="V223" s="71">
        <v>0</v>
      </c>
      <c r="W223" s="71">
        <v>0</v>
      </c>
      <c r="X223" s="71">
        <v>0</v>
      </c>
      <c r="Y223" s="71">
        <v>0</v>
      </c>
      <c r="Z223" s="71">
        <v>0</v>
      </c>
      <c r="AA223" s="71">
        <v>0</v>
      </c>
      <c r="AB223" s="74">
        <f t="shared" si="33"/>
        <v>0</v>
      </c>
      <c r="AC223" s="74">
        <f t="shared" si="34"/>
        <v>0</v>
      </c>
      <c r="AD223" s="74">
        <f t="shared" si="35"/>
        <v>0</v>
      </c>
      <c r="AE223" s="45">
        <f t="shared" si="36"/>
        <v>20</v>
      </c>
      <c r="AF223" s="53" t="str">
        <f t="shared" si="37"/>
        <v/>
      </c>
      <c r="AH223" s="43"/>
    </row>
    <row r="224" spans="2:34" x14ac:dyDescent="0.25">
      <c r="B224" s="34" t="s">
        <v>123</v>
      </c>
      <c r="C224" s="26">
        <v>3</v>
      </c>
      <c r="E224" s="39">
        <v>0</v>
      </c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56">
        <f t="shared" si="32"/>
        <v>0</v>
      </c>
      <c r="R224" s="58"/>
      <c r="U224" s="71">
        <v>136</v>
      </c>
      <c r="V224" s="71">
        <v>0</v>
      </c>
      <c r="W224" s="71">
        <v>0</v>
      </c>
      <c r="X224" s="71">
        <v>0</v>
      </c>
      <c r="Y224" s="71">
        <v>48</v>
      </c>
      <c r="Z224" s="71">
        <v>0</v>
      </c>
      <c r="AA224" s="71">
        <v>8</v>
      </c>
      <c r="AB224" s="74">
        <f t="shared" si="33"/>
        <v>0</v>
      </c>
      <c r="AC224" s="74">
        <f t="shared" si="34"/>
        <v>0</v>
      </c>
      <c r="AD224" s="74">
        <f t="shared" si="35"/>
        <v>0</v>
      </c>
      <c r="AE224" s="45">
        <f t="shared" si="36"/>
        <v>192</v>
      </c>
      <c r="AF224" s="53" t="str">
        <f t="shared" si="37"/>
        <v/>
      </c>
      <c r="AH224" s="43"/>
    </row>
    <row r="225" spans="2:34" x14ac:dyDescent="0.25">
      <c r="B225" s="34" t="s">
        <v>123</v>
      </c>
      <c r="C225" s="26">
        <v>4</v>
      </c>
      <c r="E225" s="39">
        <v>0</v>
      </c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56">
        <f t="shared" si="32"/>
        <v>0</v>
      </c>
      <c r="R225" s="58"/>
      <c r="T225" s="71">
        <v>0</v>
      </c>
      <c r="U225" s="71">
        <v>0</v>
      </c>
      <c r="V225" s="71">
        <v>0</v>
      </c>
      <c r="W225" s="71">
        <v>24</v>
      </c>
      <c r="X225" s="71">
        <v>0</v>
      </c>
      <c r="Y225" s="71">
        <v>56</v>
      </c>
      <c r="Z225" s="71">
        <v>0</v>
      </c>
      <c r="AA225" s="71">
        <v>16</v>
      </c>
      <c r="AB225" s="74">
        <f t="shared" si="33"/>
        <v>0</v>
      </c>
      <c r="AC225" s="74">
        <f t="shared" si="34"/>
        <v>0</v>
      </c>
      <c r="AD225" s="74">
        <f t="shared" si="35"/>
        <v>0</v>
      </c>
      <c r="AE225" s="45">
        <f t="shared" si="36"/>
        <v>96</v>
      </c>
      <c r="AF225" s="53" t="str">
        <f t="shared" si="37"/>
        <v/>
      </c>
      <c r="AH225" s="43"/>
    </row>
    <row r="226" spans="2:34" x14ac:dyDescent="0.25">
      <c r="B226" s="34" t="s">
        <v>123</v>
      </c>
      <c r="C226" s="26">
        <v>5</v>
      </c>
      <c r="E226" s="39">
        <v>0</v>
      </c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56">
        <f t="shared" si="32"/>
        <v>0</v>
      </c>
      <c r="R226" s="58"/>
      <c r="T226" s="71">
        <v>0</v>
      </c>
      <c r="U226" s="71">
        <v>46</v>
      </c>
      <c r="V226" s="71">
        <v>0</v>
      </c>
      <c r="W226" s="71">
        <v>4</v>
      </c>
      <c r="X226" s="71">
        <v>0</v>
      </c>
      <c r="Y226" s="71">
        <v>44</v>
      </c>
      <c r="Z226" s="71">
        <v>0</v>
      </c>
      <c r="AA226" s="71">
        <v>6</v>
      </c>
      <c r="AB226" s="74">
        <f t="shared" si="33"/>
        <v>0</v>
      </c>
      <c r="AC226" s="74">
        <f t="shared" si="34"/>
        <v>0</v>
      </c>
      <c r="AD226" s="74">
        <f t="shared" si="35"/>
        <v>0</v>
      </c>
      <c r="AE226" s="45">
        <f t="shared" si="36"/>
        <v>100</v>
      </c>
      <c r="AF226" s="53" t="str">
        <f t="shared" si="37"/>
        <v/>
      </c>
      <c r="AH226" s="43"/>
    </row>
    <row r="227" spans="2:34" x14ac:dyDescent="0.25">
      <c r="B227" s="34" t="s">
        <v>123</v>
      </c>
      <c r="C227" s="26">
        <v>6</v>
      </c>
      <c r="E227" s="39">
        <v>0</v>
      </c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56">
        <f t="shared" si="32"/>
        <v>0</v>
      </c>
      <c r="R227" s="58"/>
      <c r="T227" s="71">
        <v>0</v>
      </c>
      <c r="U227" s="71">
        <v>15</v>
      </c>
      <c r="V227" s="71">
        <v>0</v>
      </c>
      <c r="W227" s="71">
        <v>0</v>
      </c>
      <c r="X227" s="71">
        <v>0</v>
      </c>
      <c r="Y227" s="71">
        <v>4</v>
      </c>
      <c r="Z227" s="71">
        <v>0</v>
      </c>
      <c r="AA227" s="71">
        <v>3</v>
      </c>
      <c r="AB227" s="74">
        <f t="shared" si="33"/>
        <v>0</v>
      </c>
      <c r="AC227" s="74">
        <f t="shared" si="34"/>
        <v>0</v>
      </c>
      <c r="AD227" s="74">
        <f t="shared" si="35"/>
        <v>0</v>
      </c>
      <c r="AE227" s="45">
        <f t="shared" si="36"/>
        <v>22</v>
      </c>
      <c r="AF227" s="53" t="str">
        <f t="shared" si="37"/>
        <v/>
      </c>
      <c r="AH227" s="43"/>
    </row>
    <row r="228" spans="2:34" x14ac:dyDescent="0.25">
      <c r="B228" s="34" t="s">
        <v>57</v>
      </c>
      <c r="C228" s="26">
        <v>2</v>
      </c>
      <c r="E228" s="39">
        <v>35</v>
      </c>
      <c r="F228" s="39">
        <v>89</v>
      </c>
      <c r="G228" s="39">
        <v>46</v>
      </c>
      <c r="H228" s="39">
        <v>66</v>
      </c>
      <c r="I228" s="39">
        <v>84</v>
      </c>
      <c r="J228" s="39">
        <v>47</v>
      </c>
      <c r="K228" s="39">
        <v>20</v>
      </c>
      <c r="L228" s="39">
        <v>8</v>
      </c>
      <c r="M228" s="39">
        <v>41</v>
      </c>
      <c r="N228" s="39">
        <v>28</v>
      </c>
      <c r="O228" s="39">
        <v>40</v>
      </c>
      <c r="P228" s="39">
        <v>32</v>
      </c>
      <c r="Q228" s="56">
        <f t="shared" si="32"/>
        <v>536</v>
      </c>
      <c r="R228" s="58">
        <f>SUM(Q228:Q237)</f>
        <v>2117.1999999999998</v>
      </c>
      <c r="S228" s="71">
        <v>50</v>
      </c>
      <c r="T228" s="71">
        <v>80</v>
      </c>
      <c r="U228" s="71">
        <v>68</v>
      </c>
      <c r="V228" s="71">
        <v>479</v>
      </c>
      <c r="W228" s="71">
        <v>84</v>
      </c>
      <c r="X228" s="71">
        <v>55</v>
      </c>
      <c r="Z228" s="71">
        <v>30</v>
      </c>
      <c r="AA228" s="71">
        <v>64</v>
      </c>
      <c r="AB228" s="74">
        <f t="shared" si="33"/>
        <v>-176.96</v>
      </c>
      <c r="AC228" s="74">
        <f t="shared" si="34"/>
        <v>-252.8</v>
      </c>
      <c r="AD228" s="74">
        <f t="shared" si="35"/>
        <v>-202.24</v>
      </c>
      <c r="AE228" s="45">
        <f t="shared" si="36"/>
        <v>277.99999999999994</v>
      </c>
      <c r="AF228" s="53">
        <f t="shared" si="37"/>
        <v>-0.48134328358208966</v>
      </c>
      <c r="AG228" s="64">
        <v>-7.32</v>
      </c>
      <c r="AH228" s="43">
        <f>SUM(AE228:AE237)</f>
        <v>2172.0460000000003</v>
      </c>
    </row>
    <row r="229" spans="2:34" x14ac:dyDescent="0.25">
      <c r="B229" s="34" t="s">
        <v>57</v>
      </c>
      <c r="C229" s="26">
        <v>3</v>
      </c>
      <c r="E229" s="39">
        <v>47</v>
      </c>
      <c r="F229" s="39">
        <v>149</v>
      </c>
      <c r="G229" s="39">
        <v>109</v>
      </c>
      <c r="H229" s="39">
        <v>85</v>
      </c>
      <c r="I229" s="39">
        <v>137</v>
      </c>
      <c r="J229" s="39">
        <v>25</v>
      </c>
      <c r="K229" s="39">
        <v>44</v>
      </c>
      <c r="L229" s="39">
        <v>16</v>
      </c>
      <c r="M229" s="39">
        <v>25</v>
      </c>
      <c r="N229" s="39">
        <v>60</v>
      </c>
      <c r="O229" s="39">
        <v>61</v>
      </c>
      <c r="P229" s="39">
        <v>73</v>
      </c>
      <c r="Q229" s="56">
        <f t="shared" si="32"/>
        <v>831</v>
      </c>
      <c r="R229" s="58"/>
      <c r="S229" s="71">
        <v>26</v>
      </c>
      <c r="T229" s="71">
        <v>48</v>
      </c>
      <c r="U229" s="71">
        <v>50</v>
      </c>
      <c r="V229" s="71">
        <v>69</v>
      </c>
      <c r="W229" s="71">
        <v>59</v>
      </c>
      <c r="X229" s="71">
        <v>50</v>
      </c>
      <c r="Z229" s="71">
        <v>67</v>
      </c>
      <c r="AA229" s="71">
        <v>64</v>
      </c>
      <c r="AB229" s="74">
        <f t="shared" si="33"/>
        <v>139.80000000000001</v>
      </c>
      <c r="AC229" s="74">
        <f t="shared" si="34"/>
        <v>142.13</v>
      </c>
      <c r="AD229" s="74">
        <f t="shared" si="35"/>
        <v>170.09</v>
      </c>
      <c r="AE229" s="45">
        <f t="shared" si="36"/>
        <v>885.02</v>
      </c>
      <c r="AF229" s="53">
        <f t="shared" si="37"/>
        <v>6.5006016847171999E-2</v>
      </c>
      <c r="AG229" s="64">
        <v>1.33</v>
      </c>
      <c r="AH229" s="43"/>
    </row>
    <row r="230" spans="2:34" x14ac:dyDescent="0.25">
      <c r="B230" s="34" t="s">
        <v>57</v>
      </c>
      <c r="C230" s="26">
        <v>4</v>
      </c>
      <c r="E230" s="39">
        <v>28</v>
      </c>
      <c r="F230" s="39">
        <v>76</v>
      </c>
      <c r="G230" s="39">
        <v>66</v>
      </c>
      <c r="H230" s="39">
        <v>53</v>
      </c>
      <c r="I230" s="39">
        <v>78</v>
      </c>
      <c r="J230" s="39">
        <v>23</v>
      </c>
      <c r="K230" s="39">
        <v>63</v>
      </c>
      <c r="L230" s="39">
        <v>12</v>
      </c>
      <c r="M230" s="39">
        <v>31</v>
      </c>
      <c r="N230" s="39">
        <v>48</v>
      </c>
      <c r="O230" s="39">
        <v>19</v>
      </c>
      <c r="P230" s="39">
        <v>51</v>
      </c>
      <c r="Q230" s="56">
        <f t="shared" si="32"/>
        <v>548</v>
      </c>
      <c r="R230" s="58"/>
      <c r="S230" s="71">
        <v>29</v>
      </c>
      <c r="T230" s="71">
        <v>32</v>
      </c>
      <c r="U230" s="71">
        <v>32</v>
      </c>
      <c r="V230" s="71">
        <v>50</v>
      </c>
      <c r="W230" s="71">
        <v>45</v>
      </c>
      <c r="X230" s="71">
        <v>34</v>
      </c>
      <c r="Z230" s="71">
        <v>39</v>
      </c>
      <c r="AA230" s="71">
        <v>30</v>
      </c>
      <c r="AB230" s="74">
        <f t="shared" si="33"/>
        <v>81.695999999999998</v>
      </c>
      <c r="AC230" s="74">
        <f t="shared" si="34"/>
        <v>32.338000000000001</v>
      </c>
      <c r="AD230" s="74">
        <f t="shared" si="35"/>
        <v>86.801999999999992</v>
      </c>
      <c r="AE230" s="45">
        <f t="shared" si="36"/>
        <v>491.83600000000001</v>
      </c>
      <c r="AF230" s="53">
        <f t="shared" si="37"/>
        <v>-0.10248905109489048</v>
      </c>
      <c r="AG230" s="64">
        <v>0.70199999999999996</v>
      </c>
      <c r="AH230" s="43"/>
    </row>
    <row r="231" spans="2:34" x14ac:dyDescent="0.25">
      <c r="B231" s="34" t="s">
        <v>57</v>
      </c>
      <c r="C231" s="26">
        <v>5</v>
      </c>
      <c r="E231" s="39">
        <v>5</v>
      </c>
      <c r="F231" s="39">
        <v>13</v>
      </c>
      <c r="G231" s="39">
        <v>22</v>
      </c>
      <c r="H231" s="39">
        <v>37</v>
      </c>
      <c r="I231" s="39">
        <v>25</v>
      </c>
      <c r="J231" s="39">
        <v>3</v>
      </c>
      <c r="K231" s="39">
        <v>7</v>
      </c>
      <c r="L231" s="39">
        <v>2</v>
      </c>
      <c r="M231" s="39">
        <v>8</v>
      </c>
      <c r="N231" s="39">
        <v>29</v>
      </c>
      <c r="O231" s="39">
        <v>17</v>
      </c>
      <c r="P231" s="39">
        <v>8</v>
      </c>
      <c r="Q231" s="56">
        <f t="shared" si="32"/>
        <v>176</v>
      </c>
      <c r="R231" s="58"/>
      <c r="S231" s="71">
        <v>16</v>
      </c>
      <c r="T231" s="71">
        <v>15</v>
      </c>
      <c r="U231" s="71">
        <v>7</v>
      </c>
      <c r="V231" s="71">
        <v>11</v>
      </c>
      <c r="W231" s="71">
        <v>14</v>
      </c>
      <c r="X231" s="71">
        <v>9</v>
      </c>
      <c r="Y231" s="71">
        <v>8</v>
      </c>
      <c r="Z231" s="71">
        <v>12</v>
      </c>
      <c r="AA231" s="71">
        <v>10</v>
      </c>
      <c r="AB231" s="74">
        <f t="shared" si="33"/>
        <v>48.865000000000002</v>
      </c>
      <c r="AC231" s="74">
        <f t="shared" si="34"/>
        <v>28.645000000000003</v>
      </c>
      <c r="AD231" s="74">
        <f t="shared" si="35"/>
        <v>13.48</v>
      </c>
      <c r="AE231" s="45">
        <f t="shared" si="36"/>
        <v>192.99</v>
      </c>
      <c r="AF231" s="53">
        <f t="shared" si="37"/>
        <v>9.6534090909091042E-2</v>
      </c>
      <c r="AG231" s="64">
        <v>0.68500000000000005</v>
      </c>
      <c r="AH231" s="43"/>
    </row>
    <row r="232" spans="2:34" x14ac:dyDescent="0.25">
      <c r="B232" s="34" t="s">
        <v>57</v>
      </c>
      <c r="C232" s="26">
        <v>6</v>
      </c>
      <c r="E232" s="39">
        <v>2</v>
      </c>
      <c r="F232" s="39">
        <v>0</v>
      </c>
      <c r="G232" s="39">
        <v>3</v>
      </c>
      <c r="H232" s="39">
        <v>12</v>
      </c>
      <c r="I232" s="39">
        <v>3</v>
      </c>
      <c r="J232" s="39">
        <v>1</v>
      </c>
      <c r="K232" s="39">
        <v>1.2</v>
      </c>
      <c r="L232" s="39">
        <v>0</v>
      </c>
      <c r="M232" s="39">
        <v>1</v>
      </c>
      <c r="N232" s="39">
        <v>1</v>
      </c>
      <c r="O232" s="39">
        <v>0</v>
      </c>
      <c r="P232" s="39">
        <v>2</v>
      </c>
      <c r="Q232" s="56">
        <f t="shared" si="32"/>
        <v>26.2</v>
      </c>
      <c r="R232" s="58"/>
      <c r="S232" s="71">
        <v>11</v>
      </c>
      <c r="T232" s="71">
        <v>1</v>
      </c>
      <c r="U232" s="71">
        <v>2</v>
      </c>
      <c r="V232" s="71">
        <v>2</v>
      </c>
      <c r="W232" s="71">
        <v>2</v>
      </c>
      <c r="X232" s="71">
        <v>1</v>
      </c>
      <c r="Y232" s="71">
        <v>1</v>
      </c>
      <c r="Z232" s="71">
        <v>2</v>
      </c>
      <c r="AA232" s="71">
        <v>0</v>
      </c>
      <c r="AB232" s="74">
        <f t="shared" si="33"/>
        <v>0.4</v>
      </c>
      <c r="AC232" s="74">
        <f t="shared" si="34"/>
        <v>0</v>
      </c>
      <c r="AD232" s="74">
        <f t="shared" si="35"/>
        <v>0.8</v>
      </c>
      <c r="AE232" s="45">
        <f t="shared" si="36"/>
        <v>23.2</v>
      </c>
      <c r="AF232" s="53">
        <f t="shared" si="37"/>
        <v>-0.1145038167938931</v>
      </c>
      <c r="AG232" s="64">
        <v>-0.6</v>
      </c>
      <c r="AH232" s="43"/>
    </row>
    <row r="233" spans="2:34" x14ac:dyDescent="0.25">
      <c r="B233" s="34" t="s">
        <v>124</v>
      </c>
      <c r="C233" s="26">
        <v>2</v>
      </c>
      <c r="E233" s="39">
        <v>0</v>
      </c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56">
        <f t="shared" si="32"/>
        <v>0</v>
      </c>
      <c r="R233" s="58"/>
      <c r="X233" s="71">
        <v>0</v>
      </c>
      <c r="Y233" s="71">
        <v>250</v>
      </c>
      <c r="Z233" s="71">
        <v>0</v>
      </c>
      <c r="AA233" s="71">
        <v>0</v>
      </c>
      <c r="AB233" s="74">
        <f t="shared" si="33"/>
        <v>0</v>
      </c>
      <c r="AC233" s="74">
        <f t="shared" si="34"/>
        <v>0</v>
      </c>
      <c r="AD233" s="74">
        <f t="shared" si="35"/>
        <v>0</v>
      </c>
      <c r="AE233" s="45">
        <f t="shared" si="36"/>
        <v>250</v>
      </c>
      <c r="AF233" s="53" t="str">
        <f t="shared" si="37"/>
        <v/>
      </c>
      <c r="AH233" s="43"/>
    </row>
    <row r="234" spans="2:34" x14ac:dyDescent="0.25">
      <c r="B234" s="34" t="s">
        <v>124</v>
      </c>
      <c r="C234" s="26">
        <v>3</v>
      </c>
      <c r="E234" s="39">
        <v>0</v>
      </c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56">
        <f t="shared" si="32"/>
        <v>0</v>
      </c>
      <c r="R234" s="58"/>
      <c r="W234" s="71">
        <v>12</v>
      </c>
      <c r="X234" s="71">
        <v>0</v>
      </c>
      <c r="Y234" s="71">
        <v>0</v>
      </c>
      <c r="Z234" s="71">
        <v>0</v>
      </c>
      <c r="AA234" s="71">
        <v>16</v>
      </c>
      <c r="AB234" s="74">
        <f t="shared" si="33"/>
        <v>0</v>
      </c>
      <c r="AC234" s="74">
        <f t="shared" si="34"/>
        <v>0</v>
      </c>
      <c r="AD234" s="74">
        <f t="shared" si="35"/>
        <v>0</v>
      </c>
      <c r="AE234" s="45">
        <f t="shared" si="36"/>
        <v>28</v>
      </c>
      <c r="AF234" s="53" t="str">
        <f t="shared" si="37"/>
        <v/>
      </c>
      <c r="AH234" s="43"/>
    </row>
    <row r="235" spans="2:34" x14ac:dyDescent="0.25">
      <c r="B235" s="34" t="s">
        <v>124</v>
      </c>
      <c r="C235" s="26">
        <v>4</v>
      </c>
      <c r="E235" s="39">
        <v>0</v>
      </c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56">
        <f t="shared" si="32"/>
        <v>0</v>
      </c>
      <c r="R235" s="58"/>
      <c r="T235" s="71">
        <v>0</v>
      </c>
      <c r="U235" s="71">
        <v>0</v>
      </c>
      <c r="V235" s="71">
        <v>0</v>
      </c>
      <c r="W235" s="71">
        <v>0</v>
      </c>
      <c r="X235" s="71">
        <v>0</v>
      </c>
      <c r="Y235" s="71">
        <v>0</v>
      </c>
      <c r="Z235" s="71">
        <v>0</v>
      </c>
      <c r="AA235" s="71">
        <v>0</v>
      </c>
      <c r="AB235" s="74">
        <f t="shared" si="33"/>
        <v>0</v>
      </c>
      <c r="AC235" s="74">
        <f t="shared" si="34"/>
        <v>0</v>
      </c>
      <c r="AD235" s="74">
        <f t="shared" si="35"/>
        <v>0</v>
      </c>
      <c r="AE235" s="45">
        <f t="shared" si="36"/>
        <v>0</v>
      </c>
      <c r="AF235" s="53" t="str">
        <f t="shared" si="37"/>
        <v/>
      </c>
      <c r="AH235" s="43"/>
    </row>
    <row r="236" spans="2:34" x14ac:dyDescent="0.25">
      <c r="B236" s="34" t="s">
        <v>124</v>
      </c>
      <c r="C236" s="26">
        <v>5</v>
      </c>
      <c r="E236" s="39">
        <v>0</v>
      </c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56">
        <f t="shared" si="32"/>
        <v>0</v>
      </c>
      <c r="R236" s="58"/>
      <c r="T236" s="71">
        <v>0</v>
      </c>
      <c r="U236" s="71">
        <v>0</v>
      </c>
      <c r="V236" s="71">
        <v>0</v>
      </c>
      <c r="W236" s="71">
        <v>14</v>
      </c>
      <c r="X236" s="71">
        <v>0</v>
      </c>
      <c r="Y236" s="71">
        <v>0</v>
      </c>
      <c r="Z236" s="71">
        <v>0</v>
      </c>
      <c r="AA236" s="71">
        <v>0</v>
      </c>
      <c r="AB236" s="74">
        <f t="shared" si="33"/>
        <v>0</v>
      </c>
      <c r="AC236" s="74">
        <f t="shared" si="34"/>
        <v>0</v>
      </c>
      <c r="AD236" s="74">
        <f t="shared" si="35"/>
        <v>0</v>
      </c>
      <c r="AE236" s="45">
        <f t="shared" si="36"/>
        <v>14</v>
      </c>
      <c r="AF236" s="53" t="str">
        <f t="shared" si="37"/>
        <v/>
      </c>
      <c r="AH236" s="43"/>
    </row>
    <row r="237" spans="2:34" x14ac:dyDescent="0.25">
      <c r="B237" s="34" t="s">
        <v>124</v>
      </c>
      <c r="C237" s="26">
        <v>6</v>
      </c>
      <c r="E237" s="39">
        <v>0</v>
      </c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56">
        <f t="shared" si="32"/>
        <v>0</v>
      </c>
      <c r="R237" s="58"/>
      <c r="T237" s="71">
        <v>0</v>
      </c>
      <c r="U237" s="71">
        <v>3</v>
      </c>
      <c r="V237" s="71">
        <v>0</v>
      </c>
      <c r="W237" s="71">
        <v>4</v>
      </c>
      <c r="X237" s="71">
        <v>0</v>
      </c>
      <c r="Y237" s="71">
        <v>0</v>
      </c>
      <c r="Z237" s="71">
        <v>0</v>
      </c>
      <c r="AA237" s="71">
        <v>2</v>
      </c>
      <c r="AB237" s="74">
        <f t="shared" si="33"/>
        <v>0</v>
      </c>
      <c r="AC237" s="74">
        <f t="shared" si="34"/>
        <v>0</v>
      </c>
      <c r="AD237" s="74">
        <f t="shared" si="35"/>
        <v>0</v>
      </c>
      <c r="AE237" s="45">
        <f t="shared" si="36"/>
        <v>9</v>
      </c>
      <c r="AF237" s="53" t="str">
        <f t="shared" si="37"/>
        <v/>
      </c>
      <c r="AH237" s="43"/>
    </row>
    <row r="238" spans="2:34" s="31" customFormat="1" x14ac:dyDescent="0.25">
      <c r="B238" s="35"/>
      <c r="C238" s="32"/>
      <c r="D238" s="31" t="s">
        <v>18</v>
      </c>
      <c r="E238" s="40">
        <v>2921</v>
      </c>
      <c r="F238" s="40">
        <v>5601</v>
      </c>
      <c r="G238" s="40">
        <v>4150</v>
      </c>
      <c r="H238" s="40">
        <v>3513</v>
      </c>
      <c r="I238" s="40">
        <v>4013</v>
      </c>
      <c r="J238" s="40">
        <v>2625</v>
      </c>
      <c r="K238" s="40">
        <v>2353.3999999999996</v>
      </c>
      <c r="L238" s="40">
        <v>1664</v>
      </c>
      <c r="M238" s="40">
        <v>2872</v>
      </c>
      <c r="N238" s="40">
        <v>4370</v>
      </c>
      <c r="O238" s="40">
        <v>6170</v>
      </c>
      <c r="P238" s="40">
        <v>5857</v>
      </c>
      <c r="Q238" s="56">
        <f t="shared" si="32"/>
        <v>46109.4</v>
      </c>
      <c r="R238" s="59"/>
      <c r="S238" s="72">
        <v>2654</v>
      </c>
      <c r="T238" s="72">
        <v>3747</v>
      </c>
      <c r="U238" s="72">
        <v>3779</v>
      </c>
      <c r="V238" s="72">
        <v>3583</v>
      </c>
      <c r="W238" s="72">
        <v>3271</v>
      </c>
      <c r="X238" s="72">
        <v>2552</v>
      </c>
      <c r="Y238" s="72">
        <v>964</v>
      </c>
      <c r="Z238" s="72">
        <v>3048</v>
      </c>
      <c r="AA238" s="72">
        <v>4198</v>
      </c>
      <c r="AB238" s="74">
        <f t="shared" si="33"/>
        <v>4370</v>
      </c>
      <c r="AC238" s="74">
        <f t="shared" si="34"/>
        <v>6170</v>
      </c>
      <c r="AD238" s="74">
        <f t="shared" si="35"/>
        <v>5857</v>
      </c>
      <c r="AE238" s="45">
        <f t="shared" si="36"/>
        <v>44193</v>
      </c>
      <c r="AF238" s="53">
        <f t="shared" si="37"/>
        <v>-4.1562024229332861E-2</v>
      </c>
      <c r="AG238" s="65"/>
      <c r="AH238" s="44"/>
    </row>
    <row r="239" spans="2:34" x14ac:dyDescent="0.25">
      <c r="B239" s="34" t="s">
        <v>58</v>
      </c>
      <c r="C239" s="26">
        <v>3</v>
      </c>
      <c r="E239" s="39">
        <v>7</v>
      </c>
      <c r="F239" s="39">
        <v>0</v>
      </c>
      <c r="G239" s="39">
        <v>0</v>
      </c>
      <c r="H239" s="39">
        <v>17</v>
      </c>
      <c r="I239" s="39">
        <v>758</v>
      </c>
      <c r="J239" s="39">
        <v>219</v>
      </c>
      <c r="K239" s="39">
        <v>216</v>
      </c>
      <c r="L239" s="39">
        <v>1</v>
      </c>
      <c r="M239" s="39">
        <v>1</v>
      </c>
      <c r="N239" s="39">
        <v>4</v>
      </c>
      <c r="O239" s="39">
        <v>0</v>
      </c>
      <c r="P239" s="39">
        <v>2</v>
      </c>
      <c r="Q239" s="56">
        <f t="shared" si="32"/>
        <v>1225</v>
      </c>
      <c r="R239" s="58">
        <f>SUM(Q239:Q246)</f>
        <v>2549</v>
      </c>
      <c r="S239" s="71">
        <v>7</v>
      </c>
      <c r="T239" s="71">
        <v>1</v>
      </c>
      <c r="U239" s="71">
        <v>3</v>
      </c>
      <c r="V239" s="71">
        <v>0</v>
      </c>
      <c r="W239" s="71">
        <v>1</v>
      </c>
      <c r="X239" s="71">
        <v>1</v>
      </c>
      <c r="Z239" s="71">
        <v>0</v>
      </c>
      <c r="AA239" s="71">
        <v>0</v>
      </c>
      <c r="AB239" s="74">
        <f t="shared" si="33"/>
        <v>12.4</v>
      </c>
      <c r="AC239" s="74">
        <f t="shared" si="34"/>
        <v>0</v>
      </c>
      <c r="AD239" s="74">
        <f t="shared" si="35"/>
        <v>6.2</v>
      </c>
      <c r="AE239" s="45">
        <f t="shared" si="36"/>
        <v>31.599999999999998</v>
      </c>
      <c r="AF239" s="53">
        <f t="shared" si="37"/>
        <v>-0.97420408163265304</v>
      </c>
      <c r="AG239" s="64">
        <v>2.1</v>
      </c>
      <c r="AH239" s="43">
        <f>SUM(AE239:AE246)</f>
        <v>235.7</v>
      </c>
    </row>
    <row r="240" spans="2:34" x14ac:dyDescent="0.25">
      <c r="B240" s="34" t="s">
        <v>58</v>
      </c>
      <c r="C240" s="26">
        <v>4</v>
      </c>
      <c r="E240" s="39">
        <v>1</v>
      </c>
      <c r="F240" s="39">
        <v>2</v>
      </c>
      <c r="G240" s="39">
        <v>0</v>
      </c>
      <c r="H240" s="39">
        <v>13</v>
      </c>
      <c r="I240" s="39">
        <v>502</v>
      </c>
      <c r="J240" s="39">
        <v>114</v>
      </c>
      <c r="K240" s="39">
        <v>158</v>
      </c>
      <c r="L240" s="39">
        <v>51</v>
      </c>
      <c r="M240" s="39">
        <v>15</v>
      </c>
      <c r="N240" s="39">
        <v>6</v>
      </c>
      <c r="O240" s="39">
        <v>4</v>
      </c>
      <c r="P240" s="39">
        <v>5</v>
      </c>
      <c r="Q240" s="56">
        <f t="shared" si="32"/>
        <v>871</v>
      </c>
      <c r="R240" s="58"/>
      <c r="S240" s="71">
        <v>23</v>
      </c>
      <c r="T240" s="71">
        <v>6</v>
      </c>
      <c r="U240" s="71">
        <v>24</v>
      </c>
      <c r="V240" s="71">
        <v>9</v>
      </c>
      <c r="W240" s="71">
        <v>1</v>
      </c>
      <c r="X240" s="71">
        <v>13</v>
      </c>
      <c r="Z240" s="71">
        <v>10</v>
      </c>
      <c r="AA240" s="71">
        <v>8</v>
      </c>
      <c r="AB240" s="74">
        <f t="shared" si="33"/>
        <v>18.600000000000001</v>
      </c>
      <c r="AC240" s="74">
        <f t="shared" si="34"/>
        <v>12.4</v>
      </c>
      <c r="AD240" s="74">
        <f t="shared" si="35"/>
        <v>15.5</v>
      </c>
      <c r="AE240" s="45">
        <f t="shared" si="36"/>
        <v>140.5</v>
      </c>
      <c r="AF240" s="53">
        <f t="shared" si="37"/>
        <v>-0.83869115958668194</v>
      </c>
      <c r="AG240" s="64">
        <v>2.1</v>
      </c>
      <c r="AH240" s="43"/>
    </row>
    <row r="241" spans="2:34" x14ac:dyDescent="0.25">
      <c r="B241" s="34" t="s">
        <v>58</v>
      </c>
      <c r="C241" s="26">
        <v>5</v>
      </c>
      <c r="E241" s="39">
        <v>0</v>
      </c>
      <c r="F241" s="39">
        <v>1</v>
      </c>
      <c r="G241" s="39">
        <v>1</v>
      </c>
      <c r="H241" s="39">
        <v>9</v>
      </c>
      <c r="I241" s="39">
        <v>224</v>
      </c>
      <c r="J241" s="39">
        <v>62</v>
      </c>
      <c r="K241" s="39">
        <v>75</v>
      </c>
      <c r="L241" s="39">
        <v>20</v>
      </c>
      <c r="M241" s="39">
        <v>10</v>
      </c>
      <c r="N241" s="39">
        <v>0</v>
      </c>
      <c r="O241" s="39">
        <v>4</v>
      </c>
      <c r="P241" s="39">
        <v>1</v>
      </c>
      <c r="Q241" s="56">
        <f t="shared" si="32"/>
        <v>407</v>
      </c>
      <c r="R241" s="58"/>
      <c r="S241" s="71">
        <v>0</v>
      </c>
      <c r="T241" s="71">
        <v>2</v>
      </c>
      <c r="U241" s="71">
        <v>23</v>
      </c>
      <c r="V241" s="71">
        <v>0</v>
      </c>
      <c r="W241" s="71">
        <v>0</v>
      </c>
      <c r="X241" s="71">
        <v>0</v>
      </c>
      <c r="Z241" s="71">
        <v>0</v>
      </c>
      <c r="AA241" s="71">
        <v>0</v>
      </c>
      <c r="AB241" s="74">
        <f t="shared" si="33"/>
        <v>0</v>
      </c>
      <c r="AC241" s="74">
        <f t="shared" si="34"/>
        <v>12.4</v>
      </c>
      <c r="AD241" s="74">
        <f t="shared" si="35"/>
        <v>3.1</v>
      </c>
      <c r="AE241" s="45">
        <f t="shared" si="36"/>
        <v>40.5</v>
      </c>
      <c r="AF241" s="53">
        <f t="shared" si="37"/>
        <v>-0.90049140049140053</v>
      </c>
      <c r="AG241" s="64">
        <v>2.1</v>
      </c>
      <c r="AH241" s="43"/>
    </row>
    <row r="242" spans="2:34" x14ac:dyDescent="0.25">
      <c r="B242" s="34" t="s">
        <v>58</v>
      </c>
      <c r="C242" s="26">
        <v>6</v>
      </c>
      <c r="E242" s="39">
        <v>0</v>
      </c>
      <c r="F242" s="39">
        <v>0</v>
      </c>
      <c r="G242" s="39">
        <v>0</v>
      </c>
      <c r="H242" s="39">
        <v>2</v>
      </c>
      <c r="I242" s="39">
        <v>24</v>
      </c>
      <c r="J242" s="39">
        <v>2</v>
      </c>
      <c r="K242" s="39">
        <v>16</v>
      </c>
      <c r="L242" s="39">
        <v>1</v>
      </c>
      <c r="M242" s="39">
        <v>0</v>
      </c>
      <c r="N242" s="39">
        <v>0</v>
      </c>
      <c r="O242" s="39">
        <v>1</v>
      </c>
      <c r="P242" s="39">
        <v>0</v>
      </c>
      <c r="Q242" s="56">
        <f t="shared" si="32"/>
        <v>46</v>
      </c>
      <c r="R242" s="58"/>
      <c r="S242" s="71">
        <v>0</v>
      </c>
      <c r="AB242" s="74">
        <f t="shared" si="33"/>
        <v>0</v>
      </c>
      <c r="AC242" s="74">
        <f t="shared" si="34"/>
        <v>3.1</v>
      </c>
      <c r="AD242" s="74">
        <f t="shared" si="35"/>
        <v>0</v>
      </c>
      <c r="AE242" s="45">
        <f t="shared" si="36"/>
        <v>3.1</v>
      </c>
      <c r="AF242" s="53">
        <f t="shared" si="37"/>
        <v>-0.93260869565217397</v>
      </c>
      <c r="AG242" s="64">
        <v>2.1</v>
      </c>
      <c r="AH242" s="43"/>
    </row>
    <row r="243" spans="2:34" x14ac:dyDescent="0.25">
      <c r="B243" s="34" t="s">
        <v>125</v>
      </c>
      <c r="C243" s="26">
        <v>3</v>
      </c>
      <c r="E243" s="39">
        <v>0</v>
      </c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56">
        <f t="shared" si="32"/>
        <v>0</v>
      </c>
      <c r="R243" s="58"/>
      <c r="AB243" s="74">
        <f t="shared" si="33"/>
        <v>0</v>
      </c>
      <c r="AC243" s="74">
        <f t="shared" si="34"/>
        <v>0</v>
      </c>
      <c r="AD243" s="74">
        <f t="shared" si="35"/>
        <v>0</v>
      </c>
      <c r="AE243" s="45">
        <f t="shared" si="36"/>
        <v>0</v>
      </c>
      <c r="AF243" s="53" t="str">
        <f t="shared" si="37"/>
        <v/>
      </c>
      <c r="AH243" s="43"/>
    </row>
    <row r="244" spans="2:34" x14ac:dyDescent="0.25">
      <c r="B244" s="34" t="s">
        <v>125</v>
      </c>
      <c r="C244" s="26">
        <v>4</v>
      </c>
      <c r="E244" s="39">
        <v>0</v>
      </c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56">
        <f t="shared" si="32"/>
        <v>0</v>
      </c>
      <c r="R244" s="58"/>
      <c r="T244" s="71">
        <v>0</v>
      </c>
      <c r="U244" s="71">
        <v>0</v>
      </c>
      <c r="V244" s="71">
        <v>0</v>
      </c>
      <c r="W244" s="71">
        <v>0</v>
      </c>
      <c r="X244" s="71">
        <v>0</v>
      </c>
      <c r="Y244" s="71">
        <v>0</v>
      </c>
      <c r="Z244" s="71">
        <v>0</v>
      </c>
      <c r="AA244" s="71">
        <v>0</v>
      </c>
      <c r="AB244" s="74">
        <f t="shared" si="33"/>
        <v>0</v>
      </c>
      <c r="AC244" s="74">
        <f t="shared" si="34"/>
        <v>0</v>
      </c>
      <c r="AD244" s="74">
        <f t="shared" si="35"/>
        <v>0</v>
      </c>
      <c r="AE244" s="45">
        <f t="shared" si="36"/>
        <v>0</v>
      </c>
      <c r="AF244" s="53" t="str">
        <f t="shared" si="37"/>
        <v/>
      </c>
      <c r="AH244" s="43"/>
    </row>
    <row r="245" spans="2:34" x14ac:dyDescent="0.25">
      <c r="B245" s="34" t="s">
        <v>125</v>
      </c>
      <c r="C245" s="26">
        <v>5</v>
      </c>
      <c r="E245" s="39">
        <v>0</v>
      </c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56">
        <f t="shared" si="32"/>
        <v>0</v>
      </c>
      <c r="R245" s="58"/>
      <c r="U245" s="71">
        <v>20</v>
      </c>
      <c r="V245" s="71">
        <v>0</v>
      </c>
      <c r="W245" s="71">
        <v>0</v>
      </c>
      <c r="X245" s="71">
        <v>0</v>
      </c>
      <c r="Y245" s="71">
        <v>0</v>
      </c>
      <c r="Z245" s="71">
        <v>0</v>
      </c>
      <c r="AA245" s="71">
        <v>0</v>
      </c>
      <c r="AB245" s="74">
        <f t="shared" si="33"/>
        <v>0</v>
      </c>
      <c r="AC245" s="74">
        <f t="shared" si="34"/>
        <v>0</v>
      </c>
      <c r="AD245" s="74">
        <f t="shared" si="35"/>
        <v>0</v>
      </c>
      <c r="AE245" s="45">
        <f t="shared" si="36"/>
        <v>20</v>
      </c>
      <c r="AF245" s="53" t="str">
        <f t="shared" si="37"/>
        <v/>
      </c>
      <c r="AH245" s="43"/>
    </row>
    <row r="246" spans="2:34" x14ac:dyDescent="0.25">
      <c r="B246" s="34" t="s">
        <v>125</v>
      </c>
      <c r="C246" s="26">
        <v>6</v>
      </c>
      <c r="E246" s="39">
        <v>0</v>
      </c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56">
        <f t="shared" si="32"/>
        <v>0</v>
      </c>
      <c r="R246" s="58"/>
      <c r="AB246" s="74">
        <f t="shared" si="33"/>
        <v>0</v>
      </c>
      <c r="AC246" s="74">
        <f t="shared" si="34"/>
        <v>0</v>
      </c>
      <c r="AD246" s="74">
        <f t="shared" si="35"/>
        <v>0</v>
      </c>
      <c r="AE246" s="45">
        <f t="shared" si="36"/>
        <v>0</v>
      </c>
      <c r="AF246" s="53" t="str">
        <f t="shared" si="37"/>
        <v/>
      </c>
      <c r="AH246" s="43"/>
    </row>
    <row r="247" spans="2:34" x14ac:dyDescent="0.25">
      <c r="B247" s="34" t="s">
        <v>59</v>
      </c>
      <c r="C247" s="26">
        <v>3</v>
      </c>
      <c r="E247" s="39">
        <v>0</v>
      </c>
      <c r="F247" s="39">
        <v>0</v>
      </c>
      <c r="G247" s="39">
        <v>0</v>
      </c>
      <c r="H247" s="39">
        <v>16</v>
      </c>
      <c r="I247" s="39">
        <v>875</v>
      </c>
      <c r="J247" s="39">
        <v>234</v>
      </c>
      <c r="K247" s="39">
        <v>269</v>
      </c>
      <c r="L247" s="39">
        <v>65</v>
      </c>
      <c r="M247" s="39">
        <v>22</v>
      </c>
      <c r="N247" s="39">
        <v>48</v>
      </c>
      <c r="O247" s="39">
        <v>66</v>
      </c>
      <c r="P247" s="39">
        <v>4</v>
      </c>
      <c r="Q247" s="56">
        <f t="shared" si="32"/>
        <v>1599</v>
      </c>
      <c r="R247" s="58">
        <f>SUM(Q247:Q254)</f>
        <v>3114</v>
      </c>
      <c r="S247" s="71">
        <v>67</v>
      </c>
      <c r="T247" s="71">
        <v>12</v>
      </c>
      <c r="U247" s="71">
        <v>43</v>
      </c>
      <c r="V247" s="71">
        <v>13</v>
      </c>
      <c r="W247" s="71">
        <v>4</v>
      </c>
      <c r="X247" s="71">
        <v>5</v>
      </c>
      <c r="Z247" s="71">
        <v>0</v>
      </c>
      <c r="AA247" s="71">
        <v>0</v>
      </c>
      <c r="AB247" s="74">
        <f t="shared" si="33"/>
        <v>196.8</v>
      </c>
      <c r="AC247" s="74">
        <f t="shared" si="34"/>
        <v>270.60000000000002</v>
      </c>
      <c r="AD247" s="74">
        <f t="shared" si="35"/>
        <v>16.399999999999999</v>
      </c>
      <c r="AE247" s="45">
        <f t="shared" si="36"/>
        <v>627.80000000000007</v>
      </c>
      <c r="AF247" s="53">
        <f t="shared" si="37"/>
        <v>-0.60737961225766102</v>
      </c>
      <c r="AG247" s="64">
        <v>3.1</v>
      </c>
      <c r="AH247" s="43">
        <f>SUM(AE247:AE254)</f>
        <v>856.7</v>
      </c>
    </row>
    <row r="248" spans="2:34" x14ac:dyDescent="0.25">
      <c r="B248" s="34" t="s">
        <v>59</v>
      </c>
      <c r="C248" s="26">
        <v>4</v>
      </c>
      <c r="E248" s="39">
        <v>0</v>
      </c>
      <c r="F248" s="39">
        <v>0</v>
      </c>
      <c r="G248" s="39">
        <v>0</v>
      </c>
      <c r="H248" s="39">
        <v>16</v>
      </c>
      <c r="I248" s="39">
        <v>602</v>
      </c>
      <c r="J248" s="39">
        <v>154</v>
      </c>
      <c r="K248" s="39">
        <v>155</v>
      </c>
      <c r="L248" s="39">
        <v>49</v>
      </c>
      <c r="M248" s="39">
        <v>15</v>
      </c>
      <c r="N248" s="39">
        <v>16</v>
      </c>
      <c r="O248" s="39">
        <v>0</v>
      </c>
      <c r="P248" s="39">
        <v>9</v>
      </c>
      <c r="Q248" s="56">
        <f t="shared" si="32"/>
        <v>1016</v>
      </c>
      <c r="R248" s="58"/>
      <c r="S248" s="71">
        <v>7</v>
      </c>
      <c r="T248" s="71">
        <v>5</v>
      </c>
      <c r="U248" s="71">
        <v>32</v>
      </c>
      <c r="V248" s="71">
        <v>7</v>
      </c>
      <c r="W248" s="71">
        <v>8</v>
      </c>
      <c r="X248" s="71">
        <v>8</v>
      </c>
      <c r="Z248" s="71">
        <v>0</v>
      </c>
      <c r="AA248" s="71">
        <v>4</v>
      </c>
      <c r="AB248" s="74">
        <f t="shared" si="33"/>
        <v>65.599999999999994</v>
      </c>
      <c r="AC248" s="74">
        <f t="shared" si="34"/>
        <v>0</v>
      </c>
      <c r="AD248" s="74">
        <f t="shared" si="35"/>
        <v>36.900000000000006</v>
      </c>
      <c r="AE248" s="45">
        <f t="shared" si="36"/>
        <v>173.5</v>
      </c>
      <c r="AF248" s="53">
        <f t="shared" si="37"/>
        <v>-0.8292322834645669</v>
      </c>
      <c r="AG248" s="64">
        <v>3.1</v>
      </c>
      <c r="AH248" s="43"/>
    </row>
    <row r="249" spans="2:34" x14ac:dyDescent="0.25">
      <c r="B249" s="34" t="s">
        <v>59</v>
      </c>
      <c r="C249" s="26">
        <v>5</v>
      </c>
      <c r="E249" s="39">
        <v>0</v>
      </c>
      <c r="F249" s="39">
        <v>0</v>
      </c>
      <c r="G249" s="39">
        <v>0</v>
      </c>
      <c r="H249" s="39">
        <v>6</v>
      </c>
      <c r="I249" s="39">
        <v>251</v>
      </c>
      <c r="J249" s="39">
        <v>62</v>
      </c>
      <c r="K249" s="39">
        <v>83</v>
      </c>
      <c r="L249" s="39">
        <v>15</v>
      </c>
      <c r="M249" s="39">
        <v>13</v>
      </c>
      <c r="N249" s="39">
        <v>1</v>
      </c>
      <c r="O249" s="39">
        <v>4</v>
      </c>
      <c r="P249" s="39">
        <v>3</v>
      </c>
      <c r="Q249" s="56">
        <f t="shared" si="32"/>
        <v>438</v>
      </c>
      <c r="R249" s="58"/>
      <c r="S249" s="71">
        <v>0</v>
      </c>
      <c r="T249" s="71">
        <v>0</v>
      </c>
      <c r="U249" s="71">
        <v>18</v>
      </c>
      <c r="V249" s="71">
        <v>0</v>
      </c>
      <c r="W249" s="71">
        <v>0</v>
      </c>
      <c r="X249" s="71">
        <v>0</v>
      </c>
      <c r="Z249" s="71">
        <v>0</v>
      </c>
      <c r="AA249" s="71">
        <v>0</v>
      </c>
      <c r="AB249" s="74">
        <f t="shared" si="33"/>
        <v>4.05</v>
      </c>
      <c r="AC249" s="74">
        <f t="shared" si="34"/>
        <v>16.2</v>
      </c>
      <c r="AD249" s="74">
        <f t="shared" si="35"/>
        <v>12.149999999999999</v>
      </c>
      <c r="AE249" s="45">
        <f t="shared" si="36"/>
        <v>50.4</v>
      </c>
      <c r="AF249" s="53">
        <f t="shared" si="37"/>
        <v>-0.8849315068493151</v>
      </c>
      <c r="AG249" s="64">
        <v>3.05</v>
      </c>
      <c r="AH249" s="43"/>
    </row>
    <row r="250" spans="2:34" x14ac:dyDescent="0.25">
      <c r="B250" s="34" t="s">
        <v>59</v>
      </c>
      <c r="C250" s="26">
        <v>6</v>
      </c>
      <c r="E250" s="39">
        <v>0</v>
      </c>
      <c r="F250" s="39">
        <v>0</v>
      </c>
      <c r="G250" s="39">
        <v>0</v>
      </c>
      <c r="H250" s="39">
        <v>1</v>
      </c>
      <c r="I250" s="39">
        <v>34</v>
      </c>
      <c r="J250" s="39">
        <v>6</v>
      </c>
      <c r="K250" s="39">
        <v>19</v>
      </c>
      <c r="L250" s="39">
        <v>0</v>
      </c>
      <c r="M250" s="39">
        <v>0</v>
      </c>
      <c r="N250" s="39">
        <v>0</v>
      </c>
      <c r="O250" s="39">
        <v>1</v>
      </c>
      <c r="P250" s="39">
        <v>0</v>
      </c>
      <c r="Q250" s="56">
        <f t="shared" si="32"/>
        <v>61</v>
      </c>
      <c r="R250" s="58"/>
      <c r="S250" s="71">
        <v>0</v>
      </c>
      <c r="AB250" s="74">
        <f t="shared" si="33"/>
        <v>0</v>
      </c>
      <c r="AC250" s="74">
        <f t="shared" si="34"/>
        <v>4</v>
      </c>
      <c r="AD250" s="74">
        <f t="shared" si="35"/>
        <v>0</v>
      </c>
      <c r="AE250" s="45">
        <f t="shared" si="36"/>
        <v>4</v>
      </c>
      <c r="AF250" s="53">
        <f t="shared" si="37"/>
        <v>-0.93442622950819676</v>
      </c>
      <c r="AG250" s="64">
        <v>3</v>
      </c>
      <c r="AH250" s="43"/>
    </row>
    <row r="251" spans="2:34" x14ac:dyDescent="0.25">
      <c r="B251" s="34" t="s">
        <v>126</v>
      </c>
      <c r="C251" s="26">
        <v>3</v>
      </c>
      <c r="E251" s="39">
        <v>0</v>
      </c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56">
        <f t="shared" si="32"/>
        <v>0</v>
      </c>
      <c r="R251" s="58"/>
      <c r="T251" s="71">
        <v>0</v>
      </c>
      <c r="U251" s="71">
        <v>0</v>
      </c>
      <c r="V251" s="71">
        <v>0</v>
      </c>
      <c r="W251" s="71">
        <v>0</v>
      </c>
      <c r="X251" s="71">
        <v>0</v>
      </c>
      <c r="Y251" s="71">
        <v>0</v>
      </c>
      <c r="Z251" s="71">
        <v>0</v>
      </c>
      <c r="AA251" s="71">
        <v>0</v>
      </c>
      <c r="AB251" s="74">
        <f t="shared" si="33"/>
        <v>0</v>
      </c>
      <c r="AC251" s="74">
        <f t="shared" si="34"/>
        <v>0</v>
      </c>
      <c r="AD251" s="74">
        <f t="shared" si="35"/>
        <v>0</v>
      </c>
      <c r="AE251" s="45">
        <f t="shared" si="36"/>
        <v>0</v>
      </c>
      <c r="AF251" s="53" t="str">
        <f t="shared" si="37"/>
        <v/>
      </c>
      <c r="AH251" s="43"/>
    </row>
    <row r="252" spans="2:34" x14ac:dyDescent="0.25">
      <c r="B252" s="34" t="s">
        <v>126</v>
      </c>
      <c r="C252" s="26">
        <v>4</v>
      </c>
      <c r="E252" s="39">
        <v>0</v>
      </c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56">
        <f t="shared" si="32"/>
        <v>0</v>
      </c>
      <c r="R252" s="58"/>
      <c r="AB252" s="74">
        <f t="shared" si="33"/>
        <v>0</v>
      </c>
      <c r="AC252" s="74">
        <f t="shared" si="34"/>
        <v>0</v>
      </c>
      <c r="AD252" s="74">
        <f t="shared" si="35"/>
        <v>0</v>
      </c>
      <c r="AE252" s="45">
        <f t="shared" si="36"/>
        <v>0</v>
      </c>
      <c r="AF252" s="53" t="str">
        <f t="shared" si="37"/>
        <v/>
      </c>
      <c r="AH252" s="43"/>
    </row>
    <row r="253" spans="2:34" x14ac:dyDescent="0.25">
      <c r="B253" s="34" t="s">
        <v>126</v>
      </c>
      <c r="C253" s="26">
        <v>5</v>
      </c>
      <c r="E253" s="39">
        <v>0</v>
      </c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56">
        <f t="shared" si="32"/>
        <v>0</v>
      </c>
      <c r="R253" s="58"/>
      <c r="AB253" s="74">
        <f t="shared" si="33"/>
        <v>0</v>
      </c>
      <c r="AC253" s="74">
        <f t="shared" si="34"/>
        <v>0</v>
      </c>
      <c r="AD253" s="74">
        <f t="shared" si="35"/>
        <v>0</v>
      </c>
      <c r="AE253" s="45">
        <f t="shared" si="36"/>
        <v>0</v>
      </c>
      <c r="AF253" s="53" t="str">
        <f t="shared" si="37"/>
        <v/>
      </c>
      <c r="AH253" s="43"/>
    </row>
    <row r="254" spans="2:34" x14ac:dyDescent="0.25">
      <c r="B254" s="34" t="s">
        <v>126</v>
      </c>
      <c r="C254" s="26">
        <v>6</v>
      </c>
      <c r="E254" s="39">
        <v>0</v>
      </c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56">
        <f t="shared" si="32"/>
        <v>0</v>
      </c>
      <c r="R254" s="58"/>
      <c r="X254" s="71">
        <v>0</v>
      </c>
      <c r="Y254" s="71">
        <v>1</v>
      </c>
      <c r="Z254" s="71">
        <v>0</v>
      </c>
      <c r="AA254" s="71">
        <v>0</v>
      </c>
      <c r="AB254" s="74">
        <f t="shared" si="33"/>
        <v>0</v>
      </c>
      <c r="AC254" s="74">
        <f t="shared" si="34"/>
        <v>0</v>
      </c>
      <c r="AD254" s="74">
        <f t="shared" si="35"/>
        <v>0</v>
      </c>
      <c r="AE254" s="45">
        <f t="shared" si="36"/>
        <v>1</v>
      </c>
      <c r="AF254" s="53" t="str">
        <f t="shared" si="37"/>
        <v/>
      </c>
      <c r="AH254" s="43"/>
    </row>
    <row r="255" spans="2:34" x14ac:dyDescent="0.25">
      <c r="B255" s="34" t="s">
        <v>60</v>
      </c>
      <c r="C255" s="26">
        <v>3</v>
      </c>
      <c r="E255" s="39">
        <v>0</v>
      </c>
      <c r="F255" s="39">
        <v>0</v>
      </c>
      <c r="G255" s="39">
        <v>0</v>
      </c>
      <c r="H255" s="39">
        <v>16</v>
      </c>
      <c r="I255" s="39">
        <v>804</v>
      </c>
      <c r="J255" s="39">
        <v>149</v>
      </c>
      <c r="K255" s="39">
        <v>268</v>
      </c>
      <c r="L255" s="39">
        <v>38</v>
      </c>
      <c r="M255" s="39">
        <v>2</v>
      </c>
      <c r="N255" s="39">
        <v>2</v>
      </c>
      <c r="O255" s="39">
        <v>1</v>
      </c>
      <c r="P255" s="39">
        <v>2</v>
      </c>
      <c r="Q255" s="56">
        <f t="shared" si="32"/>
        <v>1282</v>
      </c>
      <c r="R255" s="58">
        <f>SUM(Q255:Q262)</f>
        <v>2657</v>
      </c>
      <c r="S255" s="71">
        <v>3</v>
      </c>
      <c r="T255" s="71">
        <v>0</v>
      </c>
      <c r="U255" s="71">
        <v>3</v>
      </c>
      <c r="V255" s="71">
        <v>1</v>
      </c>
      <c r="W255" s="71">
        <v>0</v>
      </c>
      <c r="X255" s="71">
        <v>2</v>
      </c>
      <c r="Z255" s="71">
        <v>4</v>
      </c>
      <c r="AA255" s="71">
        <v>2</v>
      </c>
      <c r="AB255" s="74">
        <f t="shared" si="33"/>
        <v>16</v>
      </c>
      <c r="AC255" s="74">
        <f t="shared" si="34"/>
        <v>8</v>
      </c>
      <c r="AD255" s="74">
        <f t="shared" si="35"/>
        <v>16</v>
      </c>
      <c r="AE255" s="45">
        <f t="shared" si="36"/>
        <v>55</v>
      </c>
      <c r="AF255" s="53">
        <f t="shared" si="37"/>
        <v>-0.95709828393135721</v>
      </c>
      <c r="AG255" s="64">
        <v>7</v>
      </c>
      <c r="AH255" s="43">
        <f>SUM(AE255:AE262)</f>
        <v>516</v>
      </c>
    </row>
    <row r="256" spans="2:34" x14ac:dyDescent="0.25">
      <c r="B256" s="34" t="s">
        <v>60</v>
      </c>
      <c r="C256" s="26">
        <v>4</v>
      </c>
      <c r="E256" s="39">
        <v>0</v>
      </c>
      <c r="F256" s="39">
        <v>0</v>
      </c>
      <c r="G256" s="39">
        <v>0</v>
      </c>
      <c r="H256" s="39">
        <v>16</v>
      </c>
      <c r="I256" s="39">
        <v>548</v>
      </c>
      <c r="J256" s="39">
        <v>150</v>
      </c>
      <c r="K256" s="39">
        <v>170</v>
      </c>
      <c r="L256" s="39">
        <v>64</v>
      </c>
      <c r="M256" s="39">
        <v>13</v>
      </c>
      <c r="N256" s="39">
        <v>4</v>
      </c>
      <c r="O256" s="39">
        <v>0</v>
      </c>
      <c r="P256" s="39">
        <v>5</v>
      </c>
      <c r="Q256" s="56">
        <f t="shared" si="32"/>
        <v>970</v>
      </c>
      <c r="R256" s="58"/>
      <c r="S256" s="71">
        <v>33</v>
      </c>
      <c r="T256" s="71">
        <v>4</v>
      </c>
      <c r="U256" s="71">
        <v>12</v>
      </c>
      <c r="V256" s="71">
        <v>6</v>
      </c>
      <c r="W256" s="71">
        <v>4</v>
      </c>
      <c r="X256" s="71">
        <v>0</v>
      </c>
      <c r="Z256" s="71">
        <v>2</v>
      </c>
      <c r="AA256" s="71">
        <v>1</v>
      </c>
      <c r="AB256" s="74">
        <f t="shared" si="33"/>
        <v>32</v>
      </c>
      <c r="AC256" s="74">
        <f t="shared" si="34"/>
        <v>0</v>
      </c>
      <c r="AD256" s="74">
        <f t="shared" si="35"/>
        <v>40</v>
      </c>
      <c r="AE256" s="45">
        <f t="shared" si="36"/>
        <v>134</v>
      </c>
      <c r="AF256" s="53">
        <f t="shared" si="37"/>
        <v>-0.86185567010309283</v>
      </c>
      <c r="AG256" s="64">
        <v>7</v>
      </c>
      <c r="AH256" s="43"/>
    </row>
    <row r="257" spans="2:34" x14ac:dyDescent="0.25">
      <c r="B257" s="34" t="s">
        <v>60</v>
      </c>
      <c r="C257" s="26">
        <v>5</v>
      </c>
      <c r="E257" s="39">
        <v>0</v>
      </c>
      <c r="F257" s="39">
        <v>0</v>
      </c>
      <c r="G257" s="39">
        <v>0</v>
      </c>
      <c r="H257" s="39">
        <v>7</v>
      </c>
      <c r="I257" s="39">
        <v>213</v>
      </c>
      <c r="J257" s="39">
        <v>63</v>
      </c>
      <c r="K257" s="39">
        <v>58</v>
      </c>
      <c r="L257" s="39">
        <v>0</v>
      </c>
      <c r="M257" s="39">
        <v>0</v>
      </c>
      <c r="N257" s="39">
        <v>0</v>
      </c>
      <c r="O257" s="39">
        <v>0</v>
      </c>
      <c r="P257" s="39">
        <v>0</v>
      </c>
      <c r="Q257" s="56">
        <f t="shared" si="32"/>
        <v>341</v>
      </c>
      <c r="R257" s="58"/>
      <c r="S257" s="71">
        <v>0</v>
      </c>
      <c r="U257" s="71">
        <v>1</v>
      </c>
      <c r="V257" s="71">
        <v>0</v>
      </c>
      <c r="W257" s="71">
        <v>0</v>
      </c>
      <c r="X257" s="71">
        <v>0</v>
      </c>
      <c r="Z257" s="71">
        <v>0</v>
      </c>
      <c r="AA257" s="71">
        <v>5</v>
      </c>
      <c r="AB257" s="74">
        <f t="shared" si="33"/>
        <v>0</v>
      </c>
      <c r="AC257" s="74">
        <f t="shared" si="34"/>
        <v>0</v>
      </c>
      <c r="AD257" s="74">
        <f t="shared" si="35"/>
        <v>0</v>
      </c>
      <c r="AE257" s="45">
        <f t="shared" si="36"/>
        <v>6</v>
      </c>
      <c r="AF257" s="53">
        <f t="shared" si="37"/>
        <v>-0.98240469208211145</v>
      </c>
      <c r="AG257" s="64">
        <v>7</v>
      </c>
      <c r="AH257" s="43"/>
    </row>
    <row r="258" spans="2:34" x14ac:dyDescent="0.25">
      <c r="B258" s="34" t="s">
        <v>60</v>
      </c>
      <c r="C258" s="26">
        <v>6</v>
      </c>
      <c r="E258" s="39">
        <v>0</v>
      </c>
      <c r="F258" s="39">
        <v>0</v>
      </c>
      <c r="G258" s="39">
        <v>0</v>
      </c>
      <c r="H258" s="39">
        <v>0</v>
      </c>
      <c r="I258" s="39">
        <v>30</v>
      </c>
      <c r="J258" s="39">
        <v>7</v>
      </c>
      <c r="K258" s="39">
        <v>20</v>
      </c>
      <c r="L258" s="39">
        <v>5</v>
      </c>
      <c r="M258" s="39">
        <v>2</v>
      </c>
      <c r="N258" s="39">
        <v>0</v>
      </c>
      <c r="O258" s="39">
        <v>0</v>
      </c>
      <c r="P258" s="39">
        <v>0</v>
      </c>
      <c r="Q258" s="56">
        <f t="shared" si="32"/>
        <v>64</v>
      </c>
      <c r="R258" s="58"/>
      <c r="S258" s="71">
        <v>0</v>
      </c>
      <c r="W258" s="71">
        <v>2</v>
      </c>
      <c r="X258" s="71">
        <v>0</v>
      </c>
      <c r="Y258" s="71">
        <v>0</v>
      </c>
      <c r="Z258" s="71">
        <v>0</v>
      </c>
      <c r="AA258" s="71">
        <v>0</v>
      </c>
      <c r="AB258" s="74">
        <f t="shared" si="33"/>
        <v>0</v>
      </c>
      <c r="AC258" s="74">
        <f t="shared" si="34"/>
        <v>0</v>
      </c>
      <c r="AD258" s="74">
        <f t="shared" si="35"/>
        <v>0</v>
      </c>
      <c r="AE258" s="45">
        <f t="shared" si="36"/>
        <v>2</v>
      </c>
      <c r="AF258" s="53">
        <f t="shared" si="37"/>
        <v>-0.96875</v>
      </c>
      <c r="AG258" s="64">
        <v>7</v>
      </c>
      <c r="AH258" s="43"/>
    </row>
    <row r="259" spans="2:34" x14ac:dyDescent="0.25">
      <c r="B259" s="34" t="s">
        <v>127</v>
      </c>
      <c r="C259" s="26">
        <v>3</v>
      </c>
      <c r="E259" s="39">
        <v>0</v>
      </c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56">
        <f t="shared" si="32"/>
        <v>0</v>
      </c>
      <c r="R259" s="58"/>
      <c r="U259" s="71">
        <v>96</v>
      </c>
      <c r="V259" s="71">
        <v>0</v>
      </c>
      <c r="W259" s="71">
        <v>0</v>
      </c>
      <c r="X259" s="71">
        <v>0</v>
      </c>
      <c r="Y259" s="71">
        <v>80</v>
      </c>
      <c r="Z259" s="71">
        <v>0</v>
      </c>
      <c r="AA259" s="71">
        <v>16</v>
      </c>
      <c r="AB259" s="74">
        <f t="shared" si="33"/>
        <v>0</v>
      </c>
      <c r="AC259" s="74">
        <f t="shared" si="34"/>
        <v>0</v>
      </c>
      <c r="AD259" s="74">
        <f t="shared" si="35"/>
        <v>0</v>
      </c>
      <c r="AE259" s="45">
        <f t="shared" si="36"/>
        <v>192</v>
      </c>
      <c r="AF259" s="53" t="str">
        <f t="shared" si="37"/>
        <v/>
      </c>
      <c r="AH259" s="43"/>
    </row>
    <row r="260" spans="2:34" x14ac:dyDescent="0.25">
      <c r="B260" s="34" t="s">
        <v>127</v>
      </c>
      <c r="C260" s="26">
        <v>4</v>
      </c>
      <c r="E260" s="39">
        <v>0</v>
      </c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56">
        <f t="shared" si="32"/>
        <v>0</v>
      </c>
      <c r="R260" s="58"/>
      <c r="T260" s="71">
        <v>0</v>
      </c>
      <c r="U260" s="71">
        <v>0</v>
      </c>
      <c r="V260" s="71">
        <v>0</v>
      </c>
      <c r="W260" s="71">
        <v>0</v>
      </c>
      <c r="X260" s="71">
        <v>0</v>
      </c>
      <c r="Y260" s="71">
        <v>24</v>
      </c>
      <c r="Z260" s="71">
        <v>0</v>
      </c>
      <c r="AA260" s="71">
        <v>32</v>
      </c>
      <c r="AB260" s="74">
        <f t="shared" si="33"/>
        <v>0</v>
      </c>
      <c r="AC260" s="74">
        <f t="shared" si="34"/>
        <v>0</v>
      </c>
      <c r="AD260" s="74">
        <f t="shared" si="35"/>
        <v>0</v>
      </c>
      <c r="AE260" s="45">
        <f t="shared" si="36"/>
        <v>56</v>
      </c>
      <c r="AF260" s="53" t="str">
        <f t="shared" si="37"/>
        <v/>
      </c>
      <c r="AH260" s="43"/>
    </row>
    <row r="261" spans="2:34" x14ac:dyDescent="0.25">
      <c r="B261" s="34" t="s">
        <v>127</v>
      </c>
      <c r="C261" s="26">
        <v>5</v>
      </c>
      <c r="E261" s="39">
        <v>0</v>
      </c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56">
        <f t="shared" ref="Q261:Q324" si="38">SUM(E261:P261)</f>
        <v>0</v>
      </c>
      <c r="R261" s="58"/>
      <c r="U261" s="71">
        <v>24</v>
      </c>
      <c r="V261" s="71">
        <v>0</v>
      </c>
      <c r="W261" s="71">
        <v>0</v>
      </c>
      <c r="X261" s="71">
        <v>0</v>
      </c>
      <c r="Y261" s="71">
        <v>18</v>
      </c>
      <c r="Z261" s="71">
        <v>0</v>
      </c>
      <c r="AA261" s="71">
        <v>14</v>
      </c>
      <c r="AB261" s="74">
        <f t="shared" ref="AB261:AB324" si="39">N261+(N261*AG261)</f>
        <v>0</v>
      </c>
      <c r="AC261" s="74">
        <f t="shared" ref="AC261:AC324" si="40">O261+(O261*AG261)</f>
        <v>0</v>
      </c>
      <c r="AD261" s="74">
        <f t="shared" ref="AD261:AD324" si="41">P261+(P261*AG261)</f>
        <v>0</v>
      </c>
      <c r="AE261" s="45">
        <f t="shared" ref="AE261:AE324" si="42">SUM(S261:AD261)</f>
        <v>56</v>
      </c>
      <c r="AF261" s="53" t="str">
        <f t="shared" ref="AF261:AF324" si="43">IF(Q261&gt;0,(AE261/Q261)-1,"")</f>
        <v/>
      </c>
      <c r="AH261" s="43"/>
    </row>
    <row r="262" spans="2:34" x14ac:dyDescent="0.25">
      <c r="B262" s="34" t="s">
        <v>127</v>
      </c>
      <c r="C262" s="26">
        <v>6</v>
      </c>
      <c r="E262" s="39">
        <v>0</v>
      </c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56">
        <f t="shared" si="38"/>
        <v>0</v>
      </c>
      <c r="R262" s="58"/>
      <c r="U262" s="71">
        <v>6</v>
      </c>
      <c r="V262" s="71">
        <v>0</v>
      </c>
      <c r="W262" s="71">
        <v>0</v>
      </c>
      <c r="X262" s="71">
        <v>0</v>
      </c>
      <c r="Y262" s="71">
        <v>0</v>
      </c>
      <c r="Z262" s="71">
        <v>0</v>
      </c>
      <c r="AA262" s="71">
        <v>9</v>
      </c>
      <c r="AB262" s="74">
        <f t="shared" si="39"/>
        <v>0</v>
      </c>
      <c r="AC262" s="74">
        <f t="shared" si="40"/>
        <v>0</v>
      </c>
      <c r="AD262" s="74">
        <f t="shared" si="41"/>
        <v>0</v>
      </c>
      <c r="AE262" s="45">
        <f t="shared" si="42"/>
        <v>15</v>
      </c>
      <c r="AF262" s="53" t="str">
        <f t="shared" si="43"/>
        <v/>
      </c>
      <c r="AH262" s="43"/>
    </row>
    <row r="263" spans="2:34" s="31" customFormat="1" x14ac:dyDescent="0.25">
      <c r="B263" s="35"/>
      <c r="C263" s="32"/>
      <c r="D263" s="31" t="s">
        <v>18</v>
      </c>
      <c r="E263" s="40">
        <v>8</v>
      </c>
      <c r="F263" s="40">
        <v>3</v>
      </c>
      <c r="G263" s="40">
        <v>1</v>
      </c>
      <c r="H263" s="40">
        <v>119</v>
      </c>
      <c r="I263" s="40">
        <v>4865</v>
      </c>
      <c r="J263" s="40">
        <v>1222</v>
      </c>
      <c r="K263" s="40">
        <v>1507</v>
      </c>
      <c r="L263" s="40">
        <v>309</v>
      </c>
      <c r="M263" s="40">
        <v>93</v>
      </c>
      <c r="N263" s="40">
        <v>81</v>
      </c>
      <c r="O263" s="40">
        <v>81</v>
      </c>
      <c r="P263" s="40">
        <v>31</v>
      </c>
      <c r="Q263" s="56">
        <f t="shared" si="38"/>
        <v>8320</v>
      </c>
      <c r="R263" s="59"/>
      <c r="S263" s="72">
        <v>140</v>
      </c>
      <c r="T263" s="72">
        <v>30</v>
      </c>
      <c r="U263" s="72">
        <v>305</v>
      </c>
      <c r="V263" s="72">
        <v>36</v>
      </c>
      <c r="W263" s="72">
        <v>20</v>
      </c>
      <c r="X263" s="72">
        <v>29</v>
      </c>
      <c r="Y263" s="72">
        <v>123</v>
      </c>
      <c r="Z263" s="72">
        <v>16</v>
      </c>
      <c r="AA263" s="72">
        <v>91</v>
      </c>
      <c r="AB263" s="74">
        <f t="shared" si="39"/>
        <v>81</v>
      </c>
      <c r="AC263" s="74">
        <f t="shared" si="40"/>
        <v>81</v>
      </c>
      <c r="AD263" s="74">
        <f t="shared" si="41"/>
        <v>31</v>
      </c>
      <c r="AE263" s="45">
        <f t="shared" si="42"/>
        <v>983</v>
      </c>
      <c r="AF263" s="53">
        <f t="shared" si="43"/>
        <v>-0.88185096153846154</v>
      </c>
      <c r="AG263" s="65"/>
      <c r="AH263" s="44"/>
    </row>
    <row r="264" spans="2:34" x14ac:dyDescent="0.25">
      <c r="B264" s="34" t="s">
        <v>61</v>
      </c>
      <c r="C264" s="26">
        <v>3</v>
      </c>
      <c r="E264" s="39">
        <v>40</v>
      </c>
      <c r="F264" s="39">
        <v>55</v>
      </c>
      <c r="G264" s="39">
        <v>50</v>
      </c>
      <c r="H264" s="39">
        <v>26</v>
      </c>
      <c r="I264" s="39">
        <v>12</v>
      </c>
      <c r="J264" s="39">
        <v>30</v>
      </c>
      <c r="K264" s="39">
        <v>12</v>
      </c>
      <c r="L264" s="39">
        <v>16</v>
      </c>
      <c r="M264" s="39">
        <v>57</v>
      </c>
      <c r="N264" s="39">
        <v>52</v>
      </c>
      <c r="O264" s="39">
        <v>80</v>
      </c>
      <c r="P264" s="39">
        <v>80</v>
      </c>
      <c r="Q264" s="56">
        <f t="shared" si="38"/>
        <v>510</v>
      </c>
      <c r="R264" s="58">
        <f>SUM(Q264:Q271)</f>
        <v>1196</v>
      </c>
      <c r="S264" s="71">
        <v>12</v>
      </c>
      <c r="T264" s="71">
        <v>36</v>
      </c>
      <c r="U264" s="71">
        <v>56</v>
      </c>
      <c r="V264" s="71">
        <v>20</v>
      </c>
      <c r="W264" s="71">
        <v>28</v>
      </c>
      <c r="X264" s="71">
        <v>1</v>
      </c>
      <c r="Z264" s="71">
        <v>6</v>
      </c>
      <c r="AA264" s="71">
        <v>8</v>
      </c>
      <c r="AB264" s="74">
        <f t="shared" si="39"/>
        <v>9.8799999999999955</v>
      </c>
      <c r="AC264" s="74">
        <f t="shared" si="40"/>
        <v>15.199999999999989</v>
      </c>
      <c r="AD264" s="74">
        <f t="shared" si="41"/>
        <v>15.199999999999989</v>
      </c>
      <c r="AE264" s="45">
        <f t="shared" si="42"/>
        <v>207.27999999999997</v>
      </c>
      <c r="AF264" s="53">
        <f t="shared" si="43"/>
        <v>-0.59356862745098038</v>
      </c>
      <c r="AG264" s="64">
        <v>-0.81</v>
      </c>
      <c r="AH264" s="43">
        <f>SUM(AE264:AE271)</f>
        <v>434.92</v>
      </c>
    </row>
    <row r="265" spans="2:34" x14ac:dyDescent="0.25">
      <c r="B265" s="34" t="s">
        <v>61</v>
      </c>
      <c r="C265" s="26">
        <v>4</v>
      </c>
      <c r="E265" s="39">
        <v>40</v>
      </c>
      <c r="F265" s="39">
        <v>40</v>
      </c>
      <c r="G265" s="39">
        <v>46</v>
      </c>
      <c r="H265" s="39">
        <v>21</v>
      </c>
      <c r="I265" s="39">
        <v>20</v>
      </c>
      <c r="J265" s="39">
        <v>34</v>
      </c>
      <c r="K265" s="39">
        <v>13</v>
      </c>
      <c r="L265" s="39">
        <v>14</v>
      </c>
      <c r="M265" s="39">
        <v>45</v>
      </c>
      <c r="N265" s="39">
        <v>41</v>
      </c>
      <c r="O265" s="39">
        <v>80</v>
      </c>
      <c r="P265" s="39">
        <v>90</v>
      </c>
      <c r="Q265" s="56">
        <f t="shared" si="38"/>
        <v>484</v>
      </c>
      <c r="R265" s="58"/>
      <c r="S265" s="71">
        <v>14</v>
      </c>
      <c r="T265" s="71">
        <v>24</v>
      </c>
      <c r="U265" s="71">
        <v>24</v>
      </c>
      <c r="V265" s="71">
        <v>14</v>
      </c>
      <c r="W265" s="71">
        <v>8</v>
      </c>
      <c r="X265" s="71">
        <v>0</v>
      </c>
      <c r="Z265" s="71">
        <v>6</v>
      </c>
      <c r="AA265" s="71">
        <v>0</v>
      </c>
      <c r="AB265" s="74">
        <f t="shared" si="39"/>
        <v>9.43</v>
      </c>
      <c r="AC265" s="74">
        <f t="shared" si="40"/>
        <v>18.399999999999999</v>
      </c>
      <c r="AD265" s="74">
        <f t="shared" si="41"/>
        <v>20.700000000000003</v>
      </c>
      <c r="AE265" s="45">
        <f t="shared" si="42"/>
        <v>138.53000000000003</v>
      </c>
      <c r="AF265" s="53">
        <f t="shared" si="43"/>
        <v>-0.71378099173553711</v>
      </c>
      <c r="AG265" s="64">
        <v>-0.77</v>
      </c>
      <c r="AH265" s="43"/>
    </row>
    <row r="266" spans="2:34" x14ac:dyDescent="0.25">
      <c r="B266" s="34" t="s">
        <v>61</v>
      </c>
      <c r="C266" s="26">
        <v>5</v>
      </c>
      <c r="E266" s="39">
        <v>7</v>
      </c>
      <c r="F266" s="39">
        <v>9</v>
      </c>
      <c r="G266" s="39">
        <v>18</v>
      </c>
      <c r="H266" s="39">
        <v>5</v>
      </c>
      <c r="I266" s="39">
        <v>14</v>
      </c>
      <c r="J266" s="39">
        <v>16</v>
      </c>
      <c r="K266" s="39">
        <v>6</v>
      </c>
      <c r="L266" s="39">
        <v>4</v>
      </c>
      <c r="M266" s="39">
        <v>21</v>
      </c>
      <c r="N266" s="39">
        <v>20</v>
      </c>
      <c r="O266" s="39">
        <v>30</v>
      </c>
      <c r="P266" s="39">
        <v>24</v>
      </c>
      <c r="Q266" s="56">
        <f t="shared" si="38"/>
        <v>174</v>
      </c>
      <c r="R266" s="58"/>
      <c r="S266" s="71">
        <v>16</v>
      </c>
      <c r="T266" s="71">
        <v>6</v>
      </c>
      <c r="U266" s="71">
        <v>4</v>
      </c>
      <c r="V266" s="71">
        <v>2</v>
      </c>
      <c r="W266" s="71">
        <v>11</v>
      </c>
      <c r="X266" s="71">
        <v>2</v>
      </c>
      <c r="Z266" s="71">
        <v>6</v>
      </c>
      <c r="AA266" s="71">
        <v>4</v>
      </c>
      <c r="AB266" s="74">
        <f t="shared" si="39"/>
        <v>5.82</v>
      </c>
      <c r="AC266" s="74">
        <f t="shared" si="40"/>
        <v>8.73</v>
      </c>
      <c r="AD266" s="74">
        <f t="shared" si="41"/>
        <v>6.9840000000000018</v>
      </c>
      <c r="AE266" s="45">
        <f t="shared" si="42"/>
        <v>72.533999999999992</v>
      </c>
      <c r="AF266" s="53">
        <f t="shared" si="43"/>
        <v>-0.58313793103448286</v>
      </c>
      <c r="AG266" s="64">
        <v>-0.70899999999999996</v>
      </c>
      <c r="AH266" s="43"/>
    </row>
    <row r="267" spans="2:34" x14ac:dyDescent="0.25">
      <c r="B267" s="34" t="s">
        <v>61</v>
      </c>
      <c r="C267" s="26">
        <v>6</v>
      </c>
      <c r="E267" s="39">
        <v>2</v>
      </c>
      <c r="F267" s="39">
        <v>3</v>
      </c>
      <c r="G267" s="39">
        <v>7</v>
      </c>
      <c r="H267" s="39">
        <v>2</v>
      </c>
      <c r="I267" s="39">
        <v>2</v>
      </c>
      <c r="J267" s="39">
        <v>1</v>
      </c>
      <c r="K267" s="39">
        <v>0</v>
      </c>
      <c r="L267" s="39">
        <v>1</v>
      </c>
      <c r="M267" s="39">
        <v>2</v>
      </c>
      <c r="N267" s="39">
        <v>5</v>
      </c>
      <c r="O267" s="39">
        <v>2</v>
      </c>
      <c r="P267" s="39">
        <v>1</v>
      </c>
      <c r="Q267" s="56">
        <f t="shared" si="38"/>
        <v>28</v>
      </c>
      <c r="R267" s="58"/>
      <c r="S267" s="71">
        <v>0</v>
      </c>
      <c r="T267" s="71">
        <v>1</v>
      </c>
      <c r="U267" s="71">
        <v>13</v>
      </c>
      <c r="V267" s="71">
        <v>1</v>
      </c>
      <c r="W267" s="71">
        <v>1</v>
      </c>
      <c r="X267" s="71">
        <v>1</v>
      </c>
      <c r="Y267" s="71">
        <v>0</v>
      </c>
      <c r="Z267" s="71">
        <v>0</v>
      </c>
      <c r="AA267" s="71">
        <v>1</v>
      </c>
      <c r="AB267" s="74">
        <f t="shared" si="39"/>
        <v>-0.88999999999999968</v>
      </c>
      <c r="AC267" s="74">
        <f t="shared" si="40"/>
        <v>-0.35599999999999987</v>
      </c>
      <c r="AD267" s="74">
        <f t="shared" si="41"/>
        <v>-0.17799999999999994</v>
      </c>
      <c r="AE267" s="45">
        <f t="shared" si="42"/>
        <v>16.575999999999997</v>
      </c>
      <c r="AF267" s="53">
        <f t="shared" si="43"/>
        <v>-0.40800000000000014</v>
      </c>
      <c r="AG267" s="64">
        <v>-1.1779999999999999</v>
      </c>
      <c r="AH267" s="43"/>
    </row>
    <row r="268" spans="2:34" x14ac:dyDescent="0.25">
      <c r="B268" s="34" t="s">
        <v>128</v>
      </c>
      <c r="C268" s="26">
        <v>3</v>
      </c>
      <c r="E268" s="39">
        <v>0</v>
      </c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56">
        <f t="shared" si="38"/>
        <v>0</v>
      </c>
      <c r="R268" s="58"/>
      <c r="AB268" s="74">
        <f t="shared" si="39"/>
        <v>0</v>
      </c>
      <c r="AC268" s="74">
        <f t="shared" si="40"/>
        <v>0</v>
      </c>
      <c r="AD268" s="74">
        <f t="shared" si="41"/>
        <v>0</v>
      </c>
      <c r="AE268" s="45">
        <f t="shared" si="42"/>
        <v>0</v>
      </c>
      <c r="AF268" s="53" t="str">
        <f t="shared" si="43"/>
        <v/>
      </c>
      <c r="AH268" s="43"/>
    </row>
    <row r="269" spans="2:34" x14ac:dyDescent="0.25">
      <c r="B269" s="34" t="s">
        <v>128</v>
      </c>
      <c r="C269" s="26">
        <v>4</v>
      </c>
      <c r="E269" s="39">
        <v>0</v>
      </c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56">
        <f t="shared" si="38"/>
        <v>0</v>
      </c>
      <c r="R269" s="58"/>
      <c r="AB269" s="74">
        <f t="shared" si="39"/>
        <v>0</v>
      </c>
      <c r="AC269" s="74">
        <f t="shared" si="40"/>
        <v>0</v>
      </c>
      <c r="AD269" s="74">
        <f t="shared" si="41"/>
        <v>0</v>
      </c>
      <c r="AE269" s="45">
        <f t="shared" si="42"/>
        <v>0</v>
      </c>
      <c r="AF269" s="53" t="str">
        <f t="shared" si="43"/>
        <v/>
      </c>
      <c r="AH269" s="43"/>
    </row>
    <row r="270" spans="2:34" x14ac:dyDescent="0.25">
      <c r="B270" s="34" t="s">
        <v>128</v>
      </c>
      <c r="C270" s="26">
        <v>5</v>
      </c>
      <c r="E270" s="39">
        <v>0</v>
      </c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56">
        <f t="shared" si="38"/>
        <v>0</v>
      </c>
      <c r="R270" s="58"/>
      <c r="AB270" s="74">
        <f t="shared" si="39"/>
        <v>0</v>
      </c>
      <c r="AC270" s="74">
        <f t="shared" si="40"/>
        <v>0</v>
      </c>
      <c r="AD270" s="74">
        <f t="shared" si="41"/>
        <v>0</v>
      </c>
      <c r="AE270" s="45">
        <f t="shared" si="42"/>
        <v>0</v>
      </c>
      <c r="AF270" s="53" t="str">
        <f t="shared" si="43"/>
        <v/>
      </c>
      <c r="AH270" s="43"/>
    </row>
    <row r="271" spans="2:34" x14ac:dyDescent="0.25">
      <c r="B271" s="34" t="s">
        <v>128</v>
      </c>
      <c r="C271" s="26">
        <v>6</v>
      </c>
      <c r="E271" s="39">
        <v>0</v>
      </c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56">
        <f t="shared" si="38"/>
        <v>0</v>
      </c>
      <c r="R271" s="58"/>
      <c r="AB271" s="74">
        <f t="shared" si="39"/>
        <v>0</v>
      </c>
      <c r="AC271" s="74">
        <f t="shared" si="40"/>
        <v>0</v>
      </c>
      <c r="AD271" s="74">
        <f t="shared" si="41"/>
        <v>0</v>
      </c>
      <c r="AE271" s="45">
        <f t="shared" si="42"/>
        <v>0</v>
      </c>
      <c r="AF271" s="53" t="str">
        <f t="shared" si="43"/>
        <v/>
      </c>
      <c r="AH271" s="43"/>
    </row>
    <row r="272" spans="2:34" x14ac:dyDescent="0.25">
      <c r="B272" s="34" t="s">
        <v>62</v>
      </c>
      <c r="C272" s="26">
        <v>2</v>
      </c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56">
        <f t="shared" si="38"/>
        <v>0</v>
      </c>
      <c r="R272" s="58">
        <f>SUM(Q272:Q276)</f>
        <v>0</v>
      </c>
      <c r="X272" s="71">
        <v>2</v>
      </c>
      <c r="Z272" s="71">
        <v>0</v>
      </c>
      <c r="AA272" s="71">
        <v>0</v>
      </c>
      <c r="AB272" s="74">
        <f t="shared" si="39"/>
        <v>0</v>
      </c>
      <c r="AC272" s="74">
        <f t="shared" si="40"/>
        <v>0</v>
      </c>
      <c r="AD272" s="74">
        <f t="shared" si="41"/>
        <v>0</v>
      </c>
      <c r="AE272" s="45">
        <f t="shared" si="42"/>
        <v>2</v>
      </c>
      <c r="AF272" s="53" t="str">
        <f t="shared" si="43"/>
        <v/>
      </c>
      <c r="AH272" s="43">
        <f>SUM(AE272:AE276)</f>
        <v>37</v>
      </c>
    </row>
    <row r="273" spans="2:34" x14ac:dyDescent="0.25">
      <c r="B273" s="34" t="s">
        <v>62</v>
      </c>
      <c r="C273" s="26">
        <v>3</v>
      </c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56">
        <f t="shared" si="38"/>
        <v>0</v>
      </c>
      <c r="R273" s="58"/>
      <c r="AB273" s="74">
        <f t="shared" si="39"/>
        <v>0</v>
      </c>
      <c r="AC273" s="74">
        <f t="shared" si="40"/>
        <v>0</v>
      </c>
      <c r="AD273" s="74">
        <f t="shared" si="41"/>
        <v>0</v>
      </c>
      <c r="AE273" s="45">
        <f t="shared" si="42"/>
        <v>0</v>
      </c>
      <c r="AF273" s="53" t="str">
        <f t="shared" si="43"/>
        <v/>
      </c>
      <c r="AH273" s="43"/>
    </row>
    <row r="274" spans="2:34" x14ac:dyDescent="0.25">
      <c r="B274" s="34" t="s">
        <v>62</v>
      </c>
      <c r="C274" s="26">
        <v>4</v>
      </c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56">
        <f t="shared" si="38"/>
        <v>0</v>
      </c>
      <c r="R274" s="58"/>
      <c r="X274" s="71">
        <v>1</v>
      </c>
      <c r="Z274" s="71">
        <v>0</v>
      </c>
      <c r="AA274" s="71">
        <v>0</v>
      </c>
      <c r="AB274" s="74">
        <f t="shared" si="39"/>
        <v>0</v>
      </c>
      <c r="AC274" s="74">
        <f t="shared" si="40"/>
        <v>0</v>
      </c>
      <c r="AD274" s="74">
        <f t="shared" si="41"/>
        <v>0</v>
      </c>
      <c r="AE274" s="45">
        <f t="shared" si="42"/>
        <v>1</v>
      </c>
      <c r="AF274" s="53" t="str">
        <f t="shared" si="43"/>
        <v/>
      </c>
      <c r="AH274" s="43"/>
    </row>
    <row r="275" spans="2:34" x14ac:dyDescent="0.25">
      <c r="B275" s="34" t="s">
        <v>62</v>
      </c>
      <c r="C275" s="26">
        <v>5</v>
      </c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56">
        <f t="shared" si="38"/>
        <v>0</v>
      </c>
      <c r="R275" s="58"/>
      <c r="X275" s="71">
        <v>7</v>
      </c>
      <c r="Z275" s="71">
        <v>0</v>
      </c>
      <c r="AA275" s="71">
        <v>0</v>
      </c>
      <c r="AB275" s="74">
        <f t="shared" si="39"/>
        <v>0</v>
      </c>
      <c r="AC275" s="74">
        <f t="shared" si="40"/>
        <v>0</v>
      </c>
      <c r="AD275" s="74">
        <f t="shared" si="41"/>
        <v>0</v>
      </c>
      <c r="AE275" s="45">
        <f t="shared" si="42"/>
        <v>7</v>
      </c>
      <c r="AF275" s="53" t="str">
        <f t="shared" si="43"/>
        <v/>
      </c>
      <c r="AH275" s="43"/>
    </row>
    <row r="276" spans="2:34" x14ac:dyDescent="0.25">
      <c r="B276" s="34" t="s">
        <v>62</v>
      </c>
      <c r="C276" s="26">
        <v>6</v>
      </c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56">
        <f t="shared" si="38"/>
        <v>0</v>
      </c>
      <c r="R276" s="58"/>
      <c r="X276" s="71">
        <v>25</v>
      </c>
      <c r="Y276" s="71">
        <v>0</v>
      </c>
      <c r="Z276" s="71">
        <v>0</v>
      </c>
      <c r="AA276" s="71">
        <v>2</v>
      </c>
      <c r="AB276" s="74">
        <f t="shared" si="39"/>
        <v>0</v>
      </c>
      <c r="AC276" s="74">
        <f t="shared" si="40"/>
        <v>0</v>
      </c>
      <c r="AD276" s="74">
        <f t="shared" si="41"/>
        <v>0</v>
      </c>
      <c r="AE276" s="45">
        <f t="shared" si="42"/>
        <v>27</v>
      </c>
      <c r="AF276" s="53" t="str">
        <f t="shared" si="43"/>
        <v/>
      </c>
      <c r="AH276" s="43"/>
    </row>
    <row r="277" spans="2:34" x14ac:dyDescent="0.25">
      <c r="B277" s="34" t="s">
        <v>129</v>
      </c>
      <c r="C277" s="26">
        <v>2</v>
      </c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56">
        <f t="shared" si="38"/>
        <v>0</v>
      </c>
      <c r="R277" s="58">
        <f>SUM(Q277:Q285)</f>
        <v>966</v>
      </c>
      <c r="X277" s="71">
        <v>27</v>
      </c>
      <c r="Z277" s="71">
        <v>0</v>
      </c>
      <c r="AA277" s="71">
        <v>4</v>
      </c>
      <c r="AB277" s="74">
        <f t="shared" si="39"/>
        <v>0</v>
      </c>
      <c r="AC277" s="74">
        <f t="shared" si="40"/>
        <v>0</v>
      </c>
      <c r="AD277" s="74">
        <f t="shared" si="41"/>
        <v>0</v>
      </c>
      <c r="AE277" s="45">
        <f t="shared" si="42"/>
        <v>31</v>
      </c>
      <c r="AF277" s="53" t="str">
        <f t="shared" si="43"/>
        <v/>
      </c>
      <c r="AH277" s="43">
        <f>SUM(AE277:AE285)</f>
        <v>465.91599999999994</v>
      </c>
    </row>
    <row r="278" spans="2:34" x14ac:dyDescent="0.25">
      <c r="B278" s="34" t="s">
        <v>129</v>
      </c>
      <c r="C278" s="26">
        <v>3</v>
      </c>
      <c r="E278" s="39">
        <v>23</v>
      </c>
      <c r="F278" s="39">
        <v>56</v>
      </c>
      <c r="G278" s="39">
        <v>37</v>
      </c>
      <c r="H278" s="39">
        <v>24</v>
      </c>
      <c r="I278" s="39">
        <v>13</v>
      </c>
      <c r="J278" s="39">
        <v>17</v>
      </c>
      <c r="K278" s="39">
        <v>8</v>
      </c>
      <c r="L278" s="39">
        <v>8</v>
      </c>
      <c r="M278" s="39">
        <v>38</v>
      </c>
      <c r="N278" s="39">
        <v>56</v>
      </c>
      <c r="O278" s="39">
        <v>48</v>
      </c>
      <c r="P278" s="39">
        <v>91</v>
      </c>
      <c r="Q278" s="56">
        <f t="shared" si="38"/>
        <v>419</v>
      </c>
      <c r="R278" s="58"/>
      <c r="S278" s="71">
        <v>16</v>
      </c>
      <c r="T278" s="71">
        <v>4</v>
      </c>
      <c r="U278" s="71">
        <v>45</v>
      </c>
      <c r="V278" s="71">
        <v>31</v>
      </c>
      <c r="W278" s="71">
        <v>16</v>
      </c>
      <c r="X278" s="71">
        <v>10</v>
      </c>
      <c r="Z278" s="71">
        <v>6</v>
      </c>
      <c r="AA278" s="71">
        <v>16</v>
      </c>
      <c r="AB278" s="74">
        <f t="shared" si="39"/>
        <v>0</v>
      </c>
      <c r="AC278" s="74">
        <f t="shared" si="40"/>
        <v>0</v>
      </c>
      <c r="AD278" s="74">
        <f t="shared" si="41"/>
        <v>0</v>
      </c>
      <c r="AE278" s="45">
        <f t="shared" si="42"/>
        <v>144</v>
      </c>
      <c r="AF278" s="53">
        <f t="shared" si="43"/>
        <v>-0.65632458233890212</v>
      </c>
      <c r="AG278" s="64">
        <v>-1</v>
      </c>
      <c r="AH278" s="43"/>
    </row>
    <row r="279" spans="2:34" x14ac:dyDescent="0.25">
      <c r="B279" s="34" t="s">
        <v>129</v>
      </c>
      <c r="C279" s="26">
        <v>4</v>
      </c>
      <c r="E279" s="39">
        <v>19</v>
      </c>
      <c r="F279" s="39">
        <v>34</v>
      </c>
      <c r="G279" s="39">
        <v>26</v>
      </c>
      <c r="H279" s="39">
        <v>11</v>
      </c>
      <c r="I279" s="39">
        <v>22</v>
      </c>
      <c r="J279" s="39">
        <v>10</v>
      </c>
      <c r="K279" s="39">
        <v>10</v>
      </c>
      <c r="L279" s="39">
        <v>8</v>
      </c>
      <c r="M279" s="39">
        <v>25</v>
      </c>
      <c r="N279" s="39">
        <v>30</v>
      </c>
      <c r="O279" s="39">
        <v>76</v>
      </c>
      <c r="P279" s="39">
        <v>79</v>
      </c>
      <c r="Q279" s="56">
        <f t="shared" si="38"/>
        <v>350</v>
      </c>
      <c r="R279" s="58"/>
      <c r="S279" s="71">
        <v>10</v>
      </c>
      <c r="T279" s="71">
        <v>20</v>
      </c>
      <c r="U279" s="71">
        <v>36</v>
      </c>
      <c r="V279" s="71">
        <v>6</v>
      </c>
      <c r="W279" s="71">
        <v>25</v>
      </c>
      <c r="X279" s="71">
        <v>21</v>
      </c>
      <c r="Z279" s="71">
        <v>12</v>
      </c>
      <c r="AA279" s="71">
        <v>15</v>
      </c>
      <c r="AB279" s="74">
        <f t="shared" si="39"/>
        <v>6.5999999999999979</v>
      </c>
      <c r="AC279" s="74">
        <f t="shared" si="40"/>
        <v>16.72</v>
      </c>
      <c r="AD279" s="74">
        <f t="shared" si="41"/>
        <v>17.379999999999995</v>
      </c>
      <c r="AE279" s="45">
        <f t="shared" si="42"/>
        <v>185.7</v>
      </c>
      <c r="AF279" s="53">
        <f t="shared" si="43"/>
        <v>-0.46942857142857142</v>
      </c>
      <c r="AG279" s="64">
        <v>-0.78</v>
      </c>
      <c r="AH279" s="43"/>
    </row>
    <row r="280" spans="2:34" x14ac:dyDescent="0.25">
      <c r="B280" s="34" t="s">
        <v>129</v>
      </c>
      <c r="C280" s="26">
        <v>5</v>
      </c>
      <c r="E280" s="39">
        <v>6</v>
      </c>
      <c r="F280" s="39">
        <v>14</v>
      </c>
      <c r="G280" s="39">
        <v>21</v>
      </c>
      <c r="H280" s="39">
        <v>8</v>
      </c>
      <c r="I280" s="39">
        <v>6</v>
      </c>
      <c r="J280" s="39">
        <v>11</v>
      </c>
      <c r="K280" s="39">
        <v>4</v>
      </c>
      <c r="L280" s="39">
        <v>8</v>
      </c>
      <c r="M280" s="39">
        <v>14</v>
      </c>
      <c r="N280" s="39">
        <v>20</v>
      </c>
      <c r="O280" s="39">
        <v>30</v>
      </c>
      <c r="P280" s="39">
        <v>22</v>
      </c>
      <c r="Q280" s="56">
        <f t="shared" si="38"/>
        <v>164</v>
      </c>
      <c r="R280" s="58"/>
      <c r="S280" s="71">
        <v>2</v>
      </c>
      <c r="T280" s="71">
        <v>2</v>
      </c>
      <c r="U280" s="71">
        <v>11</v>
      </c>
      <c r="V280" s="71">
        <v>3</v>
      </c>
      <c r="W280" s="71">
        <v>6</v>
      </c>
      <c r="X280" s="71">
        <v>4</v>
      </c>
      <c r="Z280" s="71">
        <v>4</v>
      </c>
      <c r="AA280" s="71">
        <v>8</v>
      </c>
      <c r="AB280" s="74">
        <f t="shared" si="39"/>
        <v>13.5</v>
      </c>
      <c r="AC280" s="74">
        <f t="shared" si="40"/>
        <v>20.25</v>
      </c>
      <c r="AD280" s="74">
        <f t="shared" si="41"/>
        <v>14.85</v>
      </c>
      <c r="AE280" s="45">
        <f t="shared" si="42"/>
        <v>88.6</v>
      </c>
      <c r="AF280" s="53">
        <f t="shared" si="43"/>
        <v>-0.45975609756097569</v>
      </c>
      <c r="AG280" s="64">
        <v>-0.32500000000000001</v>
      </c>
      <c r="AH280" s="43"/>
    </row>
    <row r="281" spans="2:34" x14ac:dyDescent="0.25">
      <c r="B281" s="34" t="s">
        <v>129</v>
      </c>
      <c r="C281" s="26">
        <v>6</v>
      </c>
      <c r="E281" s="39">
        <v>1</v>
      </c>
      <c r="F281" s="39">
        <v>4</v>
      </c>
      <c r="G281" s="39">
        <v>5</v>
      </c>
      <c r="H281" s="39">
        <v>2</v>
      </c>
      <c r="I281" s="39">
        <v>0</v>
      </c>
      <c r="J281" s="39">
        <v>0</v>
      </c>
      <c r="K281" s="39">
        <v>0</v>
      </c>
      <c r="L281" s="39">
        <v>3</v>
      </c>
      <c r="M281" s="39">
        <v>6</v>
      </c>
      <c r="N281" s="39">
        <v>4</v>
      </c>
      <c r="O281" s="39">
        <v>4</v>
      </c>
      <c r="P281" s="39">
        <v>4</v>
      </c>
      <c r="Q281" s="56">
        <f t="shared" si="38"/>
        <v>33</v>
      </c>
      <c r="R281" s="58"/>
      <c r="S281" s="71">
        <v>0</v>
      </c>
      <c r="T281" s="71">
        <v>2</v>
      </c>
      <c r="U281" s="71">
        <v>9</v>
      </c>
      <c r="V281" s="71">
        <v>1</v>
      </c>
      <c r="W281" s="71">
        <v>1</v>
      </c>
      <c r="X281" s="71">
        <v>0</v>
      </c>
      <c r="Y281" s="71">
        <v>0</v>
      </c>
      <c r="Z281" s="71">
        <v>0</v>
      </c>
      <c r="AA281" s="71">
        <v>1</v>
      </c>
      <c r="AB281" s="74">
        <f t="shared" si="39"/>
        <v>0.87199999999999989</v>
      </c>
      <c r="AC281" s="74">
        <f t="shared" si="40"/>
        <v>0.87199999999999989</v>
      </c>
      <c r="AD281" s="74">
        <f t="shared" si="41"/>
        <v>0.87199999999999989</v>
      </c>
      <c r="AE281" s="45">
        <f t="shared" si="42"/>
        <v>16.616</v>
      </c>
      <c r="AF281" s="53">
        <f t="shared" si="43"/>
        <v>-0.49648484848484853</v>
      </c>
      <c r="AG281" s="64">
        <v>-0.78200000000000003</v>
      </c>
      <c r="AH281" s="43"/>
    </row>
    <row r="282" spans="2:34" x14ac:dyDescent="0.25">
      <c r="B282" s="34" t="s">
        <v>130</v>
      </c>
      <c r="C282" s="26">
        <v>3</v>
      </c>
      <c r="E282" s="39">
        <v>0</v>
      </c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56">
        <f t="shared" si="38"/>
        <v>0</v>
      </c>
      <c r="R282" s="58"/>
      <c r="AB282" s="74">
        <f t="shared" si="39"/>
        <v>0</v>
      </c>
      <c r="AC282" s="74">
        <f t="shared" si="40"/>
        <v>0</v>
      </c>
      <c r="AD282" s="74">
        <f t="shared" si="41"/>
        <v>0</v>
      </c>
      <c r="AE282" s="45">
        <f t="shared" si="42"/>
        <v>0</v>
      </c>
      <c r="AF282" s="53" t="str">
        <f t="shared" si="43"/>
        <v/>
      </c>
      <c r="AH282" s="43"/>
    </row>
    <row r="283" spans="2:34" x14ac:dyDescent="0.25">
      <c r="B283" s="34" t="s">
        <v>130</v>
      </c>
      <c r="C283" s="26">
        <v>4</v>
      </c>
      <c r="E283" s="39">
        <v>0</v>
      </c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56">
        <f t="shared" si="38"/>
        <v>0</v>
      </c>
      <c r="R283" s="58"/>
      <c r="AB283" s="74">
        <f t="shared" si="39"/>
        <v>0</v>
      </c>
      <c r="AC283" s="74">
        <f t="shared" si="40"/>
        <v>0</v>
      </c>
      <c r="AD283" s="74">
        <f t="shared" si="41"/>
        <v>0</v>
      </c>
      <c r="AE283" s="45">
        <f t="shared" si="42"/>
        <v>0</v>
      </c>
      <c r="AF283" s="53" t="str">
        <f t="shared" si="43"/>
        <v/>
      </c>
      <c r="AH283" s="43"/>
    </row>
    <row r="284" spans="2:34" x14ac:dyDescent="0.25">
      <c r="B284" s="34" t="s">
        <v>130</v>
      </c>
      <c r="C284" s="26">
        <v>5</v>
      </c>
      <c r="E284" s="39">
        <v>0</v>
      </c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56">
        <f t="shared" si="38"/>
        <v>0</v>
      </c>
      <c r="R284" s="58"/>
      <c r="AB284" s="74">
        <f t="shared" si="39"/>
        <v>0</v>
      </c>
      <c r="AC284" s="74">
        <f t="shared" si="40"/>
        <v>0</v>
      </c>
      <c r="AD284" s="74">
        <f t="shared" si="41"/>
        <v>0</v>
      </c>
      <c r="AE284" s="45">
        <f t="shared" si="42"/>
        <v>0</v>
      </c>
      <c r="AF284" s="53" t="str">
        <f t="shared" si="43"/>
        <v/>
      </c>
      <c r="AH284" s="43"/>
    </row>
    <row r="285" spans="2:34" x14ac:dyDescent="0.25">
      <c r="B285" s="34" t="s">
        <v>130</v>
      </c>
      <c r="C285" s="26">
        <v>6</v>
      </c>
      <c r="E285" s="39">
        <v>0</v>
      </c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56">
        <f t="shared" si="38"/>
        <v>0</v>
      </c>
      <c r="R285" s="58"/>
      <c r="AB285" s="74">
        <f t="shared" si="39"/>
        <v>0</v>
      </c>
      <c r="AC285" s="74">
        <f t="shared" si="40"/>
        <v>0</v>
      </c>
      <c r="AD285" s="74">
        <f t="shared" si="41"/>
        <v>0</v>
      </c>
      <c r="AE285" s="45">
        <f t="shared" si="42"/>
        <v>0</v>
      </c>
      <c r="AF285" s="53" t="str">
        <f t="shared" si="43"/>
        <v/>
      </c>
      <c r="AH285" s="43"/>
    </row>
    <row r="286" spans="2:34" x14ac:dyDescent="0.25">
      <c r="B286" s="34" t="s">
        <v>63</v>
      </c>
      <c r="C286" s="26">
        <v>2</v>
      </c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56">
        <f t="shared" si="38"/>
        <v>0</v>
      </c>
      <c r="R286" s="58">
        <f>SUM(Q286:Q290)</f>
        <v>0</v>
      </c>
      <c r="X286" s="71">
        <v>13</v>
      </c>
      <c r="Z286" s="71">
        <v>0</v>
      </c>
      <c r="AA286" s="71">
        <v>0</v>
      </c>
      <c r="AB286" s="74">
        <f t="shared" si="39"/>
        <v>0</v>
      </c>
      <c r="AC286" s="74">
        <f t="shared" si="40"/>
        <v>0</v>
      </c>
      <c r="AD286" s="74">
        <f t="shared" si="41"/>
        <v>0</v>
      </c>
      <c r="AE286" s="45">
        <f t="shared" si="42"/>
        <v>13</v>
      </c>
      <c r="AF286" s="53" t="str">
        <f t="shared" si="43"/>
        <v/>
      </c>
      <c r="AH286" s="43">
        <f>SUM(AE286:AE290)</f>
        <v>14</v>
      </c>
    </row>
    <row r="287" spans="2:34" x14ac:dyDescent="0.25">
      <c r="B287" s="34" t="s">
        <v>63</v>
      </c>
      <c r="C287" s="26">
        <v>3</v>
      </c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56">
        <f t="shared" si="38"/>
        <v>0</v>
      </c>
      <c r="R287" s="58"/>
      <c r="AB287" s="74">
        <f t="shared" si="39"/>
        <v>0</v>
      </c>
      <c r="AC287" s="74">
        <f t="shared" si="40"/>
        <v>0</v>
      </c>
      <c r="AD287" s="74">
        <f t="shared" si="41"/>
        <v>0</v>
      </c>
      <c r="AE287" s="45">
        <f t="shared" si="42"/>
        <v>0</v>
      </c>
      <c r="AF287" s="53" t="str">
        <f t="shared" si="43"/>
        <v/>
      </c>
      <c r="AH287" s="43"/>
    </row>
    <row r="288" spans="2:34" x14ac:dyDescent="0.25">
      <c r="B288" s="34" t="s">
        <v>63</v>
      </c>
      <c r="C288" s="26">
        <v>4</v>
      </c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56">
        <f t="shared" si="38"/>
        <v>0</v>
      </c>
      <c r="R288" s="58"/>
      <c r="AB288" s="74">
        <f t="shared" si="39"/>
        <v>0</v>
      </c>
      <c r="AC288" s="74">
        <f t="shared" si="40"/>
        <v>0</v>
      </c>
      <c r="AD288" s="74">
        <f t="shared" si="41"/>
        <v>0</v>
      </c>
      <c r="AE288" s="45">
        <f t="shared" si="42"/>
        <v>0</v>
      </c>
      <c r="AF288" s="53" t="str">
        <f t="shared" si="43"/>
        <v/>
      </c>
      <c r="AH288" s="43"/>
    </row>
    <row r="289" spans="2:34" x14ac:dyDescent="0.25">
      <c r="B289" s="34" t="s">
        <v>63</v>
      </c>
      <c r="C289" s="26">
        <v>5</v>
      </c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56">
        <f t="shared" si="38"/>
        <v>0</v>
      </c>
      <c r="R289" s="58"/>
      <c r="X289" s="71">
        <v>1</v>
      </c>
      <c r="Z289" s="71">
        <v>0</v>
      </c>
      <c r="AA289" s="71">
        <v>0</v>
      </c>
      <c r="AB289" s="74">
        <f t="shared" si="39"/>
        <v>0</v>
      </c>
      <c r="AC289" s="74">
        <f t="shared" si="40"/>
        <v>0</v>
      </c>
      <c r="AD289" s="74">
        <f t="shared" si="41"/>
        <v>0</v>
      </c>
      <c r="AE289" s="45">
        <f t="shared" si="42"/>
        <v>1</v>
      </c>
      <c r="AF289" s="53" t="str">
        <f t="shared" si="43"/>
        <v/>
      </c>
      <c r="AH289" s="43"/>
    </row>
    <row r="290" spans="2:34" x14ac:dyDescent="0.25">
      <c r="B290" s="34" t="s">
        <v>63</v>
      </c>
      <c r="C290" s="26">
        <v>6</v>
      </c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56">
        <f t="shared" si="38"/>
        <v>0</v>
      </c>
      <c r="R290" s="58"/>
      <c r="AB290" s="74">
        <f t="shared" si="39"/>
        <v>0</v>
      </c>
      <c r="AC290" s="74">
        <f t="shared" si="40"/>
        <v>0</v>
      </c>
      <c r="AD290" s="74">
        <f t="shared" si="41"/>
        <v>0</v>
      </c>
      <c r="AE290" s="45">
        <f t="shared" si="42"/>
        <v>0</v>
      </c>
      <c r="AF290" s="53" t="str">
        <f t="shared" si="43"/>
        <v/>
      </c>
      <c r="AH290" s="43"/>
    </row>
    <row r="291" spans="2:34" x14ac:dyDescent="0.25">
      <c r="B291" s="34" t="s">
        <v>131</v>
      </c>
      <c r="C291" s="26">
        <v>2</v>
      </c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56">
        <f t="shared" si="38"/>
        <v>0</v>
      </c>
      <c r="R291" s="58">
        <f>SUM(Q291:Q299)</f>
        <v>2051</v>
      </c>
      <c r="X291" s="71">
        <v>54</v>
      </c>
      <c r="Z291" s="71">
        <v>0</v>
      </c>
      <c r="AA291" s="71">
        <v>4</v>
      </c>
      <c r="AB291" s="74">
        <f t="shared" si="39"/>
        <v>0</v>
      </c>
      <c r="AC291" s="74">
        <f t="shared" si="40"/>
        <v>0</v>
      </c>
      <c r="AD291" s="74">
        <f t="shared" si="41"/>
        <v>0</v>
      </c>
      <c r="AE291" s="45">
        <f t="shared" si="42"/>
        <v>58</v>
      </c>
      <c r="AF291" s="53" t="str">
        <f t="shared" si="43"/>
        <v/>
      </c>
      <c r="AH291" s="43">
        <f>SUM(AE291:AE299)</f>
        <v>899.24400000000003</v>
      </c>
    </row>
    <row r="292" spans="2:34" x14ac:dyDescent="0.25">
      <c r="B292" s="34" t="s">
        <v>131</v>
      </c>
      <c r="C292" s="26">
        <v>3</v>
      </c>
      <c r="E292" s="39">
        <v>54</v>
      </c>
      <c r="F292" s="39">
        <v>123</v>
      </c>
      <c r="G292" s="39">
        <v>100</v>
      </c>
      <c r="H292" s="39">
        <v>45</v>
      </c>
      <c r="I292" s="39">
        <v>50</v>
      </c>
      <c r="J292" s="39">
        <v>42</v>
      </c>
      <c r="K292" s="39">
        <v>12</v>
      </c>
      <c r="L292" s="39">
        <v>48</v>
      </c>
      <c r="M292" s="39">
        <v>57</v>
      </c>
      <c r="N292" s="39">
        <v>96</v>
      </c>
      <c r="O292" s="39">
        <v>117</v>
      </c>
      <c r="P292" s="39">
        <v>133</v>
      </c>
      <c r="Q292" s="56">
        <f t="shared" si="38"/>
        <v>877</v>
      </c>
      <c r="R292" s="58"/>
      <c r="S292" s="71">
        <v>28</v>
      </c>
      <c r="T292" s="71">
        <v>12</v>
      </c>
      <c r="U292" s="71">
        <v>64</v>
      </c>
      <c r="V292" s="71">
        <v>28</v>
      </c>
      <c r="W292" s="71">
        <v>33</v>
      </c>
      <c r="X292" s="71">
        <v>17</v>
      </c>
      <c r="Z292" s="71">
        <v>5</v>
      </c>
      <c r="AA292" s="71">
        <v>15</v>
      </c>
      <c r="AB292" s="74">
        <f t="shared" si="39"/>
        <v>39.168000000000006</v>
      </c>
      <c r="AC292" s="74">
        <f t="shared" si="40"/>
        <v>47.736000000000004</v>
      </c>
      <c r="AD292" s="74">
        <f t="shared" si="41"/>
        <v>54.26400000000001</v>
      </c>
      <c r="AE292" s="45">
        <f t="shared" si="42"/>
        <v>343.16800000000001</v>
      </c>
      <c r="AF292" s="53">
        <f t="shared" si="43"/>
        <v>-0.60870239452679586</v>
      </c>
      <c r="AG292" s="64">
        <v>-0.59199999999999997</v>
      </c>
      <c r="AH292" s="43"/>
    </row>
    <row r="293" spans="2:34" x14ac:dyDescent="0.25">
      <c r="B293" s="34" t="s">
        <v>131</v>
      </c>
      <c r="C293" s="26">
        <v>4</v>
      </c>
      <c r="E293" s="39">
        <v>25</v>
      </c>
      <c r="F293" s="39">
        <v>104</v>
      </c>
      <c r="G293" s="39">
        <v>96</v>
      </c>
      <c r="H293" s="39">
        <v>22</v>
      </c>
      <c r="I293" s="39">
        <v>65</v>
      </c>
      <c r="J293" s="39">
        <v>20</v>
      </c>
      <c r="K293" s="39">
        <v>20</v>
      </c>
      <c r="L293" s="39">
        <v>38</v>
      </c>
      <c r="M293" s="39">
        <v>58</v>
      </c>
      <c r="N293" s="39">
        <v>92</v>
      </c>
      <c r="O293" s="39">
        <v>118</v>
      </c>
      <c r="P293" s="39">
        <v>135</v>
      </c>
      <c r="Q293" s="56">
        <f t="shared" si="38"/>
        <v>793</v>
      </c>
      <c r="R293" s="58"/>
      <c r="S293" s="71">
        <v>22</v>
      </c>
      <c r="T293" s="71">
        <v>27</v>
      </c>
      <c r="U293" s="71">
        <v>51</v>
      </c>
      <c r="V293" s="71">
        <v>34</v>
      </c>
      <c r="W293" s="71">
        <v>30</v>
      </c>
      <c r="X293" s="71">
        <v>13</v>
      </c>
      <c r="Z293" s="71">
        <v>16</v>
      </c>
      <c r="AA293" s="71">
        <v>23</v>
      </c>
      <c r="AB293" s="74">
        <f t="shared" si="39"/>
        <v>31.279999999999994</v>
      </c>
      <c r="AC293" s="74">
        <f t="shared" si="40"/>
        <v>40.11999999999999</v>
      </c>
      <c r="AD293" s="74">
        <f t="shared" si="41"/>
        <v>45.899999999999991</v>
      </c>
      <c r="AE293" s="45">
        <f t="shared" si="42"/>
        <v>333.29999999999995</v>
      </c>
      <c r="AF293" s="53">
        <f t="shared" si="43"/>
        <v>-0.57969735182849935</v>
      </c>
      <c r="AG293" s="64">
        <v>-0.66</v>
      </c>
      <c r="AH293" s="43"/>
    </row>
    <row r="294" spans="2:34" x14ac:dyDescent="0.25">
      <c r="B294" s="34" t="s">
        <v>131</v>
      </c>
      <c r="C294" s="26">
        <v>5</v>
      </c>
      <c r="E294" s="39">
        <v>11</v>
      </c>
      <c r="F294" s="39">
        <v>23</v>
      </c>
      <c r="G294" s="39">
        <v>28</v>
      </c>
      <c r="H294" s="39">
        <v>21</v>
      </c>
      <c r="I294" s="39">
        <v>26</v>
      </c>
      <c r="J294" s="39">
        <v>16</v>
      </c>
      <c r="K294" s="39">
        <v>8</v>
      </c>
      <c r="L294" s="39">
        <v>16</v>
      </c>
      <c r="M294" s="39">
        <v>38</v>
      </c>
      <c r="N294" s="39">
        <v>33</v>
      </c>
      <c r="O294" s="39">
        <v>48</v>
      </c>
      <c r="P294" s="39">
        <v>55</v>
      </c>
      <c r="Q294" s="56">
        <f t="shared" si="38"/>
        <v>323</v>
      </c>
      <c r="R294" s="58"/>
      <c r="S294" s="71">
        <v>14</v>
      </c>
      <c r="T294" s="71">
        <v>12</v>
      </c>
      <c r="U294" s="71">
        <v>20</v>
      </c>
      <c r="V294" s="71">
        <v>10</v>
      </c>
      <c r="W294" s="71">
        <v>19</v>
      </c>
      <c r="X294" s="71">
        <v>2</v>
      </c>
      <c r="Z294" s="71">
        <v>14</v>
      </c>
      <c r="AA294" s="71">
        <v>2</v>
      </c>
      <c r="AB294" s="74">
        <f t="shared" si="39"/>
        <v>8.7779999999999987</v>
      </c>
      <c r="AC294" s="74">
        <f t="shared" si="40"/>
        <v>12.768000000000001</v>
      </c>
      <c r="AD294" s="74">
        <f t="shared" si="41"/>
        <v>14.630000000000003</v>
      </c>
      <c r="AE294" s="45">
        <f t="shared" si="42"/>
        <v>129.17599999999999</v>
      </c>
      <c r="AF294" s="53">
        <f t="shared" si="43"/>
        <v>-0.60007430340557277</v>
      </c>
      <c r="AG294" s="64">
        <v>-0.73399999999999999</v>
      </c>
      <c r="AH294" s="43"/>
    </row>
    <row r="295" spans="2:34" x14ac:dyDescent="0.25">
      <c r="B295" s="34" t="s">
        <v>131</v>
      </c>
      <c r="C295" s="26">
        <v>6</v>
      </c>
      <c r="E295" s="39">
        <v>2</v>
      </c>
      <c r="F295" s="39">
        <v>4</v>
      </c>
      <c r="G295" s="39">
        <v>11</v>
      </c>
      <c r="H295" s="39">
        <v>4</v>
      </c>
      <c r="I295" s="39">
        <v>7</v>
      </c>
      <c r="J295" s="39">
        <v>1</v>
      </c>
      <c r="K295" s="39">
        <v>1</v>
      </c>
      <c r="L295" s="39">
        <v>2</v>
      </c>
      <c r="M295" s="39">
        <v>2</v>
      </c>
      <c r="N295" s="39">
        <v>7</v>
      </c>
      <c r="O295" s="39">
        <v>13</v>
      </c>
      <c r="P295" s="39">
        <v>4</v>
      </c>
      <c r="Q295" s="56">
        <f t="shared" si="38"/>
        <v>58</v>
      </c>
      <c r="R295" s="58"/>
      <c r="S295" s="71">
        <v>11</v>
      </c>
      <c r="T295" s="71">
        <v>1</v>
      </c>
      <c r="U295" s="71">
        <v>3</v>
      </c>
      <c r="V295" s="71">
        <v>4</v>
      </c>
      <c r="W295" s="71">
        <v>3</v>
      </c>
      <c r="X295" s="71">
        <v>1</v>
      </c>
      <c r="Y295" s="71">
        <v>2</v>
      </c>
      <c r="Z295" s="71">
        <v>0</v>
      </c>
      <c r="AA295" s="71">
        <v>1</v>
      </c>
      <c r="AB295" s="74">
        <f t="shared" si="39"/>
        <v>2.8</v>
      </c>
      <c r="AC295" s="74">
        <f t="shared" si="40"/>
        <v>5.2</v>
      </c>
      <c r="AD295" s="74">
        <f t="shared" si="41"/>
        <v>1.6</v>
      </c>
      <c r="AE295" s="45">
        <f t="shared" si="42"/>
        <v>35.6</v>
      </c>
      <c r="AF295" s="53">
        <f t="shared" si="43"/>
        <v>-0.38620689655172413</v>
      </c>
      <c r="AG295" s="64">
        <v>-0.6</v>
      </c>
      <c r="AH295" s="43"/>
    </row>
    <row r="296" spans="2:34" x14ac:dyDescent="0.25">
      <c r="B296" s="34" t="s">
        <v>132</v>
      </c>
      <c r="C296" s="26">
        <v>3</v>
      </c>
      <c r="E296" s="39">
        <v>0</v>
      </c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56">
        <f t="shared" si="38"/>
        <v>0</v>
      </c>
      <c r="R296" s="58"/>
      <c r="AB296" s="74">
        <f t="shared" si="39"/>
        <v>0</v>
      </c>
      <c r="AC296" s="74">
        <f t="shared" si="40"/>
        <v>0</v>
      </c>
      <c r="AD296" s="74">
        <f t="shared" si="41"/>
        <v>0</v>
      </c>
      <c r="AE296" s="45">
        <f t="shared" si="42"/>
        <v>0</v>
      </c>
      <c r="AF296" s="53" t="str">
        <f t="shared" si="43"/>
        <v/>
      </c>
      <c r="AH296" s="43"/>
    </row>
    <row r="297" spans="2:34" x14ac:dyDescent="0.25">
      <c r="B297" s="34" t="s">
        <v>132</v>
      </c>
      <c r="C297" s="26">
        <v>4</v>
      </c>
      <c r="E297" s="39">
        <v>0</v>
      </c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56">
        <f t="shared" si="38"/>
        <v>0</v>
      </c>
      <c r="R297" s="58"/>
      <c r="AB297" s="74">
        <f t="shared" si="39"/>
        <v>0</v>
      </c>
      <c r="AC297" s="74">
        <f t="shared" si="40"/>
        <v>0</v>
      </c>
      <c r="AD297" s="74">
        <f t="shared" si="41"/>
        <v>0</v>
      </c>
      <c r="AE297" s="45">
        <f t="shared" si="42"/>
        <v>0</v>
      </c>
      <c r="AF297" s="53" t="str">
        <f t="shared" si="43"/>
        <v/>
      </c>
      <c r="AH297" s="43"/>
    </row>
    <row r="298" spans="2:34" x14ac:dyDescent="0.25">
      <c r="B298" s="34" t="s">
        <v>132</v>
      </c>
      <c r="C298" s="26">
        <v>5</v>
      </c>
      <c r="E298" s="39">
        <v>0</v>
      </c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56">
        <f t="shared" si="38"/>
        <v>0</v>
      </c>
      <c r="R298" s="58"/>
      <c r="AB298" s="74">
        <f t="shared" si="39"/>
        <v>0</v>
      </c>
      <c r="AC298" s="74">
        <f t="shared" si="40"/>
        <v>0</v>
      </c>
      <c r="AD298" s="74">
        <f t="shared" si="41"/>
        <v>0</v>
      </c>
      <c r="AE298" s="45">
        <f t="shared" si="42"/>
        <v>0</v>
      </c>
      <c r="AF298" s="53" t="str">
        <f t="shared" si="43"/>
        <v/>
      </c>
      <c r="AH298" s="43"/>
    </row>
    <row r="299" spans="2:34" x14ac:dyDescent="0.25">
      <c r="B299" s="34" t="s">
        <v>132</v>
      </c>
      <c r="C299" s="26">
        <v>6</v>
      </c>
      <c r="E299" s="39">
        <v>0</v>
      </c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56">
        <f t="shared" si="38"/>
        <v>0</v>
      </c>
      <c r="R299" s="58"/>
      <c r="AB299" s="74">
        <f t="shared" si="39"/>
        <v>0</v>
      </c>
      <c r="AC299" s="74">
        <f t="shared" si="40"/>
        <v>0</v>
      </c>
      <c r="AD299" s="74">
        <f t="shared" si="41"/>
        <v>0</v>
      </c>
      <c r="AE299" s="45">
        <f t="shared" si="42"/>
        <v>0</v>
      </c>
      <c r="AF299" s="53" t="str">
        <f t="shared" si="43"/>
        <v/>
      </c>
      <c r="AH299" s="43"/>
    </row>
    <row r="300" spans="2:34" s="31" customFormat="1" x14ac:dyDescent="0.25">
      <c r="B300" s="35"/>
      <c r="C300" s="32"/>
      <c r="D300" s="31" t="s">
        <v>18</v>
      </c>
      <c r="E300" s="40">
        <v>230</v>
      </c>
      <c r="F300" s="40">
        <v>469</v>
      </c>
      <c r="G300" s="40">
        <v>445</v>
      </c>
      <c r="H300" s="40">
        <v>191</v>
      </c>
      <c r="I300" s="40">
        <v>237</v>
      </c>
      <c r="J300" s="40">
        <v>198</v>
      </c>
      <c r="K300" s="40">
        <v>94</v>
      </c>
      <c r="L300" s="40">
        <v>166</v>
      </c>
      <c r="M300" s="40">
        <v>363</v>
      </c>
      <c r="N300" s="40">
        <v>456</v>
      </c>
      <c r="O300" s="40">
        <v>646</v>
      </c>
      <c r="P300" s="40">
        <v>718</v>
      </c>
      <c r="Q300" s="56">
        <f t="shared" si="38"/>
        <v>4213</v>
      </c>
      <c r="R300" s="59"/>
      <c r="S300" s="72">
        <v>145</v>
      </c>
      <c r="T300" s="72">
        <v>147</v>
      </c>
      <c r="U300" s="72">
        <v>336</v>
      </c>
      <c r="V300" s="72">
        <v>154</v>
      </c>
      <c r="W300" s="72">
        <v>181</v>
      </c>
      <c r="X300" s="72">
        <v>202</v>
      </c>
      <c r="Y300" s="72">
        <v>2</v>
      </c>
      <c r="Z300" s="72">
        <v>75</v>
      </c>
      <c r="AA300" s="72">
        <v>104</v>
      </c>
      <c r="AB300" s="74">
        <f t="shared" si="39"/>
        <v>456</v>
      </c>
      <c r="AC300" s="74">
        <f t="shared" si="40"/>
        <v>646</v>
      </c>
      <c r="AD300" s="74">
        <f t="shared" si="41"/>
        <v>718</v>
      </c>
      <c r="AE300" s="45">
        <f t="shared" si="42"/>
        <v>3166</v>
      </c>
      <c r="AF300" s="53">
        <f t="shared" si="43"/>
        <v>-0.24851649655827202</v>
      </c>
      <c r="AG300" s="65"/>
      <c r="AH300" s="44"/>
    </row>
    <row r="301" spans="2:34" x14ac:dyDescent="0.25">
      <c r="B301" s="34" t="s">
        <v>64</v>
      </c>
      <c r="C301" s="26">
        <v>3</v>
      </c>
      <c r="E301" s="39">
        <v>317</v>
      </c>
      <c r="F301" s="39">
        <v>502</v>
      </c>
      <c r="G301" s="39">
        <v>269</v>
      </c>
      <c r="H301" s="39">
        <v>124</v>
      </c>
      <c r="I301" s="39">
        <v>4</v>
      </c>
      <c r="J301" s="39">
        <v>8</v>
      </c>
      <c r="K301" s="39">
        <v>3</v>
      </c>
      <c r="L301" s="39">
        <v>289</v>
      </c>
      <c r="M301" s="39">
        <v>674</v>
      </c>
      <c r="N301" s="39">
        <v>757</v>
      </c>
      <c r="O301" s="39">
        <v>758</v>
      </c>
      <c r="P301" s="39">
        <v>599</v>
      </c>
      <c r="Q301" s="56">
        <f t="shared" si="38"/>
        <v>4304</v>
      </c>
      <c r="R301" s="58">
        <f>SUM(Q301:Q308)</f>
        <v>8964</v>
      </c>
      <c r="S301" s="71">
        <v>154</v>
      </c>
      <c r="T301" s="71">
        <v>385</v>
      </c>
      <c r="U301" s="71">
        <v>271</v>
      </c>
      <c r="V301" s="71">
        <v>193</v>
      </c>
      <c r="W301" s="71">
        <v>226</v>
      </c>
      <c r="X301" s="71">
        <v>193</v>
      </c>
      <c r="Z301" s="71">
        <v>167</v>
      </c>
      <c r="AA301" s="71">
        <v>293</v>
      </c>
      <c r="AB301" s="74">
        <f t="shared" si="39"/>
        <v>554.88099999999997</v>
      </c>
      <c r="AC301" s="74">
        <f t="shared" si="40"/>
        <v>555.61400000000003</v>
      </c>
      <c r="AD301" s="74">
        <f t="shared" si="41"/>
        <v>439.06700000000001</v>
      </c>
      <c r="AE301" s="45">
        <f t="shared" si="42"/>
        <v>3431.5619999999999</v>
      </c>
      <c r="AF301" s="53">
        <f t="shared" si="43"/>
        <v>-0.20270399628252789</v>
      </c>
      <c r="AG301" s="64">
        <v>-0.26700000000000002</v>
      </c>
      <c r="AH301" s="43">
        <f>SUM(AE301:AE308)</f>
        <v>7140.0209999999997</v>
      </c>
    </row>
    <row r="302" spans="2:34" x14ac:dyDescent="0.25">
      <c r="B302" s="34" t="s">
        <v>64</v>
      </c>
      <c r="C302" s="26">
        <v>4</v>
      </c>
      <c r="E302" s="39">
        <v>100</v>
      </c>
      <c r="F302" s="39">
        <v>419</v>
      </c>
      <c r="G302" s="39">
        <v>235</v>
      </c>
      <c r="H302" s="39">
        <v>57</v>
      </c>
      <c r="I302" s="39">
        <v>14</v>
      </c>
      <c r="J302" s="39">
        <v>1</v>
      </c>
      <c r="K302" s="39">
        <v>5</v>
      </c>
      <c r="L302" s="39">
        <v>168</v>
      </c>
      <c r="M302" s="39">
        <v>438</v>
      </c>
      <c r="N302" s="39">
        <v>558</v>
      </c>
      <c r="O302" s="39">
        <v>617</v>
      </c>
      <c r="P302" s="39">
        <v>564</v>
      </c>
      <c r="Q302" s="56">
        <f t="shared" si="38"/>
        <v>3176</v>
      </c>
      <c r="R302" s="58"/>
      <c r="S302" s="71">
        <v>130</v>
      </c>
      <c r="T302" s="71">
        <v>244</v>
      </c>
      <c r="U302" s="71">
        <v>217</v>
      </c>
      <c r="V302" s="71">
        <v>138</v>
      </c>
      <c r="W302" s="71">
        <v>157</v>
      </c>
      <c r="X302" s="71">
        <v>224</v>
      </c>
      <c r="Z302" s="71">
        <v>89</v>
      </c>
      <c r="AA302" s="71">
        <v>177</v>
      </c>
      <c r="AB302" s="74">
        <f t="shared" si="39"/>
        <v>331.452</v>
      </c>
      <c r="AC302" s="74">
        <f t="shared" si="40"/>
        <v>366.49799999999999</v>
      </c>
      <c r="AD302" s="74">
        <f t="shared" si="41"/>
        <v>335.01599999999996</v>
      </c>
      <c r="AE302" s="45">
        <f t="shared" si="42"/>
        <v>2408.9659999999999</v>
      </c>
      <c r="AF302" s="53">
        <f t="shared" si="43"/>
        <v>-0.24150944584382872</v>
      </c>
      <c r="AG302" s="64">
        <v>-0.40600000000000003</v>
      </c>
      <c r="AH302" s="43"/>
    </row>
    <row r="303" spans="2:34" x14ac:dyDescent="0.25">
      <c r="B303" s="34" t="s">
        <v>64</v>
      </c>
      <c r="C303" s="26">
        <v>5</v>
      </c>
      <c r="E303" s="39">
        <v>76</v>
      </c>
      <c r="F303" s="39">
        <v>87</v>
      </c>
      <c r="G303" s="39">
        <v>106</v>
      </c>
      <c r="H303" s="39">
        <v>20</v>
      </c>
      <c r="I303" s="39">
        <v>5</v>
      </c>
      <c r="J303" s="39">
        <v>7</v>
      </c>
      <c r="K303" s="39">
        <v>2</v>
      </c>
      <c r="L303" s="39">
        <v>77</v>
      </c>
      <c r="M303" s="39">
        <v>257</v>
      </c>
      <c r="N303" s="39">
        <v>254</v>
      </c>
      <c r="O303" s="39">
        <v>262</v>
      </c>
      <c r="P303" s="39">
        <v>167</v>
      </c>
      <c r="Q303" s="56">
        <f t="shared" si="38"/>
        <v>1320</v>
      </c>
      <c r="R303" s="58"/>
      <c r="S303" s="71">
        <v>54</v>
      </c>
      <c r="T303" s="71">
        <v>123</v>
      </c>
      <c r="U303" s="71">
        <v>79</v>
      </c>
      <c r="V303" s="71">
        <v>50</v>
      </c>
      <c r="W303" s="71">
        <v>50</v>
      </c>
      <c r="X303" s="71">
        <v>107</v>
      </c>
      <c r="Z303" s="71">
        <v>43</v>
      </c>
      <c r="AA303" s="71">
        <v>94</v>
      </c>
      <c r="AB303" s="74">
        <f t="shared" si="39"/>
        <v>172.97399999999999</v>
      </c>
      <c r="AC303" s="74">
        <f t="shared" si="40"/>
        <v>178.422</v>
      </c>
      <c r="AD303" s="74">
        <f t="shared" si="41"/>
        <v>113.727</v>
      </c>
      <c r="AE303" s="45">
        <f t="shared" si="42"/>
        <v>1065.123</v>
      </c>
      <c r="AF303" s="53">
        <f t="shared" si="43"/>
        <v>-0.19308863636363638</v>
      </c>
      <c r="AG303" s="64">
        <v>-0.31900000000000001</v>
      </c>
      <c r="AH303" s="43"/>
    </row>
    <row r="304" spans="2:34" x14ac:dyDescent="0.25">
      <c r="B304" s="34" t="s">
        <v>64</v>
      </c>
      <c r="C304" s="26">
        <v>6</v>
      </c>
      <c r="E304" s="39">
        <v>7</v>
      </c>
      <c r="F304" s="39">
        <v>8</v>
      </c>
      <c r="G304" s="39">
        <v>4</v>
      </c>
      <c r="H304" s="39">
        <v>2</v>
      </c>
      <c r="I304" s="39">
        <v>2</v>
      </c>
      <c r="J304" s="39">
        <v>1</v>
      </c>
      <c r="K304" s="39">
        <v>0</v>
      </c>
      <c r="L304" s="39">
        <v>25</v>
      </c>
      <c r="M304" s="39">
        <v>30</v>
      </c>
      <c r="N304" s="39">
        <v>30</v>
      </c>
      <c r="O304" s="39">
        <v>37</v>
      </c>
      <c r="P304" s="39">
        <v>18</v>
      </c>
      <c r="Q304" s="56">
        <f t="shared" si="38"/>
        <v>164</v>
      </c>
      <c r="R304" s="58"/>
      <c r="S304" s="71">
        <v>2</v>
      </c>
      <c r="T304" s="71">
        <v>11</v>
      </c>
      <c r="U304" s="71">
        <v>7</v>
      </c>
      <c r="V304" s="71">
        <v>5</v>
      </c>
      <c r="W304" s="71">
        <v>6</v>
      </c>
      <c r="X304" s="71">
        <v>2</v>
      </c>
      <c r="Z304" s="71">
        <v>3</v>
      </c>
      <c r="AA304" s="71">
        <v>10</v>
      </c>
      <c r="AB304" s="74">
        <f t="shared" si="39"/>
        <v>33.659999999999997</v>
      </c>
      <c r="AC304" s="74">
        <f t="shared" si="40"/>
        <v>41.514000000000003</v>
      </c>
      <c r="AD304" s="74">
        <f t="shared" si="41"/>
        <v>20.195999999999998</v>
      </c>
      <c r="AE304" s="45">
        <f t="shared" si="42"/>
        <v>141.37</v>
      </c>
      <c r="AF304" s="53">
        <f t="shared" si="43"/>
        <v>-0.13798780487804874</v>
      </c>
      <c r="AG304" s="64">
        <v>0.122</v>
      </c>
      <c r="AH304" s="43"/>
    </row>
    <row r="305" spans="2:34" x14ac:dyDescent="0.25">
      <c r="B305" s="34" t="s">
        <v>133</v>
      </c>
      <c r="C305" s="26">
        <v>3</v>
      </c>
      <c r="E305" s="39">
        <v>0</v>
      </c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56">
        <f t="shared" si="38"/>
        <v>0</v>
      </c>
      <c r="R305" s="58"/>
      <c r="AB305" s="74">
        <f t="shared" si="39"/>
        <v>0</v>
      </c>
      <c r="AC305" s="74">
        <f t="shared" si="40"/>
        <v>0</v>
      </c>
      <c r="AD305" s="74">
        <f t="shared" si="41"/>
        <v>0</v>
      </c>
      <c r="AE305" s="45">
        <f t="shared" si="42"/>
        <v>0</v>
      </c>
      <c r="AF305" s="53" t="str">
        <f t="shared" si="43"/>
        <v/>
      </c>
      <c r="AH305" s="43"/>
    </row>
    <row r="306" spans="2:34" x14ac:dyDescent="0.25">
      <c r="B306" s="34" t="s">
        <v>133</v>
      </c>
      <c r="C306" s="26">
        <v>4</v>
      </c>
      <c r="E306" s="39">
        <v>0</v>
      </c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56">
        <f t="shared" si="38"/>
        <v>0</v>
      </c>
      <c r="R306" s="58"/>
      <c r="U306" s="71">
        <v>16</v>
      </c>
      <c r="V306" s="71">
        <v>0</v>
      </c>
      <c r="W306" s="71">
        <v>32</v>
      </c>
      <c r="X306" s="71">
        <v>0</v>
      </c>
      <c r="Y306" s="71">
        <v>0</v>
      </c>
      <c r="Z306" s="71">
        <v>0</v>
      </c>
      <c r="AA306" s="71">
        <v>0</v>
      </c>
      <c r="AB306" s="74">
        <f t="shared" si="39"/>
        <v>0</v>
      </c>
      <c r="AC306" s="74">
        <f t="shared" si="40"/>
        <v>0</v>
      </c>
      <c r="AD306" s="74">
        <f t="shared" si="41"/>
        <v>0</v>
      </c>
      <c r="AE306" s="45">
        <f t="shared" si="42"/>
        <v>48</v>
      </c>
      <c r="AF306" s="53" t="str">
        <f t="shared" si="43"/>
        <v/>
      </c>
      <c r="AH306" s="43"/>
    </row>
    <row r="307" spans="2:34" x14ac:dyDescent="0.25">
      <c r="B307" s="34" t="s">
        <v>133</v>
      </c>
      <c r="C307" s="26">
        <v>5</v>
      </c>
      <c r="E307" s="39">
        <v>0</v>
      </c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56">
        <f t="shared" si="38"/>
        <v>0</v>
      </c>
      <c r="R307" s="58"/>
      <c r="T307" s="71">
        <v>0</v>
      </c>
      <c r="U307" s="71">
        <v>10</v>
      </c>
      <c r="V307" s="71">
        <v>0</v>
      </c>
      <c r="W307" s="71">
        <v>16</v>
      </c>
      <c r="X307" s="71">
        <v>0</v>
      </c>
      <c r="Y307" s="71">
        <v>0</v>
      </c>
      <c r="Z307" s="71">
        <v>0</v>
      </c>
      <c r="AA307" s="71">
        <v>0</v>
      </c>
      <c r="AB307" s="74">
        <f t="shared" si="39"/>
        <v>0</v>
      </c>
      <c r="AC307" s="74">
        <f t="shared" si="40"/>
        <v>0</v>
      </c>
      <c r="AD307" s="74">
        <f t="shared" si="41"/>
        <v>0</v>
      </c>
      <c r="AE307" s="45">
        <f t="shared" si="42"/>
        <v>26</v>
      </c>
      <c r="AF307" s="53" t="str">
        <f t="shared" si="43"/>
        <v/>
      </c>
      <c r="AH307" s="43"/>
    </row>
    <row r="308" spans="2:34" x14ac:dyDescent="0.25">
      <c r="B308" s="34" t="s">
        <v>133</v>
      </c>
      <c r="C308" s="26">
        <v>6</v>
      </c>
      <c r="E308" s="39">
        <v>0</v>
      </c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56">
        <f t="shared" si="38"/>
        <v>0</v>
      </c>
      <c r="R308" s="58"/>
      <c r="U308" s="71">
        <v>8</v>
      </c>
      <c r="V308" s="71">
        <v>0</v>
      </c>
      <c r="W308" s="71">
        <v>0</v>
      </c>
      <c r="X308" s="71">
        <v>0</v>
      </c>
      <c r="Y308" s="71">
        <v>7</v>
      </c>
      <c r="Z308" s="71">
        <v>0</v>
      </c>
      <c r="AA308" s="71">
        <v>4</v>
      </c>
      <c r="AB308" s="74">
        <f t="shared" si="39"/>
        <v>0</v>
      </c>
      <c r="AC308" s="74">
        <f t="shared" si="40"/>
        <v>0</v>
      </c>
      <c r="AD308" s="74">
        <f t="shared" si="41"/>
        <v>0</v>
      </c>
      <c r="AE308" s="45">
        <f t="shared" si="42"/>
        <v>19</v>
      </c>
      <c r="AF308" s="53" t="str">
        <f t="shared" si="43"/>
        <v/>
      </c>
      <c r="AH308" s="43"/>
    </row>
    <row r="309" spans="2:34" x14ac:dyDescent="0.25">
      <c r="B309" s="34" t="s">
        <v>65</v>
      </c>
      <c r="C309" s="26">
        <v>3</v>
      </c>
      <c r="E309" s="39">
        <v>0</v>
      </c>
      <c r="F309" s="39">
        <v>0</v>
      </c>
      <c r="G309" s="39">
        <v>0</v>
      </c>
      <c r="H309" s="39">
        <v>0</v>
      </c>
      <c r="I309" s="39">
        <v>0</v>
      </c>
      <c r="J309" s="39">
        <v>0</v>
      </c>
      <c r="K309" s="39">
        <v>0</v>
      </c>
      <c r="L309" s="39">
        <v>320</v>
      </c>
      <c r="M309" s="39">
        <v>671</v>
      </c>
      <c r="N309" s="39">
        <v>528</v>
      </c>
      <c r="O309" s="39">
        <v>509</v>
      </c>
      <c r="P309" s="39">
        <v>373</v>
      </c>
      <c r="Q309" s="56">
        <f t="shared" si="38"/>
        <v>2401</v>
      </c>
      <c r="R309" s="58">
        <f>SUM(Q309:Q316)</f>
        <v>4824</v>
      </c>
      <c r="S309" s="71">
        <v>90</v>
      </c>
      <c r="T309" s="71">
        <v>193</v>
      </c>
      <c r="U309" s="71">
        <v>134</v>
      </c>
      <c r="V309" s="71">
        <v>120</v>
      </c>
      <c r="W309" s="71">
        <v>78</v>
      </c>
      <c r="X309" s="71">
        <v>96</v>
      </c>
      <c r="Z309" s="71">
        <v>73</v>
      </c>
      <c r="AA309" s="71">
        <v>148</v>
      </c>
      <c r="AB309" s="74">
        <f t="shared" si="39"/>
        <v>255.55200000000002</v>
      </c>
      <c r="AC309" s="74">
        <f t="shared" si="40"/>
        <v>246.35599999999999</v>
      </c>
      <c r="AD309" s="74">
        <f t="shared" si="41"/>
        <v>180.53199999999998</v>
      </c>
      <c r="AE309" s="45">
        <f t="shared" si="42"/>
        <v>1614.44</v>
      </c>
      <c r="AF309" s="53">
        <f t="shared" si="43"/>
        <v>-0.32759683465222822</v>
      </c>
      <c r="AG309" s="64">
        <v>-0.51600000000000001</v>
      </c>
      <c r="AH309" s="43">
        <f>SUM(AE309:AE316)</f>
        <v>3308.1570000000002</v>
      </c>
    </row>
    <row r="310" spans="2:34" x14ac:dyDescent="0.25">
      <c r="B310" s="34" t="s">
        <v>65</v>
      </c>
      <c r="C310" s="26">
        <v>4</v>
      </c>
      <c r="E310" s="39">
        <v>0</v>
      </c>
      <c r="F310" s="39">
        <v>0</v>
      </c>
      <c r="G310" s="39">
        <v>0</v>
      </c>
      <c r="H310" s="39">
        <v>0</v>
      </c>
      <c r="I310" s="39">
        <v>0</v>
      </c>
      <c r="J310" s="39">
        <v>0</v>
      </c>
      <c r="K310" s="39">
        <v>0</v>
      </c>
      <c r="L310" s="39">
        <v>176</v>
      </c>
      <c r="M310" s="39">
        <v>407</v>
      </c>
      <c r="N310" s="39">
        <v>352</v>
      </c>
      <c r="O310" s="39">
        <v>431</v>
      </c>
      <c r="P310" s="39">
        <v>225</v>
      </c>
      <c r="Q310" s="56">
        <f t="shared" si="38"/>
        <v>1591</v>
      </c>
      <c r="R310" s="58"/>
      <c r="S310" s="71">
        <v>77</v>
      </c>
      <c r="T310" s="71">
        <v>113</v>
      </c>
      <c r="U310" s="71">
        <v>90</v>
      </c>
      <c r="V310" s="71">
        <v>71</v>
      </c>
      <c r="W310" s="71">
        <v>116</v>
      </c>
      <c r="X310" s="71">
        <v>77</v>
      </c>
      <c r="Z310" s="71">
        <v>29</v>
      </c>
      <c r="AA310" s="71">
        <v>88</v>
      </c>
      <c r="AB310" s="74">
        <f t="shared" si="39"/>
        <v>170.01599999999999</v>
      </c>
      <c r="AC310" s="74">
        <f t="shared" si="40"/>
        <v>208.173</v>
      </c>
      <c r="AD310" s="74">
        <f t="shared" si="41"/>
        <v>108.675</v>
      </c>
      <c r="AE310" s="45">
        <f t="shared" si="42"/>
        <v>1147.8639999999998</v>
      </c>
      <c r="AF310" s="53">
        <f t="shared" si="43"/>
        <v>-0.27852671275927099</v>
      </c>
      <c r="AG310" s="64">
        <v>-0.51700000000000002</v>
      </c>
      <c r="AH310" s="43"/>
    </row>
    <row r="311" spans="2:34" x14ac:dyDescent="0.25">
      <c r="B311" s="34" t="s">
        <v>65</v>
      </c>
      <c r="C311" s="26">
        <v>5</v>
      </c>
      <c r="E311" s="39">
        <v>0</v>
      </c>
      <c r="F311" s="39">
        <v>0</v>
      </c>
      <c r="G311" s="39">
        <v>0</v>
      </c>
      <c r="H311" s="39">
        <v>0</v>
      </c>
      <c r="I311" s="39">
        <v>0</v>
      </c>
      <c r="J311" s="39">
        <v>0</v>
      </c>
      <c r="K311" s="39">
        <v>0</v>
      </c>
      <c r="L311" s="39">
        <v>82</v>
      </c>
      <c r="M311" s="39">
        <v>233</v>
      </c>
      <c r="N311" s="39">
        <v>189</v>
      </c>
      <c r="O311" s="39">
        <v>152</v>
      </c>
      <c r="P311" s="39">
        <v>88</v>
      </c>
      <c r="Q311" s="56">
        <f t="shared" si="38"/>
        <v>744</v>
      </c>
      <c r="R311" s="58"/>
      <c r="S311" s="71">
        <v>25</v>
      </c>
      <c r="T311" s="71">
        <v>52</v>
      </c>
      <c r="U311" s="71">
        <v>37</v>
      </c>
      <c r="V311" s="71">
        <v>39</v>
      </c>
      <c r="W311" s="71">
        <v>25</v>
      </c>
      <c r="X311" s="71">
        <v>17</v>
      </c>
      <c r="Z311" s="71">
        <v>10</v>
      </c>
      <c r="AA311" s="71">
        <v>28</v>
      </c>
      <c r="AB311" s="74">
        <f t="shared" si="39"/>
        <v>113.39999999999999</v>
      </c>
      <c r="AC311" s="74">
        <f t="shared" si="40"/>
        <v>91.199999999999989</v>
      </c>
      <c r="AD311" s="74">
        <f t="shared" si="41"/>
        <v>52.8</v>
      </c>
      <c r="AE311" s="45">
        <f t="shared" si="42"/>
        <v>490.4</v>
      </c>
      <c r="AF311" s="53">
        <f t="shared" si="43"/>
        <v>-0.34086021505376352</v>
      </c>
      <c r="AG311" s="64">
        <v>-0.4</v>
      </c>
      <c r="AH311" s="43"/>
    </row>
    <row r="312" spans="2:34" x14ac:dyDescent="0.25">
      <c r="B312" s="34" t="s">
        <v>65</v>
      </c>
      <c r="C312" s="26">
        <v>6</v>
      </c>
      <c r="E312" s="39">
        <v>0</v>
      </c>
      <c r="F312" s="39">
        <v>0</v>
      </c>
      <c r="G312" s="39">
        <v>0</v>
      </c>
      <c r="H312" s="39">
        <v>0</v>
      </c>
      <c r="I312" s="39">
        <v>0</v>
      </c>
      <c r="J312" s="39">
        <v>0</v>
      </c>
      <c r="K312" s="39">
        <v>0</v>
      </c>
      <c r="L312" s="39">
        <v>25</v>
      </c>
      <c r="M312" s="39">
        <v>20</v>
      </c>
      <c r="N312" s="39">
        <v>18</v>
      </c>
      <c r="O312" s="39">
        <v>13</v>
      </c>
      <c r="P312" s="39">
        <v>12</v>
      </c>
      <c r="Q312" s="56">
        <f t="shared" si="38"/>
        <v>88</v>
      </c>
      <c r="R312" s="58"/>
      <c r="S312" s="71">
        <v>2</v>
      </c>
      <c r="T312" s="71">
        <v>2</v>
      </c>
      <c r="U312" s="71">
        <v>4</v>
      </c>
      <c r="V312" s="71">
        <v>2</v>
      </c>
      <c r="W312" s="71">
        <v>3</v>
      </c>
      <c r="X312" s="71">
        <v>0</v>
      </c>
      <c r="Z312" s="71">
        <v>2</v>
      </c>
      <c r="AA312" s="71">
        <v>3</v>
      </c>
      <c r="AB312" s="74">
        <f t="shared" si="39"/>
        <v>15.678000000000001</v>
      </c>
      <c r="AC312" s="74">
        <f t="shared" si="40"/>
        <v>11.323</v>
      </c>
      <c r="AD312" s="74">
        <f t="shared" si="41"/>
        <v>10.452</v>
      </c>
      <c r="AE312" s="45">
        <f t="shared" si="42"/>
        <v>55.452999999999996</v>
      </c>
      <c r="AF312" s="53">
        <f t="shared" si="43"/>
        <v>-0.36985227272727272</v>
      </c>
      <c r="AG312" s="64">
        <v>-0.129</v>
      </c>
      <c r="AH312" s="43"/>
    </row>
    <row r="313" spans="2:34" x14ac:dyDescent="0.25">
      <c r="B313" s="34" t="s">
        <v>134</v>
      </c>
      <c r="C313" s="26">
        <v>3</v>
      </c>
      <c r="E313" s="39">
        <v>0</v>
      </c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56">
        <f t="shared" si="38"/>
        <v>0</v>
      </c>
      <c r="R313" s="58"/>
      <c r="AB313" s="74">
        <f t="shared" si="39"/>
        <v>0</v>
      </c>
      <c r="AC313" s="74">
        <f t="shared" si="40"/>
        <v>0</v>
      </c>
      <c r="AD313" s="74">
        <f t="shared" si="41"/>
        <v>0</v>
      </c>
      <c r="AE313" s="45">
        <f t="shared" si="42"/>
        <v>0</v>
      </c>
      <c r="AF313" s="53" t="str">
        <f t="shared" si="43"/>
        <v/>
      </c>
      <c r="AH313" s="43"/>
    </row>
    <row r="314" spans="2:34" x14ac:dyDescent="0.25">
      <c r="B314" s="34" t="s">
        <v>134</v>
      </c>
      <c r="C314" s="26">
        <v>4</v>
      </c>
      <c r="E314" s="39">
        <v>0</v>
      </c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56">
        <f t="shared" si="38"/>
        <v>0</v>
      </c>
      <c r="R314" s="58"/>
      <c r="AB314" s="74">
        <f t="shared" si="39"/>
        <v>0</v>
      </c>
      <c r="AC314" s="74">
        <f t="shared" si="40"/>
        <v>0</v>
      </c>
      <c r="AD314" s="74">
        <f t="shared" si="41"/>
        <v>0</v>
      </c>
      <c r="AE314" s="45">
        <f t="shared" si="42"/>
        <v>0</v>
      </c>
      <c r="AF314" s="53" t="str">
        <f t="shared" si="43"/>
        <v/>
      </c>
      <c r="AH314" s="43"/>
    </row>
    <row r="315" spans="2:34" x14ac:dyDescent="0.25">
      <c r="B315" s="34" t="s">
        <v>134</v>
      </c>
      <c r="C315" s="26">
        <v>5</v>
      </c>
      <c r="E315" s="39">
        <v>0</v>
      </c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56">
        <f t="shared" si="38"/>
        <v>0</v>
      </c>
      <c r="R315" s="58"/>
      <c r="AB315" s="74">
        <f t="shared" si="39"/>
        <v>0</v>
      </c>
      <c r="AC315" s="74">
        <f t="shared" si="40"/>
        <v>0</v>
      </c>
      <c r="AD315" s="74">
        <f t="shared" si="41"/>
        <v>0</v>
      </c>
      <c r="AE315" s="45">
        <f t="shared" si="42"/>
        <v>0</v>
      </c>
      <c r="AF315" s="53" t="str">
        <f t="shared" si="43"/>
        <v/>
      </c>
      <c r="AH315" s="43"/>
    </row>
    <row r="316" spans="2:34" x14ac:dyDescent="0.25">
      <c r="B316" s="34" t="s">
        <v>134</v>
      </c>
      <c r="C316" s="26">
        <v>6</v>
      </c>
      <c r="E316" s="39">
        <v>0</v>
      </c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56">
        <f t="shared" si="38"/>
        <v>0</v>
      </c>
      <c r="R316" s="58"/>
      <c r="AB316" s="74">
        <f t="shared" si="39"/>
        <v>0</v>
      </c>
      <c r="AC316" s="74">
        <f t="shared" si="40"/>
        <v>0</v>
      </c>
      <c r="AD316" s="74">
        <f t="shared" si="41"/>
        <v>0</v>
      </c>
      <c r="AE316" s="45">
        <f t="shared" si="42"/>
        <v>0</v>
      </c>
      <c r="AF316" s="53" t="str">
        <f t="shared" si="43"/>
        <v/>
      </c>
      <c r="AH316" s="43"/>
    </row>
    <row r="317" spans="2:34" x14ac:dyDescent="0.25">
      <c r="B317" s="34" t="s">
        <v>66</v>
      </c>
      <c r="C317" s="26">
        <v>3</v>
      </c>
      <c r="E317" s="39">
        <v>0</v>
      </c>
      <c r="F317" s="39">
        <v>0</v>
      </c>
      <c r="G317" s="39">
        <v>0</v>
      </c>
      <c r="H317" s="39">
        <v>0</v>
      </c>
      <c r="I317" s="39">
        <v>0</v>
      </c>
      <c r="J317" s="39">
        <v>0</v>
      </c>
      <c r="K317" s="39">
        <v>0</v>
      </c>
      <c r="L317" s="39">
        <v>320</v>
      </c>
      <c r="M317" s="39">
        <v>576</v>
      </c>
      <c r="N317" s="39">
        <v>484</v>
      </c>
      <c r="O317" s="39">
        <v>416</v>
      </c>
      <c r="P317" s="39">
        <v>264</v>
      </c>
      <c r="Q317" s="56">
        <f t="shared" si="38"/>
        <v>2060</v>
      </c>
      <c r="R317" s="58">
        <f>SUM(Q317:Q324)</f>
        <v>4162</v>
      </c>
      <c r="S317" s="71">
        <v>136</v>
      </c>
      <c r="T317" s="71">
        <v>213</v>
      </c>
      <c r="U317" s="71">
        <v>239</v>
      </c>
      <c r="V317" s="71">
        <v>161</v>
      </c>
      <c r="W317" s="71">
        <v>147</v>
      </c>
      <c r="X317" s="71">
        <v>160</v>
      </c>
      <c r="Z317" s="71">
        <v>101</v>
      </c>
      <c r="AA317" s="71">
        <v>158</v>
      </c>
      <c r="AB317" s="74">
        <f t="shared" si="39"/>
        <v>541.596</v>
      </c>
      <c r="AC317" s="74">
        <f t="shared" si="40"/>
        <v>465.50400000000002</v>
      </c>
      <c r="AD317" s="74">
        <f t="shared" si="41"/>
        <v>295.416</v>
      </c>
      <c r="AE317" s="45">
        <f t="shared" si="42"/>
        <v>2617.5160000000001</v>
      </c>
      <c r="AF317" s="53">
        <f t="shared" si="43"/>
        <v>0.27063883495145635</v>
      </c>
      <c r="AG317" s="64">
        <v>0.11899999999999999</v>
      </c>
      <c r="AH317" s="43">
        <f>SUM(AE317:AE324)</f>
        <v>5489.8169999999991</v>
      </c>
    </row>
    <row r="318" spans="2:34" x14ac:dyDescent="0.25">
      <c r="B318" s="34" t="s">
        <v>66</v>
      </c>
      <c r="C318" s="26">
        <v>4</v>
      </c>
      <c r="E318" s="39">
        <v>0</v>
      </c>
      <c r="F318" s="39">
        <v>0</v>
      </c>
      <c r="G318" s="39">
        <v>0</v>
      </c>
      <c r="H318" s="39">
        <v>0</v>
      </c>
      <c r="I318" s="39">
        <v>0</v>
      </c>
      <c r="J318" s="39">
        <v>0</v>
      </c>
      <c r="K318" s="39">
        <v>0</v>
      </c>
      <c r="L318" s="39">
        <v>176</v>
      </c>
      <c r="M318" s="39">
        <v>344</v>
      </c>
      <c r="N318" s="39">
        <v>318</v>
      </c>
      <c r="O318" s="39">
        <v>290</v>
      </c>
      <c r="P318" s="39">
        <v>188</v>
      </c>
      <c r="Q318" s="56">
        <f t="shared" si="38"/>
        <v>1316</v>
      </c>
      <c r="R318" s="58"/>
      <c r="S318" s="71">
        <v>98</v>
      </c>
      <c r="T318" s="71">
        <v>132</v>
      </c>
      <c r="U318" s="71">
        <v>162</v>
      </c>
      <c r="V318" s="71">
        <v>120</v>
      </c>
      <c r="W318" s="71">
        <v>137</v>
      </c>
      <c r="X318" s="71">
        <v>101</v>
      </c>
      <c r="Z318" s="71">
        <v>67</v>
      </c>
      <c r="AA318" s="71">
        <v>93</v>
      </c>
      <c r="AB318" s="74">
        <f t="shared" si="39"/>
        <v>319.90800000000002</v>
      </c>
      <c r="AC318" s="74">
        <f t="shared" si="40"/>
        <v>291.74</v>
      </c>
      <c r="AD318" s="74">
        <f t="shared" si="41"/>
        <v>189.12799999999999</v>
      </c>
      <c r="AE318" s="45">
        <f t="shared" si="42"/>
        <v>1710.7759999999998</v>
      </c>
      <c r="AF318" s="53">
        <f t="shared" si="43"/>
        <v>0.2999817629179331</v>
      </c>
      <c r="AG318" s="64">
        <v>6.0000000000000001E-3</v>
      </c>
      <c r="AH318" s="43"/>
    </row>
    <row r="319" spans="2:34" x14ac:dyDescent="0.25">
      <c r="B319" s="34" t="s">
        <v>66</v>
      </c>
      <c r="C319" s="26">
        <v>5</v>
      </c>
      <c r="E319" s="39">
        <v>0</v>
      </c>
      <c r="F319" s="39">
        <v>0</v>
      </c>
      <c r="G319" s="39">
        <v>0</v>
      </c>
      <c r="H319" s="39">
        <v>0</v>
      </c>
      <c r="I319" s="39">
        <v>0</v>
      </c>
      <c r="J319" s="39">
        <v>0</v>
      </c>
      <c r="K319" s="39">
        <v>0</v>
      </c>
      <c r="L319" s="39">
        <v>82</v>
      </c>
      <c r="M319" s="39">
        <v>191</v>
      </c>
      <c r="N319" s="39">
        <v>151</v>
      </c>
      <c r="O319" s="39">
        <v>149</v>
      </c>
      <c r="P319" s="39">
        <v>85</v>
      </c>
      <c r="Q319" s="56">
        <f t="shared" si="38"/>
        <v>658</v>
      </c>
      <c r="R319" s="58"/>
      <c r="S319" s="71">
        <v>49</v>
      </c>
      <c r="T319" s="71">
        <v>57</v>
      </c>
      <c r="U319" s="71">
        <v>86</v>
      </c>
      <c r="V319" s="71">
        <v>58</v>
      </c>
      <c r="W319" s="71">
        <v>60</v>
      </c>
      <c r="X319" s="71">
        <v>35</v>
      </c>
      <c r="Z319" s="71">
        <v>25</v>
      </c>
      <c r="AA319" s="71">
        <v>43</v>
      </c>
      <c r="AB319" s="74">
        <f t="shared" si="39"/>
        <v>168.667</v>
      </c>
      <c r="AC319" s="74">
        <f t="shared" si="40"/>
        <v>166.43299999999999</v>
      </c>
      <c r="AD319" s="74">
        <f t="shared" si="41"/>
        <v>94.944999999999993</v>
      </c>
      <c r="AE319" s="45">
        <f t="shared" si="42"/>
        <v>843.04500000000007</v>
      </c>
      <c r="AF319" s="53">
        <f t="shared" si="43"/>
        <v>0.28122340425531922</v>
      </c>
      <c r="AG319" s="64">
        <v>0.11700000000000001</v>
      </c>
      <c r="AH319" s="43"/>
    </row>
    <row r="320" spans="2:34" x14ac:dyDescent="0.25">
      <c r="B320" s="34" t="s">
        <v>66</v>
      </c>
      <c r="C320" s="26">
        <v>6</v>
      </c>
      <c r="E320" s="39">
        <v>0</v>
      </c>
      <c r="F320" s="39">
        <v>0</v>
      </c>
      <c r="G320" s="39">
        <v>0</v>
      </c>
      <c r="H320" s="39">
        <v>0</v>
      </c>
      <c r="I320" s="39">
        <v>0</v>
      </c>
      <c r="J320" s="39">
        <v>0</v>
      </c>
      <c r="K320" s="39">
        <v>0</v>
      </c>
      <c r="L320" s="39">
        <v>25</v>
      </c>
      <c r="M320" s="39">
        <v>13</v>
      </c>
      <c r="N320" s="39">
        <v>25</v>
      </c>
      <c r="O320" s="39">
        <v>51</v>
      </c>
      <c r="P320" s="39">
        <v>14</v>
      </c>
      <c r="Q320" s="56">
        <f t="shared" si="38"/>
        <v>128</v>
      </c>
      <c r="R320" s="58"/>
      <c r="S320" s="71">
        <v>4</v>
      </c>
      <c r="T320" s="71">
        <v>8</v>
      </c>
      <c r="U320" s="71">
        <v>8</v>
      </c>
      <c r="V320" s="71">
        <v>4</v>
      </c>
      <c r="W320" s="71">
        <v>2</v>
      </c>
      <c r="X320" s="71">
        <v>7</v>
      </c>
      <c r="Z320" s="71">
        <v>1</v>
      </c>
      <c r="AA320" s="71">
        <v>4</v>
      </c>
      <c r="AB320" s="74">
        <f t="shared" si="39"/>
        <v>64.300000000000011</v>
      </c>
      <c r="AC320" s="74">
        <f t="shared" si="40"/>
        <v>131.172</v>
      </c>
      <c r="AD320" s="74">
        <f t="shared" si="41"/>
        <v>36.008000000000003</v>
      </c>
      <c r="AE320" s="45">
        <f t="shared" si="42"/>
        <v>269.48</v>
      </c>
      <c r="AF320" s="53">
        <f t="shared" si="43"/>
        <v>1.1053125000000001</v>
      </c>
      <c r="AG320" s="64">
        <v>1.5720000000000001</v>
      </c>
      <c r="AH320" s="43"/>
    </row>
    <row r="321" spans="2:34" x14ac:dyDescent="0.25">
      <c r="B321" s="34" t="s">
        <v>135</v>
      </c>
      <c r="C321" s="26">
        <v>3</v>
      </c>
      <c r="E321" s="39">
        <v>0</v>
      </c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56">
        <f t="shared" si="38"/>
        <v>0</v>
      </c>
      <c r="R321" s="58"/>
      <c r="AA321" s="71">
        <v>24</v>
      </c>
      <c r="AB321" s="74">
        <f t="shared" si="39"/>
        <v>0</v>
      </c>
      <c r="AC321" s="74">
        <f t="shared" si="40"/>
        <v>0</v>
      </c>
      <c r="AD321" s="74">
        <f t="shared" si="41"/>
        <v>0</v>
      </c>
      <c r="AE321" s="45">
        <f t="shared" si="42"/>
        <v>24</v>
      </c>
      <c r="AF321" s="53" t="str">
        <f t="shared" si="43"/>
        <v/>
      </c>
      <c r="AH321" s="43"/>
    </row>
    <row r="322" spans="2:34" x14ac:dyDescent="0.25">
      <c r="B322" s="34" t="s">
        <v>135</v>
      </c>
      <c r="C322" s="26">
        <v>4</v>
      </c>
      <c r="E322" s="39">
        <v>0</v>
      </c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56">
        <f t="shared" si="38"/>
        <v>0</v>
      </c>
      <c r="R322" s="58"/>
      <c r="AB322" s="74">
        <f t="shared" si="39"/>
        <v>0</v>
      </c>
      <c r="AC322" s="74">
        <f t="shared" si="40"/>
        <v>0</v>
      </c>
      <c r="AD322" s="74">
        <f t="shared" si="41"/>
        <v>0</v>
      </c>
      <c r="AE322" s="45">
        <f t="shared" si="42"/>
        <v>0</v>
      </c>
      <c r="AF322" s="53" t="str">
        <f t="shared" si="43"/>
        <v/>
      </c>
      <c r="AH322" s="43"/>
    </row>
    <row r="323" spans="2:34" x14ac:dyDescent="0.25">
      <c r="B323" s="34" t="s">
        <v>135</v>
      </c>
      <c r="C323" s="26">
        <v>5</v>
      </c>
      <c r="E323" s="39">
        <v>0</v>
      </c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56">
        <f t="shared" si="38"/>
        <v>0</v>
      </c>
      <c r="R323" s="58"/>
      <c r="T323" s="71">
        <v>0</v>
      </c>
      <c r="U323" s="71">
        <v>0</v>
      </c>
      <c r="V323" s="71">
        <v>0</v>
      </c>
      <c r="W323" s="71">
        <v>2</v>
      </c>
      <c r="X323" s="71">
        <v>0</v>
      </c>
      <c r="Y323" s="71">
        <v>11</v>
      </c>
      <c r="Z323" s="71">
        <v>0</v>
      </c>
      <c r="AA323" s="71">
        <v>12</v>
      </c>
      <c r="AB323" s="74">
        <f t="shared" si="39"/>
        <v>0</v>
      </c>
      <c r="AC323" s="74">
        <f t="shared" si="40"/>
        <v>0</v>
      </c>
      <c r="AD323" s="74">
        <f t="shared" si="41"/>
        <v>0</v>
      </c>
      <c r="AE323" s="45">
        <f t="shared" si="42"/>
        <v>25</v>
      </c>
      <c r="AF323" s="53" t="str">
        <f t="shared" si="43"/>
        <v/>
      </c>
      <c r="AH323" s="43"/>
    </row>
    <row r="324" spans="2:34" x14ac:dyDescent="0.25">
      <c r="B324" s="34" t="s">
        <v>135</v>
      </c>
      <c r="C324" s="26">
        <v>6</v>
      </c>
      <c r="E324" s="39">
        <v>0</v>
      </c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56">
        <f t="shared" si="38"/>
        <v>0</v>
      </c>
      <c r="R324" s="58"/>
      <c r="AB324" s="74">
        <f t="shared" si="39"/>
        <v>0</v>
      </c>
      <c r="AC324" s="74">
        <f t="shared" si="40"/>
        <v>0</v>
      </c>
      <c r="AD324" s="74">
        <f t="shared" si="41"/>
        <v>0</v>
      </c>
      <c r="AE324" s="45">
        <f t="shared" si="42"/>
        <v>0</v>
      </c>
      <c r="AF324" s="53" t="str">
        <f t="shared" si="43"/>
        <v/>
      </c>
      <c r="AH324" s="43"/>
    </row>
    <row r="325" spans="2:34" s="31" customFormat="1" x14ac:dyDescent="0.25">
      <c r="B325" s="35"/>
      <c r="C325" s="32"/>
      <c r="D325" s="31" t="s">
        <v>18</v>
      </c>
      <c r="E325" s="40">
        <v>500</v>
      </c>
      <c r="F325" s="40">
        <v>1016</v>
      </c>
      <c r="G325" s="40">
        <v>614</v>
      </c>
      <c r="H325" s="40">
        <v>203</v>
      </c>
      <c r="I325" s="40">
        <v>25</v>
      </c>
      <c r="J325" s="40">
        <v>17</v>
      </c>
      <c r="K325" s="40">
        <v>10</v>
      </c>
      <c r="L325" s="40">
        <v>1765</v>
      </c>
      <c r="M325" s="40">
        <v>3854</v>
      </c>
      <c r="N325" s="40">
        <v>3664</v>
      </c>
      <c r="O325" s="40">
        <v>3685</v>
      </c>
      <c r="P325" s="40">
        <v>2597</v>
      </c>
      <c r="Q325" s="56">
        <f t="shared" ref="Q325:Q388" si="44">SUM(E325:P325)</f>
        <v>17950</v>
      </c>
      <c r="R325" s="59"/>
      <c r="S325" s="72">
        <v>821</v>
      </c>
      <c r="T325" s="72">
        <v>1533</v>
      </c>
      <c r="U325" s="72">
        <v>1368</v>
      </c>
      <c r="V325" s="72">
        <v>961</v>
      </c>
      <c r="W325" s="72">
        <v>1057</v>
      </c>
      <c r="X325" s="72">
        <v>1019</v>
      </c>
      <c r="Y325" s="72">
        <v>18</v>
      </c>
      <c r="Z325" s="72">
        <v>610</v>
      </c>
      <c r="AA325" s="72">
        <v>1179</v>
      </c>
      <c r="AB325" s="74">
        <f t="shared" ref="AB325:AB388" si="45">N325+(N325*AG325)</f>
        <v>3664</v>
      </c>
      <c r="AC325" s="74">
        <f t="shared" ref="AC325:AC388" si="46">O325+(O325*AG325)</f>
        <v>3685</v>
      </c>
      <c r="AD325" s="74">
        <f t="shared" ref="AD325:AD388" si="47">P325+(P325*AG325)</f>
        <v>2597</v>
      </c>
      <c r="AE325" s="45">
        <f t="shared" ref="AE325:AE388" si="48">SUM(S325:AD325)</f>
        <v>18512</v>
      </c>
      <c r="AF325" s="53">
        <f t="shared" ref="AF325:AF388" si="49">IF(Q325&gt;0,(AE325/Q325)-1,"")</f>
        <v>3.1309192200557057E-2</v>
      </c>
      <c r="AG325" s="65"/>
      <c r="AH325" s="44"/>
    </row>
    <row r="326" spans="2:34" x14ac:dyDescent="0.25">
      <c r="B326" s="34" t="s">
        <v>67</v>
      </c>
      <c r="C326" s="26">
        <v>3</v>
      </c>
      <c r="E326" s="39">
        <v>56</v>
      </c>
      <c r="F326" s="39">
        <v>46</v>
      </c>
      <c r="G326" s="39">
        <v>53</v>
      </c>
      <c r="H326" s="39">
        <v>66</v>
      </c>
      <c r="I326" s="39">
        <v>0</v>
      </c>
      <c r="J326" s="39">
        <v>0</v>
      </c>
      <c r="K326" s="39">
        <v>29</v>
      </c>
      <c r="L326" s="39">
        <v>0</v>
      </c>
      <c r="M326" s="39">
        <v>159</v>
      </c>
      <c r="N326" s="39">
        <v>246</v>
      </c>
      <c r="O326" s="39">
        <v>286</v>
      </c>
      <c r="P326" s="39">
        <v>146</v>
      </c>
      <c r="Q326" s="56">
        <f t="shared" si="44"/>
        <v>1087</v>
      </c>
      <c r="R326" s="58">
        <f>SUM(Q326:Q333)</f>
        <v>2418</v>
      </c>
      <c r="S326" s="71">
        <v>36</v>
      </c>
      <c r="T326" s="71">
        <v>29</v>
      </c>
      <c r="U326" s="71">
        <v>28</v>
      </c>
      <c r="V326" s="71">
        <v>12</v>
      </c>
      <c r="W326" s="71">
        <v>16</v>
      </c>
      <c r="X326" s="71">
        <v>9</v>
      </c>
      <c r="Z326" s="71">
        <v>2</v>
      </c>
      <c r="AA326" s="71">
        <v>43</v>
      </c>
      <c r="AB326" s="74">
        <f t="shared" si="45"/>
        <v>6.396000000000015</v>
      </c>
      <c r="AC326" s="74">
        <f t="shared" si="46"/>
        <v>7.4359999999999786</v>
      </c>
      <c r="AD326" s="74">
        <f t="shared" si="47"/>
        <v>3.7959999999999923</v>
      </c>
      <c r="AE326" s="45">
        <f t="shared" si="48"/>
        <v>192.62799999999999</v>
      </c>
      <c r="AF326" s="53">
        <f t="shared" si="49"/>
        <v>-0.82278932842686292</v>
      </c>
      <c r="AG326" s="64">
        <v>-0.97399999999999998</v>
      </c>
      <c r="AH326" s="43">
        <f>SUM(AE326:AE333)</f>
        <v>448.04599999999999</v>
      </c>
    </row>
    <row r="327" spans="2:34" x14ac:dyDescent="0.25">
      <c r="B327" s="34" t="s">
        <v>67</v>
      </c>
      <c r="C327" s="26">
        <v>4</v>
      </c>
      <c r="E327" s="39">
        <v>43</v>
      </c>
      <c r="F327" s="39">
        <v>37</v>
      </c>
      <c r="G327" s="39">
        <v>60</v>
      </c>
      <c r="H327" s="39">
        <v>32</v>
      </c>
      <c r="I327" s="39">
        <v>0</v>
      </c>
      <c r="J327" s="39">
        <v>6</v>
      </c>
      <c r="K327" s="39">
        <v>40</v>
      </c>
      <c r="L327" s="39">
        <v>10</v>
      </c>
      <c r="M327" s="39">
        <v>102</v>
      </c>
      <c r="N327" s="39">
        <v>181</v>
      </c>
      <c r="O327" s="39">
        <v>254</v>
      </c>
      <c r="P327" s="39">
        <v>130</v>
      </c>
      <c r="Q327" s="56">
        <f t="shared" si="44"/>
        <v>895</v>
      </c>
      <c r="R327" s="58"/>
      <c r="S327" s="71">
        <v>22</v>
      </c>
      <c r="T327" s="71">
        <v>18</v>
      </c>
      <c r="U327" s="71">
        <v>28</v>
      </c>
      <c r="V327" s="71">
        <v>2</v>
      </c>
      <c r="W327" s="71">
        <v>8</v>
      </c>
      <c r="X327" s="71">
        <v>2</v>
      </c>
      <c r="Z327" s="71">
        <v>2</v>
      </c>
      <c r="AA327" s="71">
        <v>24</v>
      </c>
      <c r="AB327" s="74">
        <f t="shared" si="45"/>
        <v>12.669999999999987</v>
      </c>
      <c r="AC327" s="74">
        <f t="shared" si="46"/>
        <v>17.78</v>
      </c>
      <c r="AD327" s="74">
        <f t="shared" si="47"/>
        <v>9.0999999999999943</v>
      </c>
      <c r="AE327" s="45">
        <f t="shared" si="48"/>
        <v>145.54999999999998</v>
      </c>
      <c r="AF327" s="53">
        <f t="shared" si="49"/>
        <v>-0.83737430167597771</v>
      </c>
      <c r="AG327" s="64">
        <v>-0.93</v>
      </c>
      <c r="AH327" s="43"/>
    </row>
    <row r="328" spans="2:34" x14ac:dyDescent="0.25">
      <c r="B328" s="34" t="s">
        <v>67</v>
      </c>
      <c r="C328" s="26">
        <v>5</v>
      </c>
      <c r="E328" s="39">
        <v>23</v>
      </c>
      <c r="F328" s="39">
        <v>18</v>
      </c>
      <c r="G328" s="39">
        <v>43</v>
      </c>
      <c r="H328" s="39">
        <v>6</v>
      </c>
      <c r="I328" s="39">
        <v>0</v>
      </c>
      <c r="J328" s="39">
        <v>6</v>
      </c>
      <c r="K328" s="39">
        <v>0</v>
      </c>
      <c r="L328" s="39">
        <v>0</v>
      </c>
      <c r="M328" s="39">
        <v>57</v>
      </c>
      <c r="N328" s="39">
        <v>86</v>
      </c>
      <c r="O328" s="39">
        <v>95</v>
      </c>
      <c r="P328" s="39">
        <v>53</v>
      </c>
      <c r="Q328" s="56">
        <f t="shared" si="44"/>
        <v>387</v>
      </c>
      <c r="R328" s="58"/>
      <c r="S328" s="71">
        <v>12</v>
      </c>
      <c r="T328" s="71">
        <v>6</v>
      </c>
      <c r="U328" s="71">
        <v>4</v>
      </c>
      <c r="V328" s="71">
        <v>1</v>
      </c>
      <c r="W328" s="71">
        <v>0</v>
      </c>
      <c r="X328" s="71">
        <v>0</v>
      </c>
      <c r="Z328" s="71">
        <v>0</v>
      </c>
      <c r="AA328" s="71">
        <v>14</v>
      </c>
      <c r="AB328" s="74">
        <f t="shared" si="45"/>
        <v>12.555999999999997</v>
      </c>
      <c r="AC328" s="74">
        <f t="shared" si="46"/>
        <v>13.870000000000005</v>
      </c>
      <c r="AD328" s="74">
        <f t="shared" si="47"/>
        <v>7.7379999999999995</v>
      </c>
      <c r="AE328" s="45">
        <f t="shared" si="48"/>
        <v>71.164000000000001</v>
      </c>
      <c r="AF328" s="53">
        <f t="shared" si="49"/>
        <v>-0.8161136950904393</v>
      </c>
      <c r="AG328" s="64">
        <v>-0.85399999999999998</v>
      </c>
      <c r="AH328" s="43"/>
    </row>
    <row r="329" spans="2:34" x14ac:dyDescent="0.25">
      <c r="B329" s="34" t="s">
        <v>67</v>
      </c>
      <c r="C329" s="26">
        <v>6</v>
      </c>
      <c r="E329" s="39">
        <v>2</v>
      </c>
      <c r="F329" s="39">
        <v>2</v>
      </c>
      <c r="G329" s="39">
        <v>3</v>
      </c>
      <c r="H329" s="39">
        <v>1</v>
      </c>
      <c r="I329" s="39">
        <v>0</v>
      </c>
      <c r="J329" s="39">
        <v>0</v>
      </c>
      <c r="K329" s="39">
        <v>0</v>
      </c>
      <c r="L329" s="39">
        <v>0</v>
      </c>
      <c r="M329" s="39">
        <v>4</v>
      </c>
      <c r="N329" s="39">
        <v>10</v>
      </c>
      <c r="O329" s="39">
        <v>18</v>
      </c>
      <c r="P329" s="39">
        <v>9</v>
      </c>
      <c r="Q329" s="56">
        <f t="shared" si="44"/>
        <v>49</v>
      </c>
      <c r="R329" s="58"/>
      <c r="S329" s="71">
        <v>0</v>
      </c>
      <c r="U329" s="71">
        <v>0</v>
      </c>
      <c r="V329" s="71">
        <v>3</v>
      </c>
      <c r="W329" s="71">
        <v>1</v>
      </c>
      <c r="X329" s="71">
        <v>0</v>
      </c>
      <c r="Z329" s="71">
        <v>0</v>
      </c>
      <c r="AA329" s="71">
        <v>3</v>
      </c>
      <c r="AB329" s="74">
        <f t="shared" si="45"/>
        <v>-8.0000000000000071E-2</v>
      </c>
      <c r="AC329" s="74">
        <f t="shared" si="46"/>
        <v>-0.14399999999999835</v>
      </c>
      <c r="AD329" s="74">
        <f t="shared" si="47"/>
        <v>-7.1999999999999176E-2</v>
      </c>
      <c r="AE329" s="45">
        <f t="shared" si="48"/>
        <v>6.7040000000000024</v>
      </c>
      <c r="AF329" s="53">
        <f t="shared" si="49"/>
        <v>-0.86318367346938774</v>
      </c>
      <c r="AG329" s="64">
        <v>-1.008</v>
      </c>
      <c r="AH329" s="43"/>
    </row>
    <row r="330" spans="2:34" x14ac:dyDescent="0.25">
      <c r="B330" s="34" t="s">
        <v>136</v>
      </c>
      <c r="C330" s="26">
        <v>3</v>
      </c>
      <c r="E330" s="39">
        <v>0</v>
      </c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56">
        <f t="shared" si="44"/>
        <v>0</v>
      </c>
      <c r="R330" s="58"/>
      <c r="U330" s="71">
        <v>32</v>
      </c>
      <c r="V330" s="71">
        <v>0</v>
      </c>
      <c r="W330" s="71">
        <v>0</v>
      </c>
      <c r="X330" s="71">
        <v>0</v>
      </c>
      <c r="Y330" s="71">
        <v>0</v>
      </c>
      <c r="Z330" s="71">
        <v>0</v>
      </c>
      <c r="AA330" s="71">
        <v>0</v>
      </c>
      <c r="AB330" s="74">
        <f t="shared" si="45"/>
        <v>0</v>
      </c>
      <c r="AC330" s="74">
        <f t="shared" si="46"/>
        <v>0</v>
      </c>
      <c r="AD330" s="74">
        <f t="shared" si="47"/>
        <v>0</v>
      </c>
      <c r="AE330" s="45">
        <f t="shared" si="48"/>
        <v>32</v>
      </c>
      <c r="AF330" s="53" t="str">
        <f t="shared" si="49"/>
        <v/>
      </c>
      <c r="AH330" s="43"/>
    </row>
    <row r="331" spans="2:34" x14ac:dyDescent="0.25">
      <c r="B331" s="34" t="s">
        <v>136</v>
      </c>
      <c r="C331" s="26">
        <v>4</v>
      </c>
      <c r="E331" s="39">
        <v>0</v>
      </c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56">
        <f t="shared" si="44"/>
        <v>0</v>
      </c>
      <c r="R331" s="58"/>
      <c r="AB331" s="74">
        <f t="shared" si="45"/>
        <v>0</v>
      </c>
      <c r="AC331" s="74">
        <f t="shared" si="46"/>
        <v>0</v>
      </c>
      <c r="AD331" s="74">
        <f t="shared" si="47"/>
        <v>0</v>
      </c>
      <c r="AE331" s="45">
        <f t="shared" si="48"/>
        <v>0</v>
      </c>
      <c r="AF331" s="53" t="str">
        <f t="shared" si="49"/>
        <v/>
      </c>
      <c r="AH331" s="43"/>
    </row>
    <row r="332" spans="2:34" x14ac:dyDescent="0.25">
      <c r="B332" s="34" t="s">
        <v>136</v>
      </c>
      <c r="C332" s="26">
        <v>5</v>
      </c>
      <c r="E332" s="39">
        <v>0</v>
      </c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56">
        <f t="shared" si="44"/>
        <v>0</v>
      </c>
      <c r="R332" s="58"/>
      <c r="AB332" s="74">
        <f t="shared" si="45"/>
        <v>0</v>
      </c>
      <c r="AC332" s="74">
        <f t="shared" si="46"/>
        <v>0</v>
      </c>
      <c r="AD332" s="74">
        <f t="shared" si="47"/>
        <v>0</v>
      </c>
      <c r="AE332" s="45">
        <f t="shared" si="48"/>
        <v>0</v>
      </c>
      <c r="AF332" s="53" t="str">
        <f t="shared" si="49"/>
        <v/>
      </c>
      <c r="AH332" s="43"/>
    </row>
    <row r="333" spans="2:34" x14ac:dyDescent="0.25">
      <c r="B333" s="34" t="s">
        <v>136</v>
      </c>
      <c r="C333" s="26">
        <v>6</v>
      </c>
      <c r="E333" s="39">
        <v>0</v>
      </c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56">
        <f t="shared" si="44"/>
        <v>0</v>
      </c>
      <c r="R333" s="58"/>
      <c r="AB333" s="74">
        <f t="shared" si="45"/>
        <v>0</v>
      </c>
      <c r="AC333" s="74">
        <f t="shared" si="46"/>
        <v>0</v>
      </c>
      <c r="AD333" s="74">
        <f t="shared" si="47"/>
        <v>0</v>
      </c>
      <c r="AE333" s="45">
        <f t="shared" si="48"/>
        <v>0</v>
      </c>
      <c r="AF333" s="53" t="str">
        <f t="shared" si="49"/>
        <v/>
      </c>
      <c r="AH333" s="43"/>
    </row>
    <row r="334" spans="2:34" x14ac:dyDescent="0.25">
      <c r="B334" s="34" t="s">
        <v>68</v>
      </c>
      <c r="C334" s="26">
        <v>3</v>
      </c>
      <c r="E334" s="39">
        <v>56</v>
      </c>
      <c r="F334" s="39">
        <v>46</v>
      </c>
      <c r="G334" s="39">
        <v>53</v>
      </c>
      <c r="H334" s="39">
        <v>66</v>
      </c>
      <c r="I334" s="39">
        <v>0</v>
      </c>
      <c r="J334" s="39">
        <v>0</v>
      </c>
      <c r="K334" s="39">
        <v>0</v>
      </c>
      <c r="L334" s="39">
        <v>0</v>
      </c>
      <c r="M334" s="39">
        <v>238</v>
      </c>
      <c r="N334" s="39">
        <v>466</v>
      </c>
      <c r="O334" s="39">
        <v>441</v>
      </c>
      <c r="P334" s="39">
        <v>222</v>
      </c>
      <c r="Q334" s="56">
        <f t="shared" si="44"/>
        <v>1588</v>
      </c>
      <c r="R334" s="58">
        <f>SUM(Q334:Q341)</f>
        <v>3366</v>
      </c>
      <c r="S334" s="71">
        <v>72</v>
      </c>
      <c r="T334" s="71">
        <v>50</v>
      </c>
      <c r="U334" s="71">
        <v>2</v>
      </c>
      <c r="V334" s="71">
        <v>8</v>
      </c>
      <c r="W334" s="71">
        <v>12</v>
      </c>
      <c r="X334" s="71">
        <v>1</v>
      </c>
      <c r="Z334" s="71">
        <v>12</v>
      </c>
      <c r="AA334" s="71">
        <v>104</v>
      </c>
      <c r="AB334" s="74">
        <f t="shared" si="45"/>
        <v>326.20000000000005</v>
      </c>
      <c r="AC334" s="74">
        <f t="shared" si="46"/>
        <v>308.70000000000005</v>
      </c>
      <c r="AD334" s="74">
        <f t="shared" si="47"/>
        <v>155.4</v>
      </c>
      <c r="AE334" s="45">
        <f t="shared" si="48"/>
        <v>1051.3000000000002</v>
      </c>
      <c r="AF334" s="53">
        <f t="shared" si="49"/>
        <v>-0.33797229219143565</v>
      </c>
      <c r="AG334" s="64">
        <v>-0.3</v>
      </c>
      <c r="AH334" s="43">
        <f>SUM(AE334:AE341)</f>
        <v>2231.77</v>
      </c>
    </row>
    <row r="335" spans="2:34" x14ac:dyDescent="0.25">
      <c r="B335" s="34" t="s">
        <v>68</v>
      </c>
      <c r="C335" s="26">
        <v>4</v>
      </c>
      <c r="E335" s="39">
        <v>43</v>
      </c>
      <c r="F335" s="39">
        <v>37</v>
      </c>
      <c r="G335" s="39">
        <v>60</v>
      </c>
      <c r="H335" s="39">
        <v>32</v>
      </c>
      <c r="I335" s="39">
        <v>0</v>
      </c>
      <c r="J335" s="39">
        <v>0</v>
      </c>
      <c r="K335" s="39">
        <v>0</v>
      </c>
      <c r="L335" s="39">
        <v>0</v>
      </c>
      <c r="M335" s="39">
        <v>157</v>
      </c>
      <c r="N335" s="39">
        <v>349</v>
      </c>
      <c r="O335" s="39">
        <v>296</v>
      </c>
      <c r="P335" s="39">
        <v>184</v>
      </c>
      <c r="Q335" s="56">
        <f t="shared" si="44"/>
        <v>1158</v>
      </c>
      <c r="R335" s="58"/>
      <c r="S335" s="71">
        <v>18</v>
      </c>
      <c r="T335" s="71">
        <v>38</v>
      </c>
      <c r="U335" s="71">
        <v>20</v>
      </c>
      <c r="V335" s="71">
        <v>10</v>
      </c>
      <c r="W335" s="71">
        <v>2</v>
      </c>
      <c r="X335" s="71">
        <v>0</v>
      </c>
      <c r="Z335" s="71">
        <v>6</v>
      </c>
      <c r="AA335" s="71">
        <v>85</v>
      </c>
      <c r="AB335" s="74">
        <f t="shared" si="45"/>
        <v>251.97800000000001</v>
      </c>
      <c r="AC335" s="74">
        <f t="shared" si="46"/>
        <v>213.71199999999999</v>
      </c>
      <c r="AD335" s="74">
        <f t="shared" si="47"/>
        <v>132.84800000000001</v>
      </c>
      <c r="AE335" s="45">
        <f t="shared" si="48"/>
        <v>777.53800000000001</v>
      </c>
      <c r="AF335" s="53">
        <f t="shared" si="49"/>
        <v>-0.3285509499136442</v>
      </c>
      <c r="AG335" s="64">
        <v>-0.27800000000000002</v>
      </c>
      <c r="AH335" s="43"/>
    </row>
    <row r="336" spans="2:34" x14ac:dyDescent="0.25">
      <c r="B336" s="34" t="s">
        <v>68</v>
      </c>
      <c r="C336" s="26">
        <v>5</v>
      </c>
      <c r="E336" s="39">
        <v>23</v>
      </c>
      <c r="F336" s="39">
        <v>18</v>
      </c>
      <c r="G336" s="39">
        <v>43</v>
      </c>
      <c r="H336" s="39">
        <v>6</v>
      </c>
      <c r="I336" s="39">
        <v>0</v>
      </c>
      <c r="J336" s="39">
        <v>0</v>
      </c>
      <c r="K336" s="39">
        <v>0</v>
      </c>
      <c r="L336" s="39">
        <v>0</v>
      </c>
      <c r="M336" s="39">
        <v>98</v>
      </c>
      <c r="N336" s="39">
        <v>119</v>
      </c>
      <c r="O336" s="39">
        <v>150</v>
      </c>
      <c r="P336" s="39">
        <v>97</v>
      </c>
      <c r="Q336" s="56">
        <f t="shared" si="44"/>
        <v>554</v>
      </c>
      <c r="R336" s="58"/>
      <c r="S336" s="71">
        <v>4</v>
      </c>
      <c r="T336" s="71">
        <v>16</v>
      </c>
      <c r="U336" s="71">
        <v>4</v>
      </c>
      <c r="V336" s="71">
        <v>10</v>
      </c>
      <c r="W336" s="71">
        <v>2</v>
      </c>
      <c r="X336" s="71">
        <v>1</v>
      </c>
      <c r="Z336" s="71">
        <v>8</v>
      </c>
      <c r="AA336" s="71">
        <v>38</v>
      </c>
      <c r="AB336" s="74">
        <f t="shared" si="45"/>
        <v>87.108000000000004</v>
      </c>
      <c r="AC336" s="74">
        <f t="shared" si="46"/>
        <v>109.8</v>
      </c>
      <c r="AD336" s="74">
        <f t="shared" si="47"/>
        <v>71.003999999999991</v>
      </c>
      <c r="AE336" s="45">
        <f t="shared" si="48"/>
        <v>350.91200000000003</v>
      </c>
      <c r="AF336" s="53">
        <f t="shared" si="49"/>
        <v>-0.36658483754512627</v>
      </c>
      <c r="AG336" s="64">
        <v>-0.26800000000000002</v>
      </c>
      <c r="AH336" s="43"/>
    </row>
    <row r="337" spans="2:34" x14ac:dyDescent="0.25">
      <c r="B337" s="34" t="s">
        <v>68</v>
      </c>
      <c r="C337" s="26">
        <v>6</v>
      </c>
      <c r="E337" s="39">
        <v>2</v>
      </c>
      <c r="F337" s="39">
        <v>2</v>
      </c>
      <c r="G337" s="39">
        <v>3</v>
      </c>
      <c r="H337" s="39">
        <v>1</v>
      </c>
      <c r="I337" s="39">
        <v>0</v>
      </c>
      <c r="J337" s="39">
        <v>0</v>
      </c>
      <c r="K337" s="39">
        <v>0</v>
      </c>
      <c r="L337" s="39">
        <v>0</v>
      </c>
      <c r="M337" s="39">
        <v>6</v>
      </c>
      <c r="N337" s="39">
        <v>20</v>
      </c>
      <c r="O337" s="39">
        <v>19</v>
      </c>
      <c r="P337" s="39">
        <v>13</v>
      </c>
      <c r="Q337" s="56">
        <f t="shared" si="44"/>
        <v>66</v>
      </c>
      <c r="R337" s="58"/>
      <c r="S337" s="71">
        <v>0</v>
      </c>
      <c r="T337" s="71">
        <v>4</v>
      </c>
      <c r="U337" s="71">
        <v>0</v>
      </c>
      <c r="V337" s="71">
        <v>2</v>
      </c>
      <c r="W337" s="71">
        <v>1</v>
      </c>
      <c r="X337" s="71">
        <v>0</v>
      </c>
      <c r="Z337" s="71">
        <v>2</v>
      </c>
      <c r="AA337" s="71">
        <v>2</v>
      </c>
      <c r="AB337" s="74">
        <f t="shared" si="45"/>
        <v>12.7</v>
      </c>
      <c r="AC337" s="74">
        <f t="shared" si="46"/>
        <v>12.065000000000001</v>
      </c>
      <c r="AD337" s="74">
        <f t="shared" si="47"/>
        <v>8.254999999999999</v>
      </c>
      <c r="AE337" s="45">
        <f t="shared" si="48"/>
        <v>44.019999999999996</v>
      </c>
      <c r="AF337" s="53">
        <f t="shared" si="49"/>
        <v>-0.33303030303030312</v>
      </c>
      <c r="AG337" s="64">
        <v>-0.36499999999999999</v>
      </c>
      <c r="AH337" s="43"/>
    </row>
    <row r="338" spans="2:34" x14ac:dyDescent="0.25">
      <c r="B338" s="34" t="s">
        <v>137</v>
      </c>
      <c r="C338" s="26">
        <v>3</v>
      </c>
      <c r="E338" s="39">
        <v>0</v>
      </c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56">
        <f t="shared" si="44"/>
        <v>0</v>
      </c>
      <c r="R338" s="58"/>
      <c r="T338" s="71">
        <v>0</v>
      </c>
      <c r="U338" s="71">
        <v>0</v>
      </c>
      <c r="V338" s="71">
        <v>0</v>
      </c>
      <c r="W338" s="71">
        <v>0</v>
      </c>
      <c r="X338" s="71">
        <v>0</v>
      </c>
      <c r="Y338" s="71">
        <v>0</v>
      </c>
      <c r="Z338" s="71">
        <v>0</v>
      </c>
      <c r="AA338" s="71">
        <v>0</v>
      </c>
      <c r="AB338" s="74">
        <f t="shared" si="45"/>
        <v>0</v>
      </c>
      <c r="AC338" s="74">
        <f t="shared" si="46"/>
        <v>0</v>
      </c>
      <c r="AD338" s="74">
        <f t="shared" si="47"/>
        <v>0</v>
      </c>
      <c r="AE338" s="45">
        <f t="shared" si="48"/>
        <v>0</v>
      </c>
      <c r="AF338" s="53" t="str">
        <f t="shared" si="49"/>
        <v/>
      </c>
      <c r="AH338" s="43"/>
    </row>
    <row r="339" spans="2:34" x14ac:dyDescent="0.25">
      <c r="B339" s="34" t="s">
        <v>137</v>
      </c>
      <c r="C339" s="26">
        <v>4</v>
      </c>
      <c r="E339" s="39">
        <v>0</v>
      </c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56">
        <f t="shared" si="44"/>
        <v>0</v>
      </c>
      <c r="R339" s="58"/>
      <c r="AB339" s="74">
        <f t="shared" si="45"/>
        <v>0</v>
      </c>
      <c r="AC339" s="74">
        <f t="shared" si="46"/>
        <v>0</v>
      </c>
      <c r="AD339" s="74">
        <f t="shared" si="47"/>
        <v>0</v>
      </c>
      <c r="AE339" s="45">
        <f t="shared" si="48"/>
        <v>0</v>
      </c>
      <c r="AF339" s="53" t="str">
        <f t="shared" si="49"/>
        <v/>
      </c>
      <c r="AH339" s="43"/>
    </row>
    <row r="340" spans="2:34" x14ac:dyDescent="0.25">
      <c r="B340" s="34" t="s">
        <v>137</v>
      </c>
      <c r="C340" s="26">
        <v>5</v>
      </c>
      <c r="E340" s="39">
        <v>0</v>
      </c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56">
        <f t="shared" si="44"/>
        <v>0</v>
      </c>
      <c r="R340" s="58"/>
      <c r="AA340" s="71">
        <v>8</v>
      </c>
      <c r="AB340" s="74">
        <f t="shared" si="45"/>
        <v>0</v>
      </c>
      <c r="AC340" s="74">
        <f t="shared" si="46"/>
        <v>0</v>
      </c>
      <c r="AD340" s="74">
        <f t="shared" si="47"/>
        <v>0</v>
      </c>
      <c r="AE340" s="45">
        <f t="shared" si="48"/>
        <v>8</v>
      </c>
      <c r="AF340" s="53" t="str">
        <f t="shared" si="49"/>
        <v/>
      </c>
      <c r="AH340" s="43"/>
    </row>
    <row r="341" spans="2:34" x14ac:dyDescent="0.25">
      <c r="B341" s="34" t="s">
        <v>137</v>
      </c>
      <c r="C341" s="26">
        <v>6</v>
      </c>
      <c r="E341" s="39">
        <v>0</v>
      </c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56">
        <f t="shared" si="44"/>
        <v>0</v>
      </c>
      <c r="R341" s="58"/>
      <c r="AB341" s="74">
        <f t="shared" si="45"/>
        <v>0</v>
      </c>
      <c r="AC341" s="74">
        <f t="shared" si="46"/>
        <v>0</v>
      </c>
      <c r="AD341" s="74">
        <f t="shared" si="47"/>
        <v>0</v>
      </c>
      <c r="AE341" s="45">
        <f t="shared" si="48"/>
        <v>0</v>
      </c>
      <c r="AF341" s="53" t="str">
        <f t="shared" si="49"/>
        <v/>
      </c>
      <c r="AH341" s="43"/>
    </row>
    <row r="342" spans="2:34" x14ac:dyDescent="0.25">
      <c r="B342" s="34" t="s">
        <v>69</v>
      </c>
      <c r="C342" s="26">
        <v>3</v>
      </c>
      <c r="E342" s="39">
        <v>6</v>
      </c>
      <c r="F342" s="39">
        <v>0</v>
      </c>
      <c r="G342" s="39">
        <v>1</v>
      </c>
      <c r="H342" s="39">
        <v>4</v>
      </c>
      <c r="I342" s="39">
        <v>0</v>
      </c>
      <c r="J342" s="39">
        <v>1</v>
      </c>
      <c r="K342" s="39">
        <v>0</v>
      </c>
      <c r="L342" s="39">
        <v>0</v>
      </c>
      <c r="M342" s="39">
        <v>184</v>
      </c>
      <c r="N342" s="39">
        <v>325</v>
      </c>
      <c r="O342" s="39">
        <v>312</v>
      </c>
      <c r="P342" s="39">
        <v>160</v>
      </c>
      <c r="Q342" s="56">
        <f t="shared" si="44"/>
        <v>993</v>
      </c>
      <c r="R342" s="58">
        <f>SUM(Q342:Q349)</f>
        <v>1991</v>
      </c>
      <c r="S342" s="71">
        <v>64</v>
      </c>
      <c r="T342" s="71">
        <v>52</v>
      </c>
      <c r="U342" s="71">
        <v>8</v>
      </c>
      <c r="V342" s="71">
        <v>0</v>
      </c>
      <c r="W342" s="71">
        <v>16</v>
      </c>
      <c r="X342" s="71">
        <v>8</v>
      </c>
      <c r="Z342" s="71">
        <v>24</v>
      </c>
      <c r="AA342" s="71">
        <v>120</v>
      </c>
      <c r="AB342" s="74">
        <f t="shared" si="45"/>
        <v>265.26499999999999</v>
      </c>
      <c r="AC342" s="74">
        <f t="shared" si="46"/>
        <v>254.65440000000001</v>
      </c>
      <c r="AD342" s="74">
        <f t="shared" si="47"/>
        <v>130.59200000000001</v>
      </c>
      <c r="AE342" s="45">
        <f t="shared" si="48"/>
        <v>942.51139999999998</v>
      </c>
      <c r="AF342" s="53">
        <f t="shared" si="49"/>
        <v>-5.0844511581067509E-2</v>
      </c>
      <c r="AG342" s="64">
        <v>-0.18379999999999999</v>
      </c>
      <c r="AH342" s="43">
        <f>SUM(AE342:AE349)</f>
        <v>1879.3174000000001</v>
      </c>
    </row>
    <row r="343" spans="2:34" x14ac:dyDescent="0.25">
      <c r="B343" s="34" t="s">
        <v>69</v>
      </c>
      <c r="C343" s="26">
        <v>4</v>
      </c>
      <c r="E343" s="39">
        <v>0</v>
      </c>
      <c r="F343" s="39">
        <v>3</v>
      </c>
      <c r="G343" s="39">
        <v>1</v>
      </c>
      <c r="H343" s="39">
        <v>2</v>
      </c>
      <c r="I343" s="39">
        <v>1</v>
      </c>
      <c r="J343" s="39">
        <v>1</v>
      </c>
      <c r="K343" s="39">
        <v>0</v>
      </c>
      <c r="L343" s="39">
        <v>0</v>
      </c>
      <c r="M343" s="39">
        <v>102</v>
      </c>
      <c r="N343" s="39">
        <v>217</v>
      </c>
      <c r="O343" s="39">
        <v>245</v>
      </c>
      <c r="P343" s="39">
        <v>132</v>
      </c>
      <c r="Q343" s="56">
        <f t="shared" si="44"/>
        <v>704</v>
      </c>
      <c r="R343" s="58"/>
      <c r="S343" s="71">
        <v>22</v>
      </c>
      <c r="T343" s="71">
        <v>25</v>
      </c>
      <c r="U343" s="71">
        <v>16</v>
      </c>
      <c r="V343" s="71">
        <v>1</v>
      </c>
      <c r="W343" s="71">
        <v>6</v>
      </c>
      <c r="X343" s="71">
        <v>12</v>
      </c>
      <c r="Z343" s="71">
        <v>8</v>
      </c>
      <c r="AA343" s="71">
        <v>73</v>
      </c>
      <c r="AB343" s="74">
        <f t="shared" si="45"/>
        <v>186.94550000000001</v>
      </c>
      <c r="AC343" s="74">
        <f t="shared" si="46"/>
        <v>211.0675</v>
      </c>
      <c r="AD343" s="74">
        <f t="shared" si="47"/>
        <v>113.718</v>
      </c>
      <c r="AE343" s="45">
        <f t="shared" si="48"/>
        <v>674.73099999999999</v>
      </c>
      <c r="AF343" s="53">
        <f t="shared" si="49"/>
        <v>-4.1575284090909048E-2</v>
      </c>
      <c r="AG343" s="64">
        <v>-0.13850000000000001</v>
      </c>
      <c r="AH343" s="43"/>
    </row>
    <row r="344" spans="2:34" x14ac:dyDescent="0.25">
      <c r="B344" s="34" t="s">
        <v>69</v>
      </c>
      <c r="C344" s="26">
        <v>5</v>
      </c>
      <c r="E344" s="39">
        <v>0</v>
      </c>
      <c r="F344" s="39">
        <v>0</v>
      </c>
      <c r="G344" s="39">
        <v>0</v>
      </c>
      <c r="H344" s="39">
        <v>0</v>
      </c>
      <c r="I344" s="39">
        <v>1</v>
      </c>
      <c r="J344" s="39">
        <v>1</v>
      </c>
      <c r="K344" s="39">
        <v>0</v>
      </c>
      <c r="L344" s="39">
        <v>0</v>
      </c>
      <c r="M344" s="39">
        <v>58</v>
      </c>
      <c r="N344" s="39">
        <v>63</v>
      </c>
      <c r="O344" s="39">
        <v>81</v>
      </c>
      <c r="P344" s="39">
        <v>57</v>
      </c>
      <c r="Q344" s="56">
        <f t="shared" si="44"/>
        <v>261</v>
      </c>
      <c r="R344" s="58"/>
      <c r="S344" s="71">
        <v>4</v>
      </c>
      <c r="T344" s="71">
        <v>4</v>
      </c>
      <c r="U344" s="71">
        <v>7</v>
      </c>
      <c r="V344" s="71">
        <v>2</v>
      </c>
      <c r="W344" s="71">
        <v>0</v>
      </c>
      <c r="X344" s="71">
        <v>6</v>
      </c>
      <c r="Z344" s="71">
        <v>4</v>
      </c>
      <c r="AA344" s="71">
        <v>25</v>
      </c>
      <c r="AB344" s="74">
        <f t="shared" si="45"/>
        <v>55.628999999999998</v>
      </c>
      <c r="AC344" s="74">
        <f t="shared" si="46"/>
        <v>71.522999999999996</v>
      </c>
      <c r="AD344" s="74">
        <f t="shared" si="47"/>
        <v>50.331000000000003</v>
      </c>
      <c r="AE344" s="45">
        <f t="shared" si="48"/>
        <v>229.483</v>
      </c>
      <c r="AF344" s="53">
        <f t="shared" si="49"/>
        <v>-0.12075478927203065</v>
      </c>
      <c r="AG344" s="64">
        <v>-0.11700000000000001</v>
      </c>
      <c r="AH344" s="43"/>
    </row>
    <row r="345" spans="2:34" x14ac:dyDescent="0.25">
      <c r="B345" s="34" t="s">
        <v>69</v>
      </c>
      <c r="C345" s="26">
        <v>6</v>
      </c>
      <c r="E345" s="39">
        <v>0</v>
      </c>
      <c r="F345" s="39">
        <v>0</v>
      </c>
      <c r="G345" s="39">
        <v>0</v>
      </c>
      <c r="H345" s="39">
        <v>0</v>
      </c>
      <c r="I345" s="39">
        <v>1</v>
      </c>
      <c r="J345" s="39">
        <v>1</v>
      </c>
      <c r="K345" s="39">
        <v>0</v>
      </c>
      <c r="L345" s="39">
        <v>0</v>
      </c>
      <c r="M345" s="39">
        <v>3</v>
      </c>
      <c r="N345" s="39">
        <v>10</v>
      </c>
      <c r="O345" s="39">
        <v>10</v>
      </c>
      <c r="P345" s="39">
        <v>8</v>
      </c>
      <c r="Q345" s="56">
        <f t="shared" si="44"/>
        <v>33</v>
      </c>
      <c r="R345" s="58"/>
      <c r="S345" s="71">
        <v>1</v>
      </c>
      <c r="T345" s="71">
        <v>0</v>
      </c>
      <c r="U345" s="71">
        <v>0</v>
      </c>
      <c r="V345" s="71">
        <v>0</v>
      </c>
      <c r="W345" s="71">
        <v>0</v>
      </c>
      <c r="X345" s="71">
        <v>2</v>
      </c>
      <c r="Z345" s="71">
        <v>1</v>
      </c>
      <c r="AA345" s="71">
        <v>3</v>
      </c>
      <c r="AB345" s="74">
        <f t="shared" si="45"/>
        <v>9.14</v>
      </c>
      <c r="AC345" s="74">
        <f t="shared" si="46"/>
        <v>9.14</v>
      </c>
      <c r="AD345" s="74">
        <f t="shared" si="47"/>
        <v>7.3120000000000003</v>
      </c>
      <c r="AE345" s="45">
        <f t="shared" si="48"/>
        <v>32.591999999999999</v>
      </c>
      <c r="AF345" s="53">
        <f t="shared" si="49"/>
        <v>-1.2363636363636354E-2</v>
      </c>
      <c r="AG345" s="64">
        <v>-8.5999999999999993E-2</v>
      </c>
      <c r="AH345" s="43"/>
    </row>
    <row r="346" spans="2:34" x14ac:dyDescent="0.25">
      <c r="B346" s="34" t="s">
        <v>138</v>
      </c>
      <c r="C346" s="26">
        <v>3</v>
      </c>
      <c r="E346" s="39">
        <v>0</v>
      </c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56">
        <f t="shared" si="44"/>
        <v>0</v>
      </c>
      <c r="R346" s="58"/>
      <c r="T346" s="71">
        <v>0</v>
      </c>
      <c r="U346" s="71">
        <v>0</v>
      </c>
      <c r="V346" s="71">
        <v>0</v>
      </c>
      <c r="W346" s="71">
        <v>0</v>
      </c>
      <c r="X346" s="71">
        <v>0</v>
      </c>
      <c r="Y346" s="71">
        <v>0</v>
      </c>
      <c r="Z346" s="71">
        <v>0</v>
      </c>
      <c r="AA346" s="71">
        <v>0</v>
      </c>
      <c r="AB346" s="74">
        <f t="shared" si="45"/>
        <v>0</v>
      </c>
      <c r="AC346" s="74">
        <f t="shared" si="46"/>
        <v>0</v>
      </c>
      <c r="AD346" s="74">
        <f t="shared" si="47"/>
        <v>0</v>
      </c>
      <c r="AE346" s="45">
        <f t="shared" si="48"/>
        <v>0</v>
      </c>
      <c r="AF346" s="53" t="str">
        <f t="shared" si="49"/>
        <v/>
      </c>
      <c r="AH346" s="43"/>
    </row>
    <row r="347" spans="2:34" x14ac:dyDescent="0.25">
      <c r="B347" s="34" t="s">
        <v>138</v>
      </c>
      <c r="C347" s="26">
        <v>4</v>
      </c>
      <c r="E347" s="39">
        <v>0</v>
      </c>
      <c r="F347" s="39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56">
        <f t="shared" si="44"/>
        <v>0</v>
      </c>
      <c r="R347" s="58"/>
      <c r="AB347" s="74">
        <f t="shared" si="45"/>
        <v>0</v>
      </c>
      <c r="AC347" s="74">
        <f t="shared" si="46"/>
        <v>0</v>
      </c>
      <c r="AD347" s="74">
        <f t="shared" si="47"/>
        <v>0</v>
      </c>
      <c r="AE347" s="45">
        <f t="shared" si="48"/>
        <v>0</v>
      </c>
      <c r="AF347" s="53" t="str">
        <f t="shared" si="49"/>
        <v/>
      </c>
      <c r="AH347" s="43"/>
    </row>
    <row r="348" spans="2:34" x14ac:dyDescent="0.25">
      <c r="B348" s="34" t="s">
        <v>138</v>
      </c>
      <c r="C348" s="26">
        <v>5</v>
      </c>
      <c r="E348" s="39">
        <v>0</v>
      </c>
      <c r="F348" s="39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56">
        <f t="shared" si="44"/>
        <v>0</v>
      </c>
      <c r="R348" s="58"/>
      <c r="AB348" s="74">
        <f t="shared" si="45"/>
        <v>0</v>
      </c>
      <c r="AC348" s="74">
        <f t="shared" si="46"/>
        <v>0</v>
      </c>
      <c r="AD348" s="74">
        <f t="shared" si="47"/>
        <v>0</v>
      </c>
      <c r="AE348" s="45">
        <f t="shared" si="48"/>
        <v>0</v>
      </c>
      <c r="AF348" s="53" t="str">
        <f t="shared" si="49"/>
        <v/>
      </c>
      <c r="AH348" s="43"/>
    </row>
    <row r="349" spans="2:34" x14ac:dyDescent="0.25">
      <c r="B349" s="34" t="s">
        <v>138</v>
      </c>
      <c r="C349" s="26">
        <v>6</v>
      </c>
      <c r="E349" s="39">
        <v>0</v>
      </c>
      <c r="F349" s="39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56">
        <f t="shared" si="44"/>
        <v>0</v>
      </c>
      <c r="R349" s="58"/>
      <c r="AB349" s="74">
        <f t="shared" si="45"/>
        <v>0</v>
      </c>
      <c r="AC349" s="74">
        <f t="shared" si="46"/>
        <v>0</v>
      </c>
      <c r="AD349" s="74">
        <f t="shared" si="47"/>
        <v>0</v>
      </c>
      <c r="AE349" s="45">
        <f t="shared" si="48"/>
        <v>0</v>
      </c>
      <c r="AF349" s="53" t="str">
        <f t="shared" si="49"/>
        <v/>
      </c>
      <c r="AH349" s="43"/>
    </row>
    <row r="350" spans="2:34" x14ac:dyDescent="0.25">
      <c r="B350" s="34" t="s">
        <v>70</v>
      </c>
      <c r="C350" s="26">
        <v>3</v>
      </c>
      <c r="E350" s="39">
        <v>29</v>
      </c>
      <c r="F350" s="39">
        <v>11</v>
      </c>
      <c r="G350" s="39">
        <v>25</v>
      </c>
      <c r="H350" s="39">
        <v>62</v>
      </c>
      <c r="I350" s="39">
        <v>1</v>
      </c>
      <c r="J350" s="39">
        <v>1</v>
      </c>
      <c r="K350" s="39">
        <v>60</v>
      </c>
      <c r="L350" s="39">
        <v>40</v>
      </c>
      <c r="M350" s="39">
        <v>0</v>
      </c>
      <c r="N350" s="39">
        <v>1</v>
      </c>
      <c r="O350" s="39">
        <v>0</v>
      </c>
      <c r="P350" s="39">
        <v>0</v>
      </c>
      <c r="Q350" s="56">
        <f t="shared" si="44"/>
        <v>230</v>
      </c>
      <c r="R350" s="58">
        <f>SUM(Q350:Q357)</f>
        <v>434</v>
      </c>
      <c r="S350" s="71">
        <v>0</v>
      </c>
      <c r="X350" s="71">
        <v>0</v>
      </c>
      <c r="Z350" s="71">
        <v>8</v>
      </c>
      <c r="AA350" s="71">
        <v>0</v>
      </c>
      <c r="AB350" s="74">
        <f t="shared" si="45"/>
        <v>1</v>
      </c>
      <c r="AC350" s="74">
        <f t="shared" si="46"/>
        <v>0</v>
      </c>
      <c r="AD350" s="74">
        <f t="shared" si="47"/>
        <v>0</v>
      </c>
      <c r="AE350" s="45">
        <f t="shared" si="48"/>
        <v>9</v>
      </c>
      <c r="AF350" s="53">
        <f t="shared" si="49"/>
        <v>-0.96086956521739131</v>
      </c>
      <c r="AG350" s="64">
        <v>0</v>
      </c>
      <c r="AH350" s="43">
        <f>SUM(AE350:AE357)</f>
        <v>26</v>
      </c>
    </row>
    <row r="351" spans="2:34" x14ac:dyDescent="0.25">
      <c r="B351" s="34" t="s">
        <v>70</v>
      </c>
      <c r="C351" s="26">
        <v>4</v>
      </c>
      <c r="E351" s="39">
        <v>28</v>
      </c>
      <c r="F351" s="39">
        <v>24</v>
      </c>
      <c r="G351" s="39">
        <v>18</v>
      </c>
      <c r="H351" s="39">
        <v>39</v>
      </c>
      <c r="I351" s="39">
        <v>4</v>
      </c>
      <c r="J351" s="39">
        <v>1</v>
      </c>
      <c r="K351" s="39">
        <v>17</v>
      </c>
      <c r="L351" s="39">
        <v>36</v>
      </c>
      <c r="M351" s="39">
        <v>0</v>
      </c>
      <c r="N351" s="39">
        <v>1</v>
      </c>
      <c r="O351" s="39">
        <v>0</v>
      </c>
      <c r="P351" s="39">
        <v>1</v>
      </c>
      <c r="Q351" s="56">
        <f t="shared" si="44"/>
        <v>169</v>
      </c>
      <c r="R351" s="58"/>
      <c r="S351" s="71">
        <v>0</v>
      </c>
      <c r="AB351" s="74">
        <f t="shared" si="45"/>
        <v>1</v>
      </c>
      <c r="AC351" s="74">
        <f t="shared" si="46"/>
        <v>0</v>
      </c>
      <c r="AD351" s="74">
        <f t="shared" si="47"/>
        <v>1</v>
      </c>
      <c r="AE351" s="45">
        <f t="shared" si="48"/>
        <v>2</v>
      </c>
      <c r="AF351" s="53">
        <f t="shared" si="49"/>
        <v>-0.98816568047337283</v>
      </c>
      <c r="AG351" s="64">
        <v>0</v>
      </c>
      <c r="AH351" s="43"/>
    </row>
    <row r="352" spans="2:34" x14ac:dyDescent="0.25">
      <c r="B352" s="34" t="s">
        <v>70</v>
      </c>
      <c r="C352" s="26">
        <v>5</v>
      </c>
      <c r="E352" s="39">
        <v>5</v>
      </c>
      <c r="F352" s="39">
        <v>7</v>
      </c>
      <c r="G352" s="39">
        <v>10</v>
      </c>
      <c r="H352" s="39">
        <v>0</v>
      </c>
      <c r="I352" s="39">
        <v>3</v>
      </c>
      <c r="J352" s="39">
        <v>0</v>
      </c>
      <c r="K352" s="39">
        <v>0</v>
      </c>
      <c r="L352" s="39">
        <v>0</v>
      </c>
      <c r="M352" s="39">
        <v>3</v>
      </c>
      <c r="N352" s="39">
        <v>0</v>
      </c>
      <c r="O352" s="39">
        <v>0</v>
      </c>
      <c r="P352" s="39">
        <v>0</v>
      </c>
      <c r="Q352" s="56">
        <f t="shared" si="44"/>
        <v>28</v>
      </c>
      <c r="R352" s="58"/>
      <c r="S352" s="71">
        <v>0</v>
      </c>
      <c r="U352" s="71">
        <v>2</v>
      </c>
      <c r="V352" s="71">
        <v>0</v>
      </c>
      <c r="W352" s="71">
        <v>2</v>
      </c>
      <c r="X352" s="71">
        <v>6</v>
      </c>
      <c r="Z352" s="71">
        <v>2</v>
      </c>
      <c r="AA352" s="71">
        <v>0</v>
      </c>
      <c r="AB352" s="74">
        <f t="shared" si="45"/>
        <v>0</v>
      </c>
      <c r="AC352" s="74">
        <f t="shared" si="46"/>
        <v>0</v>
      </c>
      <c r="AD352" s="74">
        <f t="shared" si="47"/>
        <v>0</v>
      </c>
      <c r="AE352" s="45">
        <f t="shared" si="48"/>
        <v>12</v>
      </c>
      <c r="AF352" s="53">
        <f t="shared" si="49"/>
        <v>-0.5714285714285714</v>
      </c>
      <c r="AG352" s="64">
        <v>0</v>
      </c>
      <c r="AH352" s="43"/>
    </row>
    <row r="353" spans="2:34" x14ac:dyDescent="0.25">
      <c r="B353" s="34" t="s">
        <v>70</v>
      </c>
      <c r="C353" s="26">
        <v>6</v>
      </c>
      <c r="E353" s="39">
        <v>2</v>
      </c>
      <c r="F353" s="39">
        <v>1</v>
      </c>
      <c r="G353" s="39">
        <v>2</v>
      </c>
      <c r="H353" s="39">
        <v>1</v>
      </c>
      <c r="I353" s="39">
        <v>0</v>
      </c>
      <c r="J353" s="39">
        <v>0</v>
      </c>
      <c r="K353" s="39">
        <v>0</v>
      </c>
      <c r="L353" s="39">
        <v>0</v>
      </c>
      <c r="M353" s="39">
        <v>0</v>
      </c>
      <c r="N353" s="39">
        <v>0</v>
      </c>
      <c r="O353" s="39">
        <v>1</v>
      </c>
      <c r="P353" s="39">
        <v>0</v>
      </c>
      <c r="Q353" s="56">
        <f t="shared" si="44"/>
        <v>7</v>
      </c>
      <c r="R353" s="58"/>
      <c r="S353" s="71">
        <v>0</v>
      </c>
      <c r="Z353" s="71">
        <v>2</v>
      </c>
      <c r="AA353" s="71">
        <v>0</v>
      </c>
      <c r="AB353" s="74">
        <f t="shared" si="45"/>
        <v>0</v>
      </c>
      <c r="AC353" s="74">
        <f t="shared" si="46"/>
        <v>1</v>
      </c>
      <c r="AD353" s="74">
        <f t="shared" si="47"/>
        <v>0</v>
      </c>
      <c r="AE353" s="45">
        <f t="shared" si="48"/>
        <v>3</v>
      </c>
      <c r="AF353" s="53">
        <f t="shared" si="49"/>
        <v>-0.5714285714285714</v>
      </c>
      <c r="AG353" s="64">
        <v>0</v>
      </c>
      <c r="AH353" s="43"/>
    </row>
    <row r="354" spans="2:34" x14ac:dyDescent="0.25">
      <c r="B354" s="34" t="s">
        <v>139</v>
      </c>
      <c r="C354" s="26">
        <v>3</v>
      </c>
      <c r="E354" s="39">
        <v>0</v>
      </c>
      <c r="F354" s="39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56">
        <f t="shared" si="44"/>
        <v>0</v>
      </c>
      <c r="R354" s="58"/>
      <c r="AB354" s="74">
        <f t="shared" si="45"/>
        <v>0</v>
      </c>
      <c r="AC354" s="74">
        <f t="shared" si="46"/>
        <v>0</v>
      </c>
      <c r="AD354" s="74">
        <f t="shared" si="47"/>
        <v>0</v>
      </c>
      <c r="AE354" s="45">
        <f t="shared" si="48"/>
        <v>0</v>
      </c>
      <c r="AF354" s="53" t="str">
        <f t="shared" si="49"/>
        <v/>
      </c>
      <c r="AH354" s="43"/>
    </row>
    <row r="355" spans="2:34" x14ac:dyDescent="0.25">
      <c r="B355" s="34" t="s">
        <v>139</v>
      </c>
      <c r="C355" s="26">
        <v>4</v>
      </c>
      <c r="E355" s="39">
        <v>0</v>
      </c>
      <c r="F355" s="39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56">
        <f t="shared" si="44"/>
        <v>0</v>
      </c>
      <c r="R355" s="58"/>
      <c r="AB355" s="74">
        <f t="shared" si="45"/>
        <v>0</v>
      </c>
      <c r="AC355" s="74">
        <f t="shared" si="46"/>
        <v>0</v>
      </c>
      <c r="AD355" s="74">
        <f t="shared" si="47"/>
        <v>0</v>
      </c>
      <c r="AE355" s="45">
        <f t="shared" si="48"/>
        <v>0</v>
      </c>
      <c r="AF355" s="53" t="str">
        <f t="shared" si="49"/>
        <v/>
      </c>
      <c r="AH355" s="43"/>
    </row>
    <row r="356" spans="2:34" x14ac:dyDescent="0.25">
      <c r="B356" s="34" t="s">
        <v>139</v>
      </c>
      <c r="C356" s="26">
        <v>5</v>
      </c>
      <c r="E356" s="39">
        <v>0</v>
      </c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56">
        <f t="shared" si="44"/>
        <v>0</v>
      </c>
      <c r="R356" s="58"/>
      <c r="AB356" s="74">
        <f t="shared" si="45"/>
        <v>0</v>
      </c>
      <c r="AC356" s="74">
        <f t="shared" si="46"/>
        <v>0</v>
      </c>
      <c r="AD356" s="74">
        <f t="shared" si="47"/>
        <v>0</v>
      </c>
      <c r="AE356" s="45">
        <f t="shared" si="48"/>
        <v>0</v>
      </c>
      <c r="AF356" s="53" t="str">
        <f t="shared" si="49"/>
        <v/>
      </c>
      <c r="AH356" s="43"/>
    </row>
    <row r="357" spans="2:34" x14ac:dyDescent="0.25">
      <c r="B357" s="34" t="s">
        <v>139</v>
      </c>
      <c r="C357" s="26">
        <v>6</v>
      </c>
      <c r="E357" s="39">
        <v>0</v>
      </c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56">
        <f t="shared" si="44"/>
        <v>0</v>
      </c>
      <c r="R357" s="58"/>
      <c r="AB357" s="74">
        <f t="shared" si="45"/>
        <v>0</v>
      </c>
      <c r="AC357" s="74">
        <f t="shared" si="46"/>
        <v>0</v>
      </c>
      <c r="AD357" s="74">
        <f t="shared" si="47"/>
        <v>0</v>
      </c>
      <c r="AE357" s="45">
        <f t="shared" si="48"/>
        <v>0</v>
      </c>
      <c r="AF357" s="53" t="str">
        <f t="shared" si="49"/>
        <v/>
      </c>
      <c r="AH357" s="43"/>
    </row>
    <row r="358" spans="2:34" x14ac:dyDescent="0.25">
      <c r="B358" s="34" t="s">
        <v>71</v>
      </c>
      <c r="C358" s="26">
        <v>3</v>
      </c>
      <c r="E358" s="39">
        <v>57</v>
      </c>
      <c r="F358" s="39">
        <v>68</v>
      </c>
      <c r="G358" s="39">
        <v>34</v>
      </c>
      <c r="H358" s="39">
        <v>67</v>
      </c>
      <c r="I358" s="39">
        <v>0</v>
      </c>
      <c r="J358" s="39">
        <v>5</v>
      </c>
      <c r="K358" s="39">
        <v>32</v>
      </c>
      <c r="L358" s="39">
        <v>41</v>
      </c>
      <c r="M358" s="39">
        <v>3</v>
      </c>
      <c r="N358" s="39">
        <v>0</v>
      </c>
      <c r="O358" s="39">
        <v>0</v>
      </c>
      <c r="P358" s="39">
        <v>0</v>
      </c>
      <c r="Q358" s="56">
        <f t="shared" si="44"/>
        <v>307</v>
      </c>
      <c r="R358" s="58">
        <f>SUM(Q358:Q365)</f>
        <v>708</v>
      </c>
      <c r="S358" s="71">
        <v>0</v>
      </c>
      <c r="Z358" s="71">
        <v>0</v>
      </c>
      <c r="AA358" s="71">
        <v>188</v>
      </c>
      <c r="AB358" s="74">
        <f t="shared" si="45"/>
        <v>0</v>
      </c>
      <c r="AC358" s="74">
        <f t="shared" si="46"/>
        <v>0</v>
      </c>
      <c r="AD358" s="74">
        <f t="shared" si="47"/>
        <v>0</v>
      </c>
      <c r="AE358" s="45">
        <f t="shared" si="48"/>
        <v>188</v>
      </c>
      <c r="AF358" s="53">
        <f t="shared" si="49"/>
        <v>-0.3876221498371335</v>
      </c>
      <c r="AG358" s="64">
        <v>0.29299999999999998</v>
      </c>
      <c r="AH358" s="43">
        <f>SUM(AE358:AE365)</f>
        <v>401.81</v>
      </c>
    </row>
    <row r="359" spans="2:34" x14ac:dyDescent="0.25">
      <c r="B359" s="34" t="s">
        <v>71</v>
      </c>
      <c r="C359" s="26">
        <v>4</v>
      </c>
      <c r="E359" s="39">
        <v>42</v>
      </c>
      <c r="F359" s="39">
        <v>61</v>
      </c>
      <c r="G359" s="39">
        <v>47</v>
      </c>
      <c r="H359" s="39">
        <v>44</v>
      </c>
      <c r="I359" s="39">
        <v>4</v>
      </c>
      <c r="J359" s="39">
        <v>1</v>
      </c>
      <c r="K359" s="39">
        <v>60</v>
      </c>
      <c r="L359" s="39">
        <v>40</v>
      </c>
      <c r="M359" s="39">
        <v>2</v>
      </c>
      <c r="N359" s="39">
        <v>0</v>
      </c>
      <c r="O359" s="39">
        <v>0</v>
      </c>
      <c r="P359" s="39">
        <v>0</v>
      </c>
      <c r="Q359" s="56">
        <f t="shared" si="44"/>
        <v>301</v>
      </c>
      <c r="R359" s="58"/>
      <c r="S359" s="71">
        <v>0</v>
      </c>
      <c r="Z359" s="71">
        <v>0</v>
      </c>
      <c r="AA359" s="71">
        <v>101</v>
      </c>
      <c r="AB359" s="74">
        <f t="shared" si="45"/>
        <v>0</v>
      </c>
      <c r="AC359" s="74">
        <f t="shared" si="46"/>
        <v>0</v>
      </c>
      <c r="AD359" s="74">
        <f t="shared" si="47"/>
        <v>0</v>
      </c>
      <c r="AE359" s="45">
        <f t="shared" si="48"/>
        <v>101</v>
      </c>
      <c r="AF359" s="53">
        <f t="shared" si="49"/>
        <v>-0.66445182724252494</v>
      </c>
      <c r="AG359" s="64">
        <v>0.23499999999999999</v>
      </c>
      <c r="AH359" s="43"/>
    </row>
    <row r="360" spans="2:34" x14ac:dyDescent="0.25">
      <c r="B360" s="34" t="s">
        <v>71</v>
      </c>
      <c r="C360" s="26">
        <v>5</v>
      </c>
      <c r="E360" s="39">
        <v>11</v>
      </c>
      <c r="F360" s="39">
        <v>20</v>
      </c>
      <c r="G360" s="39">
        <v>19</v>
      </c>
      <c r="H360" s="39">
        <v>5</v>
      </c>
      <c r="I360" s="39">
        <v>1</v>
      </c>
      <c r="J360" s="39">
        <v>0</v>
      </c>
      <c r="K360" s="39">
        <v>1</v>
      </c>
      <c r="L360" s="39">
        <v>0</v>
      </c>
      <c r="M360" s="39">
        <v>2</v>
      </c>
      <c r="N360" s="39">
        <v>11</v>
      </c>
      <c r="O360" s="39">
        <v>12</v>
      </c>
      <c r="P360" s="39">
        <v>7</v>
      </c>
      <c r="Q360" s="56">
        <f t="shared" si="44"/>
        <v>89</v>
      </c>
      <c r="R360" s="58"/>
      <c r="S360" s="71">
        <v>1</v>
      </c>
      <c r="T360" s="71">
        <v>0</v>
      </c>
      <c r="U360" s="71">
        <v>2</v>
      </c>
      <c r="V360" s="71">
        <v>0</v>
      </c>
      <c r="W360" s="71">
        <v>2</v>
      </c>
      <c r="X360" s="71">
        <v>2</v>
      </c>
      <c r="Z360" s="71">
        <v>0</v>
      </c>
      <c r="AA360" s="71">
        <v>60</v>
      </c>
      <c r="AB360" s="74">
        <f t="shared" si="45"/>
        <v>13.497</v>
      </c>
      <c r="AC360" s="74">
        <f t="shared" si="46"/>
        <v>14.724</v>
      </c>
      <c r="AD360" s="74">
        <f t="shared" si="47"/>
        <v>8.5890000000000004</v>
      </c>
      <c r="AE360" s="45">
        <f t="shared" si="48"/>
        <v>103.81</v>
      </c>
      <c r="AF360" s="53">
        <f t="shared" si="49"/>
        <v>0.16640449438202243</v>
      </c>
      <c r="AG360" s="64">
        <v>0.22700000000000001</v>
      </c>
      <c r="AH360" s="43"/>
    </row>
    <row r="361" spans="2:34" x14ac:dyDescent="0.25">
      <c r="B361" s="34" t="s">
        <v>71</v>
      </c>
      <c r="C361" s="26">
        <v>6</v>
      </c>
      <c r="E361" s="39">
        <v>3</v>
      </c>
      <c r="F361" s="39">
        <v>1</v>
      </c>
      <c r="G361" s="39">
        <v>4</v>
      </c>
      <c r="H361" s="39">
        <v>1</v>
      </c>
      <c r="I361" s="39">
        <v>1</v>
      </c>
      <c r="J361" s="39">
        <v>0</v>
      </c>
      <c r="K361" s="39">
        <v>0</v>
      </c>
      <c r="L361" s="39">
        <v>0</v>
      </c>
      <c r="M361" s="39">
        <v>1</v>
      </c>
      <c r="N361" s="39">
        <v>0</v>
      </c>
      <c r="O361" s="39">
        <v>0</v>
      </c>
      <c r="P361" s="39">
        <v>0</v>
      </c>
      <c r="Q361" s="56">
        <f t="shared" si="44"/>
        <v>11</v>
      </c>
      <c r="R361" s="58"/>
      <c r="S361" s="71">
        <v>1</v>
      </c>
      <c r="T361" s="71">
        <v>0</v>
      </c>
      <c r="U361" s="71">
        <v>0</v>
      </c>
      <c r="V361" s="71">
        <v>0</v>
      </c>
      <c r="W361" s="71">
        <v>0</v>
      </c>
      <c r="X361" s="71">
        <v>4</v>
      </c>
      <c r="Z361" s="71">
        <v>0</v>
      </c>
      <c r="AA361" s="71">
        <v>4</v>
      </c>
      <c r="AB361" s="74">
        <f t="shared" si="45"/>
        <v>0</v>
      </c>
      <c r="AC361" s="74">
        <f t="shared" si="46"/>
        <v>0</v>
      </c>
      <c r="AD361" s="74">
        <f t="shared" si="47"/>
        <v>0</v>
      </c>
      <c r="AE361" s="45">
        <f t="shared" si="48"/>
        <v>9</v>
      </c>
      <c r="AF361" s="53">
        <f t="shared" si="49"/>
        <v>-0.18181818181818177</v>
      </c>
      <c r="AG361" s="64">
        <v>0.14699999999999999</v>
      </c>
      <c r="AH361" s="43"/>
    </row>
    <row r="362" spans="2:34" x14ac:dyDescent="0.25">
      <c r="B362" s="34" t="s">
        <v>140</v>
      </c>
      <c r="C362" s="26">
        <v>3</v>
      </c>
      <c r="E362" s="39">
        <v>0</v>
      </c>
      <c r="F362" s="39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56">
        <f t="shared" si="44"/>
        <v>0</v>
      </c>
      <c r="R362" s="58"/>
      <c r="AB362" s="74">
        <f t="shared" si="45"/>
        <v>0</v>
      </c>
      <c r="AC362" s="74">
        <f t="shared" si="46"/>
        <v>0</v>
      </c>
      <c r="AD362" s="74">
        <f t="shared" si="47"/>
        <v>0</v>
      </c>
      <c r="AE362" s="45">
        <f t="shared" si="48"/>
        <v>0</v>
      </c>
      <c r="AF362" s="53" t="str">
        <f t="shared" si="49"/>
        <v/>
      </c>
      <c r="AH362" s="43"/>
    </row>
    <row r="363" spans="2:34" x14ac:dyDescent="0.25">
      <c r="B363" s="34" t="s">
        <v>140</v>
      </c>
      <c r="C363" s="26">
        <v>4</v>
      </c>
      <c r="E363" s="39">
        <v>0</v>
      </c>
      <c r="F363" s="39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56">
        <f t="shared" si="44"/>
        <v>0</v>
      </c>
      <c r="R363" s="58"/>
      <c r="AB363" s="74">
        <f t="shared" si="45"/>
        <v>0</v>
      </c>
      <c r="AC363" s="74">
        <f t="shared" si="46"/>
        <v>0</v>
      </c>
      <c r="AD363" s="74">
        <f t="shared" si="47"/>
        <v>0</v>
      </c>
      <c r="AE363" s="45">
        <f t="shared" si="48"/>
        <v>0</v>
      </c>
      <c r="AF363" s="53" t="str">
        <f t="shared" si="49"/>
        <v/>
      </c>
      <c r="AH363" s="43"/>
    </row>
    <row r="364" spans="2:34" x14ac:dyDescent="0.25">
      <c r="B364" s="34" t="s">
        <v>140</v>
      </c>
      <c r="C364" s="26">
        <v>5</v>
      </c>
      <c r="E364" s="39">
        <v>0</v>
      </c>
      <c r="F364" s="39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56">
        <f t="shared" si="44"/>
        <v>0</v>
      </c>
      <c r="R364" s="58"/>
      <c r="AB364" s="74">
        <f t="shared" si="45"/>
        <v>0</v>
      </c>
      <c r="AC364" s="74">
        <f t="shared" si="46"/>
        <v>0</v>
      </c>
      <c r="AD364" s="74">
        <f t="shared" si="47"/>
        <v>0</v>
      </c>
      <c r="AE364" s="45">
        <f t="shared" si="48"/>
        <v>0</v>
      </c>
      <c r="AF364" s="53" t="str">
        <f t="shared" si="49"/>
        <v/>
      </c>
      <c r="AH364" s="43"/>
    </row>
    <row r="365" spans="2:34" x14ac:dyDescent="0.25">
      <c r="B365" s="34" t="s">
        <v>140</v>
      </c>
      <c r="C365" s="26">
        <v>6</v>
      </c>
      <c r="E365" s="39">
        <v>0</v>
      </c>
      <c r="F365" s="39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56">
        <f t="shared" si="44"/>
        <v>0</v>
      </c>
      <c r="R365" s="58"/>
      <c r="AB365" s="74">
        <f t="shared" si="45"/>
        <v>0</v>
      </c>
      <c r="AC365" s="74">
        <f t="shared" si="46"/>
        <v>0</v>
      </c>
      <c r="AD365" s="74">
        <f t="shared" si="47"/>
        <v>0</v>
      </c>
      <c r="AE365" s="45">
        <f t="shared" si="48"/>
        <v>0</v>
      </c>
      <c r="AF365" s="53" t="str">
        <f t="shared" si="49"/>
        <v/>
      </c>
      <c r="AH365" s="43"/>
    </row>
    <row r="366" spans="2:34" s="31" customFormat="1" x14ac:dyDescent="0.25">
      <c r="B366" s="35"/>
      <c r="C366" s="32"/>
      <c r="D366" s="31" t="s">
        <v>18</v>
      </c>
      <c r="E366" s="40">
        <v>431</v>
      </c>
      <c r="F366" s="40">
        <v>402</v>
      </c>
      <c r="G366" s="40">
        <v>479</v>
      </c>
      <c r="H366" s="40">
        <v>435</v>
      </c>
      <c r="I366" s="40">
        <v>17</v>
      </c>
      <c r="J366" s="40">
        <v>24</v>
      </c>
      <c r="K366" s="40">
        <v>239</v>
      </c>
      <c r="L366" s="40">
        <v>167</v>
      </c>
      <c r="M366" s="40">
        <v>1179</v>
      </c>
      <c r="N366" s="40">
        <v>2105</v>
      </c>
      <c r="O366" s="40">
        <v>2220</v>
      </c>
      <c r="P366" s="40">
        <v>1219</v>
      </c>
      <c r="Q366" s="56">
        <f t="shared" si="44"/>
        <v>8917</v>
      </c>
      <c r="R366" s="59"/>
      <c r="S366" s="72">
        <v>257</v>
      </c>
      <c r="T366" s="72">
        <v>242</v>
      </c>
      <c r="U366" s="72">
        <v>153</v>
      </c>
      <c r="V366" s="72">
        <v>51</v>
      </c>
      <c r="W366" s="72">
        <v>68</v>
      </c>
      <c r="X366" s="72">
        <v>53</v>
      </c>
      <c r="Y366" s="72">
        <v>0</v>
      </c>
      <c r="Z366" s="72">
        <v>81</v>
      </c>
      <c r="AA366" s="72">
        <v>895</v>
      </c>
      <c r="AB366" s="74">
        <f t="shared" si="45"/>
        <v>2105</v>
      </c>
      <c r="AC366" s="74">
        <f t="shared" si="46"/>
        <v>2220</v>
      </c>
      <c r="AD366" s="74">
        <f t="shared" si="47"/>
        <v>1219</v>
      </c>
      <c r="AE366" s="45">
        <f t="shared" si="48"/>
        <v>7344</v>
      </c>
      <c r="AF366" s="53">
        <f t="shared" si="49"/>
        <v>-0.17640462038802285</v>
      </c>
      <c r="AG366" s="65"/>
      <c r="AH366" s="44"/>
    </row>
    <row r="367" spans="2:34" x14ac:dyDescent="0.25">
      <c r="B367" s="34" t="s">
        <v>72</v>
      </c>
      <c r="C367" s="26">
        <v>3</v>
      </c>
      <c r="E367" s="39">
        <v>0</v>
      </c>
      <c r="F367" s="39">
        <v>1</v>
      </c>
      <c r="G367" s="39">
        <v>60</v>
      </c>
      <c r="H367" s="39">
        <v>554</v>
      </c>
      <c r="I367" s="39">
        <v>124</v>
      </c>
      <c r="J367" s="39">
        <v>151</v>
      </c>
      <c r="K367" s="39">
        <v>72</v>
      </c>
      <c r="L367" s="39">
        <v>4</v>
      </c>
      <c r="M367" s="39">
        <v>0</v>
      </c>
      <c r="N367" s="39">
        <v>0</v>
      </c>
      <c r="O367" s="39">
        <v>4</v>
      </c>
      <c r="P367" s="39">
        <v>0</v>
      </c>
      <c r="Q367" s="56">
        <f t="shared" si="44"/>
        <v>970</v>
      </c>
      <c r="R367" s="58">
        <f>SUM(Q367:Q370)</f>
        <v>1994</v>
      </c>
      <c r="S367" s="71">
        <v>0</v>
      </c>
      <c r="W367" s="71">
        <v>3</v>
      </c>
      <c r="X367" s="71">
        <v>0</v>
      </c>
      <c r="Z367" s="71">
        <v>0</v>
      </c>
      <c r="AA367" s="71">
        <v>0</v>
      </c>
      <c r="AB367" s="74">
        <f t="shared" si="45"/>
        <v>0</v>
      </c>
      <c r="AC367" s="74">
        <f t="shared" si="46"/>
        <v>4</v>
      </c>
      <c r="AD367" s="74">
        <f t="shared" si="47"/>
        <v>0</v>
      </c>
      <c r="AE367" s="45">
        <f t="shared" si="48"/>
        <v>7</v>
      </c>
      <c r="AF367" s="53">
        <f t="shared" si="49"/>
        <v>-0.9927835051546392</v>
      </c>
      <c r="AH367" s="43">
        <f>SUM(AE367:AE370)</f>
        <v>27</v>
      </c>
    </row>
    <row r="368" spans="2:34" x14ac:dyDescent="0.25">
      <c r="B368" s="34" t="s">
        <v>72</v>
      </c>
      <c r="C368" s="26">
        <v>4</v>
      </c>
      <c r="E368" s="39">
        <v>0</v>
      </c>
      <c r="F368" s="39">
        <v>1</v>
      </c>
      <c r="G368" s="39">
        <v>48</v>
      </c>
      <c r="H368" s="39">
        <v>348</v>
      </c>
      <c r="I368" s="39">
        <v>77</v>
      </c>
      <c r="J368" s="39">
        <v>106</v>
      </c>
      <c r="K368" s="39">
        <v>67</v>
      </c>
      <c r="L368" s="39">
        <v>15</v>
      </c>
      <c r="M368" s="39">
        <v>3</v>
      </c>
      <c r="N368" s="39">
        <v>0</v>
      </c>
      <c r="O368" s="39">
        <v>2</v>
      </c>
      <c r="P368" s="39">
        <v>0</v>
      </c>
      <c r="Q368" s="56">
        <f t="shared" si="44"/>
        <v>667</v>
      </c>
      <c r="R368" s="58"/>
      <c r="S368" s="71">
        <v>0</v>
      </c>
      <c r="U368" s="71">
        <v>1</v>
      </c>
      <c r="V368" s="71">
        <v>0</v>
      </c>
      <c r="W368" s="71">
        <v>0</v>
      </c>
      <c r="X368" s="71">
        <v>0</v>
      </c>
      <c r="Z368" s="71">
        <v>4</v>
      </c>
      <c r="AA368" s="71">
        <v>0</v>
      </c>
      <c r="AB368" s="74">
        <f t="shared" si="45"/>
        <v>0</v>
      </c>
      <c r="AC368" s="74">
        <f t="shared" si="46"/>
        <v>2</v>
      </c>
      <c r="AD368" s="74">
        <f t="shared" si="47"/>
        <v>0</v>
      </c>
      <c r="AE368" s="45">
        <f t="shared" si="48"/>
        <v>7</v>
      </c>
      <c r="AF368" s="53">
        <f t="shared" si="49"/>
        <v>-0.98950524737631185</v>
      </c>
      <c r="AH368" s="43"/>
    </row>
    <row r="369" spans="2:34" x14ac:dyDescent="0.25">
      <c r="B369" s="34" t="s">
        <v>72</v>
      </c>
      <c r="C369" s="26">
        <v>5</v>
      </c>
      <c r="E369" s="39">
        <v>0</v>
      </c>
      <c r="F369" s="39">
        <v>0</v>
      </c>
      <c r="G369" s="39">
        <v>18</v>
      </c>
      <c r="H369" s="39">
        <v>128</v>
      </c>
      <c r="I369" s="39">
        <v>60</v>
      </c>
      <c r="J369" s="39">
        <v>59</v>
      </c>
      <c r="K369" s="39">
        <v>29</v>
      </c>
      <c r="L369" s="39">
        <v>12</v>
      </c>
      <c r="M369" s="39">
        <v>1</v>
      </c>
      <c r="N369" s="39">
        <v>0</v>
      </c>
      <c r="O369" s="39">
        <v>0</v>
      </c>
      <c r="P369" s="39">
        <v>0</v>
      </c>
      <c r="Q369" s="56">
        <f t="shared" si="44"/>
        <v>307</v>
      </c>
      <c r="R369" s="58"/>
      <c r="S369" s="71">
        <v>0</v>
      </c>
      <c r="U369" s="71">
        <v>1</v>
      </c>
      <c r="V369" s="71">
        <v>9</v>
      </c>
      <c r="W369" s="71">
        <v>1</v>
      </c>
      <c r="X369" s="71">
        <v>0</v>
      </c>
      <c r="Z369" s="71">
        <v>1</v>
      </c>
      <c r="AA369" s="71">
        <v>1</v>
      </c>
      <c r="AB369" s="74">
        <f t="shared" si="45"/>
        <v>0</v>
      </c>
      <c r="AC369" s="74">
        <f t="shared" si="46"/>
        <v>0</v>
      </c>
      <c r="AD369" s="74">
        <f t="shared" si="47"/>
        <v>0</v>
      </c>
      <c r="AE369" s="45">
        <f t="shared" si="48"/>
        <v>13</v>
      </c>
      <c r="AF369" s="53">
        <f t="shared" si="49"/>
        <v>-0.95765472312703581</v>
      </c>
      <c r="AH369" s="43"/>
    </row>
    <row r="370" spans="2:34" x14ac:dyDescent="0.25">
      <c r="B370" s="34" t="s">
        <v>72</v>
      </c>
      <c r="C370" s="26">
        <v>6</v>
      </c>
      <c r="E370" s="39">
        <v>0</v>
      </c>
      <c r="F370" s="39">
        <v>0</v>
      </c>
      <c r="G370" s="39">
        <v>6</v>
      </c>
      <c r="H370" s="39">
        <v>18</v>
      </c>
      <c r="I370" s="39">
        <v>10</v>
      </c>
      <c r="J370" s="39">
        <v>9</v>
      </c>
      <c r="K370" s="39">
        <v>1</v>
      </c>
      <c r="L370" s="39">
        <v>6</v>
      </c>
      <c r="M370" s="39">
        <v>0</v>
      </c>
      <c r="N370" s="39">
        <v>0</v>
      </c>
      <c r="O370" s="39">
        <v>0</v>
      </c>
      <c r="P370" s="39">
        <v>0</v>
      </c>
      <c r="Q370" s="56">
        <f t="shared" si="44"/>
        <v>50</v>
      </c>
      <c r="R370" s="58"/>
      <c r="S370" s="71">
        <v>0</v>
      </c>
      <c r="X370" s="71">
        <v>0</v>
      </c>
      <c r="Z370" s="71">
        <v>0</v>
      </c>
      <c r="AA370" s="71">
        <v>0</v>
      </c>
      <c r="AB370" s="74">
        <f t="shared" si="45"/>
        <v>0</v>
      </c>
      <c r="AC370" s="74">
        <f t="shared" si="46"/>
        <v>0</v>
      </c>
      <c r="AD370" s="74">
        <f t="shared" si="47"/>
        <v>0</v>
      </c>
      <c r="AE370" s="45">
        <f t="shared" si="48"/>
        <v>0</v>
      </c>
      <c r="AF370" s="53">
        <f t="shared" si="49"/>
        <v>-1</v>
      </c>
      <c r="AH370" s="43"/>
    </row>
    <row r="371" spans="2:34" x14ac:dyDescent="0.25">
      <c r="B371" s="34" t="s">
        <v>73</v>
      </c>
      <c r="C371" s="26">
        <v>3</v>
      </c>
      <c r="E371" s="39">
        <v>0</v>
      </c>
      <c r="F371" s="39">
        <v>1</v>
      </c>
      <c r="G371" s="39">
        <v>69</v>
      </c>
      <c r="H371" s="39">
        <v>636</v>
      </c>
      <c r="I371" s="39">
        <v>145</v>
      </c>
      <c r="J371" s="39">
        <v>223</v>
      </c>
      <c r="K371" s="39">
        <v>86</v>
      </c>
      <c r="L371" s="39">
        <v>0</v>
      </c>
      <c r="M371" s="39">
        <v>0</v>
      </c>
      <c r="N371" s="39">
        <v>2</v>
      </c>
      <c r="O371" s="39">
        <v>0</v>
      </c>
      <c r="P371" s="39">
        <v>0</v>
      </c>
      <c r="Q371" s="56">
        <f t="shared" si="44"/>
        <v>1162</v>
      </c>
      <c r="R371" s="58">
        <f>SUM(Q371:Q374)</f>
        <v>2467</v>
      </c>
      <c r="S371" s="71">
        <v>0</v>
      </c>
      <c r="AB371" s="74">
        <f t="shared" si="45"/>
        <v>2</v>
      </c>
      <c r="AC371" s="74">
        <f t="shared" si="46"/>
        <v>0</v>
      </c>
      <c r="AD371" s="74">
        <f t="shared" si="47"/>
        <v>0</v>
      </c>
      <c r="AE371" s="45">
        <f t="shared" si="48"/>
        <v>2</v>
      </c>
      <c r="AF371" s="53">
        <f t="shared" si="49"/>
        <v>-0.99827882960413084</v>
      </c>
      <c r="AH371" s="43">
        <f>SUM(AE371:AE374)</f>
        <v>3</v>
      </c>
    </row>
    <row r="372" spans="2:34" x14ac:dyDescent="0.25">
      <c r="B372" s="34" t="s">
        <v>73</v>
      </c>
      <c r="C372" s="26">
        <v>4</v>
      </c>
      <c r="E372" s="39">
        <v>0</v>
      </c>
      <c r="F372" s="39">
        <v>0</v>
      </c>
      <c r="G372" s="39">
        <v>64</v>
      </c>
      <c r="H372" s="39">
        <v>382</v>
      </c>
      <c r="I372" s="39">
        <v>133</v>
      </c>
      <c r="J372" s="39">
        <v>126</v>
      </c>
      <c r="K372" s="39">
        <v>68</v>
      </c>
      <c r="L372" s="39">
        <v>18</v>
      </c>
      <c r="M372" s="39">
        <v>0</v>
      </c>
      <c r="N372" s="39">
        <v>0</v>
      </c>
      <c r="O372" s="39">
        <v>0</v>
      </c>
      <c r="P372" s="39">
        <v>0</v>
      </c>
      <c r="Q372" s="56">
        <f t="shared" si="44"/>
        <v>791</v>
      </c>
      <c r="R372" s="58"/>
      <c r="S372" s="71">
        <v>0</v>
      </c>
      <c r="AB372" s="74">
        <f t="shared" si="45"/>
        <v>0</v>
      </c>
      <c r="AC372" s="74">
        <f t="shared" si="46"/>
        <v>0</v>
      </c>
      <c r="AD372" s="74">
        <f t="shared" si="47"/>
        <v>0</v>
      </c>
      <c r="AE372" s="45">
        <f t="shared" si="48"/>
        <v>0</v>
      </c>
      <c r="AF372" s="53">
        <f t="shared" si="49"/>
        <v>-1</v>
      </c>
      <c r="AH372" s="43"/>
    </row>
    <row r="373" spans="2:34" x14ac:dyDescent="0.25">
      <c r="B373" s="34" t="s">
        <v>73</v>
      </c>
      <c r="C373" s="26">
        <v>5</v>
      </c>
      <c r="E373" s="39">
        <v>0</v>
      </c>
      <c r="F373" s="39">
        <v>0</v>
      </c>
      <c r="G373" s="39">
        <v>25</v>
      </c>
      <c r="H373" s="39">
        <v>204</v>
      </c>
      <c r="I373" s="39">
        <v>63</v>
      </c>
      <c r="J373" s="39">
        <v>81</v>
      </c>
      <c r="K373" s="39">
        <v>45</v>
      </c>
      <c r="L373" s="39">
        <v>8</v>
      </c>
      <c r="M373" s="39">
        <v>4</v>
      </c>
      <c r="N373" s="39">
        <v>0</v>
      </c>
      <c r="O373" s="39">
        <v>0</v>
      </c>
      <c r="P373" s="39">
        <v>0</v>
      </c>
      <c r="Q373" s="56">
        <f t="shared" si="44"/>
        <v>430</v>
      </c>
      <c r="R373" s="58"/>
      <c r="S373" s="71">
        <v>0</v>
      </c>
      <c r="AB373" s="74">
        <f t="shared" si="45"/>
        <v>0</v>
      </c>
      <c r="AC373" s="74">
        <f t="shared" si="46"/>
        <v>0</v>
      </c>
      <c r="AD373" s="74">
        <f t="shared" si="47"/>
        <v>0</v>
      </c>
      <c r="AE373" s="45">
        <f t="shared" si="48"/>
        <v>0</v>
      </c>
      <c r="AF373" s="53">
        <f t="shared" si="49"/>
        <v>-1</v>
      </c>
      <c r="AH373" s="43"/>
    </row>
    <row r="374" spans="2:34" x14ac:dyDescent="0.25">
      <c r="B374" s="34" t="s">
        <v>73</v>
      </c>
      <c r="C374" s="26">
        <v>6</v>
      </c>
      <c r="E374" s="39">
        <v>0</v>
      </c>
      <c r="F374" s="39">
        <v>0</v>
      </c>
      <c r="G374" s="39">
        <v>11</v>
      </c>
      <c r="H374" s="39">
        <v>22</v>
      </c>
      <c r="I374" s="39">
        <v>10</v>
      </c>
      <c r="J374" s="39">
        <v>12</v>
      </c>
      <c r="K374" s="39">
        <v>15</v>
      </c>
      <c r="L374" s="39">
        <v>11</v>
      </c>
      <c r="M374" s="39">
        <v>2</v>
      </c>
      <c r="N374" s="39">
        <v>1</v>
      </c>
      <c r="O374" s="39">
        <v>0</v>
      </c>
      <c r="P374" s="39">
        <v>0</v>
      </c>
      <c r="Q374" s="56">
        <f t="shared" si="44"/>
        <v>84</v>
      </c>
      <c r="R374" s="58"/>
      <c r="S374" s="71">
        <v>0</v>
      </c>
      <c r="AB374" s="74">
        <f t="shared" si="45"/>
        <v>1</v>
      </c>
      <c r="AC374" s="74">
        <f t="shared" si="46"/>
        <v>0</v>
      </c>
      <c r="AD374" s="74">
        <f t="shared" si="47"/>
        <v>0</v>
      </c>
      <c r="AE374" s="45">
        <f t="shared" si="48"/>
        <v>1</v>
      </c>
      <c r="AF374" s="53">
        <f t="shared" si="49"/>
        <v>-0.98809523809523814</v>
      </c>
      <c r="AH374" s="43"/>
    </row>
    <row r="375" spans="2:34" x14ac:dyDescent="0.25">
      <c r="B375" s="34" t="s">
        <v>74</v>
      </c>
      <c r="C375" s="26">
        <v>3</v>
      </c>
      <c r="E375" s="39">
        <v>0</v>
      </c>
      <c r="F375" s="39">
        <v>0</v>
      </c>
      <c r="G375" s="39">
        <v>69</v>
      </c>
      <c r="H375" s="39">
        <v>573</v>
      </c>
      <c r="I375" s="39">
        <v>146</v>
      </c>
      <c r="J375" s="39">
        <v>214</v>
      </c>
      <c r="K375" s="39">
        <v>38</v>
      </c>
      <c r="L375" s="39">
        <v>0</v>
      </c>
      <c r="M375" s="39">
        <v>0</v>
      </c>
      <c r="N375" s="39">
        <v>0</v>
      </c>
      <c r="O375" s="39">
        <v>0</v>
      </c>
      <c r="P375" s="39">
        <v>0</v>
      </c>
      <c r="Q375" s="56">
        <f t="shared" si="44"/>
        <v>1040</v>
      </c>
      <c r="R375" s="58">
        <f>SUM(Q375:Q378)</f>
        <v>2222</v>
      </c>
      <c r="S375" s="71">
        <v>0</v>
      </c>
      <c r="AB375" s="74">
        <f t="shared" si="45"/>
        <v>0</v>
      </c>
      <c r="AC375" s="74">
        <f t="shared" si="46"/>
        <v>0</v>
      </c>
      <c r="AD375" s="74">
        <f t="shared" si="47"/>
        <v>0</v>
      </c>
      <c r="AE375" s="45">
        <f t="shared" si="48"/>
        <v>0</v>
      </c>
      <c r="AF375" s="53">
        <f t="shared" si="49"/>
        <v>-1</v>
      </c>
      <c r="AH375" s="43">
        <f>SUM(AE375:AE378)</f>
        <v>1</v>
      </c>
    </row>
    <row r="376" spans="2:34" x14ac:dyDescent="0.25">
      <c r="B376" s="34" t="s">
        <v>74</v>
      </c>
      <c r="C376" s="26">
        <v>4</v>
      </c>
      <c r="E376" s="39">
        <v>0</v>
      </c>
      <c r="F376" s="39">
        <v>1</v>
      </c>
      <c r="G376" s="39">
        <v>62</v>
      </c>
      <c r="H376" s="39">
        <v>357</v>
      </c>
      <c r="I376" s="39">
        <v>134</v>
      </c>
      <c r="J376" s="39">
        <v>118</v>
      </c>
      <c r="K376" s="39">
        <v>35</v>
      </c>
      <c r="L376" s="39">
        <v>12</v>
      </c>
      <c r="M376" s="39">
        <v>0</v>
      </c>
      <c r="N376" s="39">
        <v>0</v>
      </c>
      <c r="O376" s="39">
        <v>0</v>
      </c>
      <c r="P376" s="39">
        <v>0</v>
      </c>
      <c r="Q376" s="56">
        <f t="shared" si="44"/>
        <v>719</v>
      </c>
      <c r="R376" s="58"/>
      <c r="S376" s="71">
        <v>0</v>
      </c>
      <c r="AB376" s="74">
        <f t="shared" si="45"/>
        <v>0</v>
      </c>
      <c r="AC376" s="74">
        <f t="shared" si="46"/>
        <v>0</v>
      </c>
      <c r="AD376" s="74">
        <f t="shared" si="47"/>
        <v>0</v>
      </c>
      <c r="AE376" s="45">
        <f t="shared" si="48"/>
        <v>0</v>
      </c>
      <c r="AF376" s="53">
        <f t="shared" si="49"/>
        <v>-1</v>
      </c>
      <c r="AH376" s="43"/>
    </row>
    <row r="377" spans="2:34" x14ac:dyDescent="0.25">
      <c r="B377" s="34" t="s">
        <v>74</v>
      </c>
      <c r="C377" s="26">
        <v>5</v>
      </c>
      <c r="E377" s="39">
        <v>0</v>
      </c>
      <c r="F377" s="39">
        <v>0</v>
      </c>
      <c r="G377" s="39">
        <v>25</v>
      </c>
      <c r="H377" s="39">
        <v>162</v>
      </c>
      <c r="I377" s="39">
        <v>64</v>
      </c>
      <c r="J377" s="39">
        <v>86</v>
      </c>
      <c r="K377" s="39">
        <v>36</v>
      </c>
      <c r="L377" s="39">
        <v>22</v>
      </c>
      <c r="M377" s="39">
        <v>0</v>
      </c>
      <c r="N377" s="39">
        <v>1</v>
      </c>
      <c r="O377" s="39">
        <v>0</v>
      </c>
      <c r="P377" s="39">
        <v>0</v>
      </c>
      <c r="Q377" s="56">
        <f t="shared" si="44"/>
        <v>396</v>
      </c>
      <c r="R377" s="58"/>
      <c r="S377" s="71">
        <v>0</v>
      </c>
      <c r="AB377" s="74">
        <f t="shared" si="45"/>
        <v>1</v>
      </c>
      <c r="AC377" s="74">
        <f t="shared" si="46"/>
        <v>0</v>
      </c>
      <c r="AD377" s="74">
        <f t="shared" si="47"/>
        <v>0</v>
      </c>
      <c r="AE377" s="45">
        <f t="shared" si="48"/>
        <v>1</v>
      </c>
      <c r="AF377" s="53">
        <f t="shared" si="49"/>
        <v>-0.99747474747474751</v>
      </c>
      <c r="AH377" s="43"/>
    </row>
    <row r="378" spans="2:34" x14ac:dyDescent="0.25">
      <c r="B378" s="34" t="s">
        <v>74</v>
      </c>
      <c r="C378" s="26">
        <v>6</v>
      </c>
      <c r="E378" s="39">
        <v>0</v>
      </c>
      <c r="F378" s="39">
        <v>0</v>
      </c>
      <c r="G378" s="39">
        <v>11</v>
      </c>
      <c r="H378" s="39">
        <v>12</v>
      </c>
      <c r="I378" s="39">
        <v>17</v>
      </c>
      <c r="J378" s="39">
        <v>13</v>
      </c>
      <c r="K378" s="39">
        <v>11</v>
      </c>
      <c r="L378" s="39">
        <v>3</v>
      </c>
      <c r="M378" s="39">
        <v>0</v>
      </c>
      <c r="N378" s="39">
        <v>0</v>
      </c>
      <c r="O378" s="39">
        <v>0</v>
      </c>
      <c r="P378" s="39">
        <v>0</v>
      </c>
      <c r="Q378" s="56">
        <f t="shared" si="44"/>
        <v>67</v>
      </c>
      <c r="R378" s="58"/>
      <c r="S378" s="71">
        <v>0</v>
      </c>
      <c r="AB378" s="74">
        <f t="shared" si="45"/>
        <v>0</v>
      </c>
      <c r="AC378" s="74">
        <f t="shared" si="46"/>
        <v>0</v>
      </c>
      <c r="AD378" s="74">
        <f t="shared" si="47"/>
        <v>0</v>
      </c>
      <c r="AE378" s="45">
        <f t="shared" si="48"/>
        <v>0</v>
      </c>
      <c r="AF378" s="53">
        <f t="shared" si="49"/>
        <v>-1</v>
      </c>
      <c r="AH378" s="43"/>
    </row>
    <row r="379" spans="2:34" x14ac:dyDescent="0.25">
      <c r="B379" s="34" t="s">
        <v>75</v>
      </c>
      <c r="C379" s="26">
        <v>3</v>
      </c>
      <c r="E379" s="39">
        <v>0</v>
      </c>
      <c r="F379" s="39">
        <v>0</v>
      </c>
      <c r="G379" s="39">
        <v>89</v>
      </c>
      <c r="H379" s="39">
        <v>482</v>
      </c>
      <c r="I379" s="39">
        <v>160</v>
      </c>
      <c r="J379" s="39">
        <v>372</v>
      </c>
      <c r="K379" s="39">
        <v>137</v>
      </c>
      <c r="L379" s="39">
        <v>5</v>
      </c>
      <c r="M379" s="39">
        <v>0</v>
      </c>
      <c r="N379" s="39">
        <v>0</v>
      </c>
      <c r="O379" s="39">
        <v>0</v>
      </c>
      <c r="P379" s="39">
        <v>0</v>
      </c>
      <c r="Q379" s="56">
        <f t="shared" si="44"/>
        <v>1245</v>
      </c>
      <c r="R379" s="58">
        <f>SUM(Q379:Q382)</f>
        <v>2747</v>
      </c>
      <c r="S379" s="71">
        <v>0</v>
      </c>
      <c r="AB379" s="74">
        <f t="shared" si="45"/>
        <v>0</v>
      </c>
      <c r="AC379" s="74">
        <f t="shared" si="46"/>
        <v>0</v>
      </c>
      <c r="AD379" s="74">
        <f t="shared" si="47"/>
        <v>0</v>
      </c>
      <c r="AE379" s="45">
        <f t="shared" si="48"/>
        <v>0</v>
      </c>
      <c r="AF379" s="53">
        <f t="shared" si="49"/>
        <v>-1</v>
      </c>
      <c r="AH379" s="43">
        <f>SUM(AE379:AE382)</f>
        <v>17</v>
      </c>
    </row>
    <row r="380" spans="2:34" x14ac:dyDescent="0.25">
      <c r="B380" s="34" t="s">
        <v>75</v>
      </c>
      <c r="C380" s="26">
        <v>4</v>
      </c>
      <c r="E380" s="39">
        <v>0</v>
      </c>
      <c r="F380" s="39">
        <v>0</v>
      </c>
      <c r="G380" s="39">
        <v>47</v>
      </c>
      <c r="H380" s="39">
        <v>310</v>
      </c>
      <c r="I380" s="39">
        <v>158</v>
      </c>
      <c r="J380" s="39">
        <v>277</v>
      </c>
      <c r="K380" s="39">
        <v>97</v>
      </c>
      <c r="L380" s="39">
        <v>10</v>
      </c>
      <c r="M380" s="39">
        <v>6</v>
      </c>
      <c r="N380" s="39">
        <v>3</v>
      </c>
      <c r="O380" s="39">
        <v>0</v>
      </c>
      <c r="P380" s="39">
        <v>0</v>
      </c>
      <c r="Q380" s="56">
        <f t="shared" si="44"/>
        <v>908</v>
      </c>
      <c r="R380" s="58"/>
      <c r="S380" s="71">
        <v>0</v>
      </c>
      <c r="AB380" s="74">
        <f t="shared" si="45"/>
        <v>3</v>
      </c>
      <c r="AC380" s="74">
        <f t="shared" si="46"/>
        <v>0</v>
      </c>
      <c r="AD380" s="74">
        <f t="shared" si="47"/>
        <v>0</v>
      </c>
      <c r="AE380" s="45">
        <f t="shared" si="48"/>
        <v>3</v>
      </c>
      <c r="AF380" s="53">
        <f t="shared" si="49"/>
        <v>-0.99669603524229078</v>
      </c>
      <c r="AH380" s="43"/>
    </row>
    <row r="381" spans="2:34" x14ac:dyDescent="0.25">
      <c r="B381" s="34" t="s">
        <v>75</v>
      </c>
      <c r="C381" s="26">
        <v>5</v>
      </c>
      <c r="E381" s="39">
        <v>0</v>
      </c>
      <c r="F381" s="39">
        <v>1</v>
      </c>
      <c r="G381" s="39">
        <v>14</v>
      </c>
      <c r="H381" s="39">
        <v>122</v>
      </c>
      <c r="I381" s="39">
        <v>90</v>
      </c>
      <c r="J381" s="39">
        <v>150</v>
      </c>
      <c r="K381" s="39">
        <v>65</v>
      </c>
      <c r="L381" s="39">
        <v>40</v>
      </c>
      <c r="M381" s="39">
        <v>9</v>
      </c>
      <c r="N381" s="39">
        <v>0</v>
      </c>
      <c r="O381" s="39">
        <v>0</v>
      </c>
      <c r="P381" s="39">
        <v>1</v>
      </c>
      <c r="Q381" s="56">
        <f t="shared" si="44"/>
        <v>492</v>
      </c>
      <c r="R381" s="58"/>
      <c r="S381" s="71">
        <v>0</v>
      </c>
      <c r="U381" s="71">
        <v>1</v>
      </c>
      <c r="V381" s="71">
        <v>7</v>
      </c>
      <c r="W381" s="71">
        <v>0</v>
      </c>
      <c r="X381" s="71">
        <v>1</v>
      </c>
      <c r="Z381" s="71">
        <v>0</v>
      </c>
      <c r="AA381" s="71">
        <v>0</v>
      </c>
      <c r="AB381" s="74">
        <f t="shared" si="45"/>
        <v>0</v>
      </c>
      <c r="AC381" s="74">
        <f t="shared" si="46"/>
        <v>0</v>
      </c>
      <c r="AD381" s="74">
        <f t="shared" si="47"/>
        <v>1</v>
      </c>
      <c r="AE381" s="45">
        <f t="shared" si="48"/>
        <v>10</v>
      </c>
      <c r="AF381" s="53">
        <f t="shared" si="49"/>
        <v>-0.97967479674796754</v>
      </c>
      <c r="AH381" s="43"/>
    </row>
    <row r="382" spans="2:34" x14ac:dyDescent="0.25">
      <c r="B382" s="34" t="s">
        <v>75</v>
      </c>
      <c r="C382" s="26">
        <v>6</v>
      </c>
      <c r="E382" s="39">
        <v>0</v>
      </c>
      <c r="F382" s="39">
        <v>0</v>
      </c>
      <c r="G382" s="39">
        <v>5</v>
      </c>
      <c r="H382" s="39">
        <v>16</v>
      </c>
      <c r="I382" s="39">
        <v>24</v>
      </c>
      <c r="J382" s="39">
        <v>29</v>
      </c>
      <c r="K382" s="39">
        <v>19</v>
      </c>
      <c r="L382" s="39">
        <v>5</v>
      </c>
      <c r="M382" s="39">
        <v>0</v>
      </c>
      <c r="N382" s="39">
        <v>0</v>
      </c>
      <c r="O382" s="39">
        <v>4</v>
      </c>
      <c r="P382" s="39">
        <v>0</v>
      </c>
      <c r="Q382" s="56">
        <f t="shared" si="44"/>
        <v>102</v>
      </c>
      <c r="R382" s="58"/>
      <c r="S382" s="71">
        <v>0</v>
      </c>
      <c r="AB382" s="74">
        <f t="shared" si="45"/>
        <v>0</v>
      </c>
      <c r="AC382" s="74">
        <f t="shared" si="46"/>
        <v>4</v>
      </c>
      <c r="AD382" s="74">
        <f t="shared" si="47"/>
        <v>0</v>
      </c>
      <c r="AE382" s="45">
        <f t="shared" si="48"/>
        <v>4</v>
      </c>
      <c r="AF382" s="53">
        <f t="shared" si="49"/>
        <v>-0.96078431372549022</v>
      </c>
      <c r="AH382" s="43"/>
    </row>
    <row r="383" spans="2:34" x14ac:dyDescent="0.25">
      <c r="B383" s="34" t="s">
        <v>76</v>
      </c>
      <c r="C383" s="26">
        <v>3</v>
      </c>
      <c r="E383" s="39">
        <v>0</v>
      </c>
      <c r="F383" s="39">
        <v>0</v>
      </c>
      <c r="G383" s="39">
        <v>56</v>
      </c>
      <c r="H383" s="39">
        <v>465</v>
      </c>
      <c r="I383" s="39">
        <v>96</v>
      </c>
      <c r="J383" s="39">
        <v>124</v>
      </c>
      <c r="K383" s="39">
        <v>88</v>
      </c>
      <c r="L383" s="39">
        <v>19</v>
      </c>
      <c r="M383" s="39">
        <v>0</v>
      </c>
      <c r="N383" s="39">
        <v>0</v>
      </c>
      <c r="O383" s="39">
        <v>0</v>
      </c>
      <c r="P383" s="39">
        <v>0</v>
      </c>
      <c r="Q383" s="56">
        <f t="shared" si="44"/>
        <v>848</v>
      </c>
      <c r="R383" s="58">
        <f>SUM(Q383:Q386)</f>
        <v>1774</v>
      </c>
      <c r="S383" s="71">
        <v>0</v>
      </c>
      <c r="AB383" s="74">
        <f t="shared" si="45"/>
        <v>0</v>
      </c>
      <c r="AC383" s="74">
        <f t="shared" si="46"/>
        <v>0</v>
      </c>
      <c r="AD383" s="74">
        <f t="shared" si="47"/>
        <v>0</v>
      </c>
      <c r="AE383" s="45">
        <f t="shared" si="48"/>
        <v>0</v>
      </c>
      <c r="AF383" s="53">
        <f t="shared" si="49"/>
        <v>-1</v>
      </c>
      <c r="AH383" s="43">
        <f>SUM(AE383:AE386)</f>
        <v>3</v>
      </c>
    </row>
    <row r="384" spans="2:34" x14ac:dyDescent="0.25">
      <c r="B384" s="34" t="s">
        <v>76</v>
      </c>
      <c r="C384" s="26">
        <v>4</v>
      </c>
      <c r="E384" s="39">
        <v>0</v>
      </c>
      <c r="F384" s="39">
        <v>0</v>
      </c>
      <c r="G384" s="39">
        <v>45</v>
      </c>
      <c r="H384" s="39">
        <v>300</v>
      </c>
      <c r="I384" s="39">
        <v>102</v>
      </c>
      <c r="J384" s="39">
        <v>101</v>
      </c>
      <c r="K384" s="39">
        <v>60</v>
      </c>
      <c r="L384" s="39">
        <v>18</v>
      </c>
      <c r="M384" s="39">
        <v>0</v>
      </c>
      <c r="N384" s="39">
        <v>0</v>
      </c>
      <c r="O384" s="39">
        <v>0</v>
      </c>
      <c r="P384" s="39">
        <v>1</v>
      </c>
      <c r="Q384" s="56">
        <f t="shared" si="44"/>
        <v>627</v>
      </c>
      <c r="R384" s="58"/>
      <c r="S384" s="71">
        <v>0</v>
      </c>
      <c r="AB384" s="74">
        <f t="shared" si="45"/>
        <v>0</v>
      </c>
      <c r="AC384" s="74">
        <f t="shared" si="46"/>
        <v>0</v>
      </c>
      <c r="AD384" s="74">
        <f t="shared" si="47"/>
        <v>1</v>
      </c>
      <c r="AE384" s="45">
        <f t="shared" si="48"/>
        <v>1</v>
      </c>
      <c r="AF384" s="53">
        <f t="shared" si="49"/>
        <v>-0.99840510366826152</v>
      </c>
      <c r="AH384" s="43"/>
    </row>
    <row r="385" spans="2:34" x14ac:dyDescent="0.25">
      <c r="B385" s="34" t="s">
        <v>76</v>
      </c>
      <c r="C385" s="26">
        <v>5</v>
      </c>
      <c r="E385" s="39">
        <v>0</v>
      </c>
      <c r="F385" s="39">
        <v>0</v>
      </c>
      <c r="G385" s="39">
        <v>20</v>
      </c>
      <c r="H385" s="39">
        <v>104</v>
      </c>
      <c r="I385" s="39">
        <v>40</v>
      </c>
      <c r="J385" s="39">
        <v>54</v>
      </c>
      <c r="K385" s="39">
        <v>22</v>
      </c>
      <c r="L385" s="39">
        <v>11</v>
      </c>
      <c r="M385" s="39">
        <v>1</v>
      </c>
      <c r="N385" s="39">
        <v>0</v>
      </c>
      <c r="O385" s="39">
        <v>0</v>
      </c>
      <c r="P385" s="39">
        <v>0</v>
      </c>
      <c r="Q385" s="56">
        <f t="shared" si="44"/>
        <v>252</v>
      </c>
      <c r="R385" s="58"/>
      <c r="S385" s="71">
        <v>0</v>
      </c>
      <c r="U385" s="71">
        <v>1</v>
      </c>
      <c r="V385" s="71">
        <v>0</v>
      </c>
      <c r="W385" s="71">
        <v>0</v>
      </c>
      <c r="X385" s="71">
        <v>1</v>
      </c>
      <c r="Z385" s="71">
        <v>0</v>
      </c>
      <c r="AA385" s="71">
        <v>0</v>
      </c>
      <c r="AB385" s="74">
        <f t="shared" si="45"/>
        <v>0</v>
      </c>
      <c r="AC385" s="74">
        <f t="shared" si="46"/>
        <v>0</v>
      </c>
      <c r="AD385" s="74">
        <f t="shared" si="47"/>
        <v>0</v>
      </c>
      <c r="AE385" s="45">
        <f t="shared" si="48"/>
        <v>2</v>
      </c>
      <c r="AF385" s="53">
        <f t="shared" si="49"/>
        <v>-0.99206349206349209</v>
      </c>
      <c r="AH385" s="43"/>
    </row>
    <row r="386" spans="2:34" x14ac:dyDescent="0.25">
      <c r="B386" s="34" t="s">
        <v>76</v>
      </c>
      <c r="C386" s="26">
        <v>6</v>
      </c>
      <c r="E386" s="39">
        <v>0</v>
      </c>
      <c r="F386" s="39">
        <v>1</v>
      </c>
      <c r="G386" s="39">
        <v>3</v>
      </c>
      <c r="H386" s="39">
        <v>11</v>
      </c>
      <c r="I386" s="39">
        <v>18</v>
      </c>
      <c r="J386" s="39">
        <v>10</v>
      </c>
      <c r="K386" s="39">
        <v>1</v>
      </c>
      <c r="L386" s="39">
        <v>3</v>
      </c>
      <c r="M386" s="39">
        <v>0</v>
      </c>
      <c r="N386" s="39">
        <v>0</v>
      </c>
      <c r="O386" s="39">
        <v>0</v>
      </c>
      <c r="P386" s="39">
        <v>0</v>
      </c>
      <c r="Q386" s="56">
        <f t="shared" si="44"/>
        <v>47</v>
      </c>
      <c r="R386" s="58"/>
      <c r="S386" s="71">
        <v>0</v>
      </c>
      <c r="AB386" s="74">
        <f t="shared" si="45"/>
        <v>0</v>
      </c>
      <c r="AC386" s="74">
        <f t="shared" si="46"/>
        <v>0</v>
      </c>
      <c r="AD386" s="74">
        <f t="shared" si="47"/>
        <v>0</v>
      </c>
      <c r="AE386" s="45">
        <f t="shared" si="48"/>
        <v>0</v>
      </c>
      <c r="AF386" s="53">
        <f t="shared" si="49"/>
        <v>-1</v>
      </c>
      <c r="AH386" s="43"/>
    </row>
    <row r="387" spans="2:34" x14ac:dyDescent="0.25">
      <c r="B387" s="34" t="s">
        <v>77</v>
      </c>
      <c r="C387" s="26">
        <v>3</v>
      </c>
      <c r="E387" s="39">
        <v>0</v>
      </c>
      <c r="F387" s="39">
        <v>0</v>
      </c>
      <c r="G387" s="39">
        <v>0</v>
      </c>
      <c r="H387" s="39">
        <v>0</v>
      </c>
      <c r="I387" s="39">
        <v>0</v>
      </c>
      <c r="J387" s="39">
        <v>0</v>
      </c>
      <c r="K387" s="39">
        <v>0</v>
      </c>
      <c r="L387" s="39">
        <v>0</v>
      </c>
      <c r="M387" s="39">
        <v>0</v>
      </c>
      <c r="N387" s="39">
        <v>0</v>
      </c>
      <c r="O387" s="39">
        <v>0</v>
      </c>
      <c r="P387" s="39">
        <v>0</v>
      </c>
      <c r="Q387" s="56">
        <f t="shared" si="44"/>
        <v>0</v>
      </c>
      <c r="R387" s="58">
        <f>SUM(Q387:Q390)</f>
        <v>0</v>
      </c>
      <c r="S387" s="71">
        <v>181</v>
      </c>
      <c r="T387" s="71">
        <v>165</v>
      </c>
      <c r="U387" s="71">
        <v>718</v>
      </c>
      <c r="V387" s="71">
        <v>332</v>
      </c>
      <c r="W387" s="71">
        <v>64</v>
      </c>
      <c r="X387" s="71">
        <v>12</v>
      </c>
      <c r="Z387" s="71">
        <v>0</v>
      </c>
      <c r="AA387" s="71">
        <v>1</v>
      </c>
      <c r="AB387" s="74">
        <f t="shared" si="45"/>
        <v>0</v>
      </c>
      <c r="AC387" s="74">
        <f t="shared" si="46"/>
        <v>0</v>
      </c>
      <c r="AD387" s="74">
        <f t="shared" si="47"/>
        <v>0</v>
      </c>
      <c r="AE387" s="45">
        <f t="shared" si="48"/>
        <v>1473</v>
      </c>
      <c r="AF387" s="53" t="str">
        <f t="shared" si="49"/>
        <v/>
      </c>
      <c r="AH387" s="43">
        <f>SUM(AE387:AE390)</f>
        <v>3182</v>
      </c>
    </row>
    <row r="388" spans="2:34" x14ac:dyDescent="0.25">
      <c r="B388" s="34" t="s">
        <v>77</v>
      </c>
      <c r="C388" s="26">
        <v>4</v>
      </c>
      <c r="E388" s="39">
        <v>0</v>
      </c>
      <c r="F388" s="39">
        <v>0</v>
      </c>
      <c r="G388" s="39">
        <v>0</v>
      </c>
      <c r="H388" s="39">
        <v>0</v>
      </c>
      <c r="I388" s="39">
        <v>0</v>
      </c>
      <c r="J388" s="39">
        <v>0</v>
      </c>
      <c r="K388" s="39">
        <v>0</v>
      </c>
      <c r="L388" s="39">
        <v>0</v>
      </c>
      <c r="M388" s="39">
        <v>0</v>
      </c>
      <c r="N388" s="39">
        <v>0</v>
      </c>
      <c r="O388" s="39">
        <v>0</v>
      </c>
      <c r="P388" s="39">
        <v>0</v>
      </c>
      <c r="Q388" s="56">
        <f t="shared" si="44"/>
        <v>0</v>
      </c>
      <c r="R388" s="58"/>
      <c r="S388" s="71">
        <v>133</v>
      </c>
      <c r="T388" s="71">
        <v>102</v>
      </c>
      <c r="U388" s="71">
        <v>489</v>
      </c>
      <c r="V388" s="71">
        <v>214</v>
      </c>
      <c r="W388" s="71">
        <v>45</v>
      </c>
      <c r="X388" s="71">
        <v>10</v>
      </c>
      <c r="Z388" s="71">
        <v>0</v>
      </c>
      <c r="AA388" s="71">
        <v>1</v>
      </c>
      <c r="AB388" s="74">
        <f t="shared" si="45"/>
        <v>0</v>
      </c>
      <c r="AC388" s="74">
        <f t="shared" si="46"/>
        <v>0</v>
      </c>
      <c r="AD388" s="74">
        <f t="shared" si="47"/>
        <v>0</v>
      </c>
      <c r="AE388" s="45">
        <f t="shared" si="48"/>
        <v>994</v>
      </c>
      <c r="AF388" s="53" t="str">
        <f t="shared" si="49"/>
        <v/>
      </c>
      <c r="AH388" s="43"/>
    </row>
    <row r="389" spans="2:34" x14ac:dyDescent="0.25">
      <c r="B389" s="34" t="s">
        <v>77</v>
      </c>
      <c r="C389" s="26">
        <v>5</v>
      </c>
      <c r="E389" s="39">
        <v>0</v>
      </c>
      <c r="F389" s="39">
        <v>0</v>
      </c>
      <c r="G389" s="39">
        <v>0</v>
      </c>
      <c r="H389" s="39">
        <v>0</v>
      </c>
      <c r="I389" s="39">
        <v>0</v>
      </c>
      <c r="J389" s="39">
        <v>0</v>
      </c>
      <c r="K389" s="39">
        <v>0</v>
      </c>
      <c r="L389" s="39">
        <v>0</v>
      </c>
      <c r="M389" s="39">
        <v>0</v>
      </c>
      <c r="N389" s="39">
        <v>0</v>
      </c>
      <c r="O389" s="39">
        <v>0</v>
      </c>
      <c r="P389" s="39">
        <v>0</v>
      </c>
      <c r="Q389" s="56">
        <f t="shared" ref="Q389:Q452" si="50">SUM(E389:P389)</f>
        <v>0</v>
      </c>
      <c r="R389" s="58"/>
      <c r="S389" s="71">
        <v>42</v>
      </c>
      <c r="T389" s="71">
        <v>57</v>
      </c>
      <c r="U389" s="71">
        <v>271</v>
      </c>
      <c r="V389" s="71">
        <v>149</v>
      </c>
      <c r="W389" s="71">
        <v>56</v>
      </c>
      <c r="X389" s="71">
        <v>16</v>
      </c>
      <c r="Z389" s="71">
        <v>4</v>
      </c>
      <c r="AA389" s="71">
        <v>0</v>
      </c>
      <c r="AB389" s="74">
        <f t="shared" ref="AB389:AB452" si="51">N389+(N389*AG389)</f>
        <v>0</v>
      </c>
      <c r="AC389" s="74">
        <f t="shared" ref="AC389:AC452" si="52">O389+(O389*AG389)</f>
        <v>0</v>
      </c>
      <c r="AD389" s="74">
        <f t="shared" ref="AD389:AD452" si="53">P389+(P389*AG389)</f>
        <v>0</v>
      </c>
      <c r="AE389" s="45">
        <f t="shared" ref="AE389:AE452" si="54">SUM(S389:AD389)</f>
        <v>595</v>
      </c>
      <c r="AF389" s="53" t="str">
        <f t="shared" ref="AF389:AF452" si="55">IF(Q389&gt;0,(AE389/Q389)-1,"")</f>
        <v/>
      </c>
      <c r="AH389" s="43"/>
    </row>
    <row r="390" spans="2:34" x14ac:dyDescent="0.25">
      <c r="B390" s="34" t="s">
        <v>77</v>
      </c>
      <c r="C390" s="26">
        <v>6</v>
      </c>
      <c r="E390" s="39">
        <v>0</v>
      </c>
      <c r="F390" s="39">
        <v>0</v>
      </c>
      <c r="G390" s="39">
        <v>0</v>
      </c>
      <c r="H390" s="39">
        <v>0</v>
      </c>
      <c r="I390" s="39">
        <v>0</v>
      </c>
      <c r="J390" s="39">
        <v>0</v>
      </c>
      <c r="K390" s="39">
        <v>0</v>
      </c>
      <c r="L390" s="39">
        <v>0</v>
      </c>
      <c r="M390" s="39">
        <v>0</v>
      </c>
      <c r="N390" s="39">
        <v>0</v>
      </c>
      <c r="O390" s="39">
        <v>0</v>
      </c>
      <c r="P390" s="39">
        <v>0</v>
      </c>
      <c r="Q390" s="56">
        <f t="shared" si="50"/>
        <v>0</v>
      </c>
      <c r="R390" s="58"/>
      <c r="S390" s="71">
        <v>10</v>
      </c>
      <c r="T390" s="71">
        <v>9</v>
      </c>
      <c r="U390" s="71">
        <v>37</v>
      </c>
      <c r="V390" s="71">
        <v>35</v>
      </c>
      <c r="W390" s="71">
        <v>25</v>
      </c>
      <c r="X390" s="71">
        <v>3</v>
      </c>
      <c r="Z390" s="71">
        <v>1</v>
      </c>
      <c r="AA390" s="71">
        <v>0</v>
      </c>
      <c r="AB390" s="74">
        <f t="shared" si="51"/>
        <v>0</v>
      </c>
      <c r="AC390" s="74">
        <f t="shared" si="52"/>
        <v>0</v>
      </c>
      <c r="AD390" s="74">
        <f t="shared" si="53"/>
        <v>0</v>
      </c>
      <c r="AE390" s="45">
        <f t="shared" si="54"/>
        <v>120</v>
      </c>
      <c r="AF390" s="53" t="str">
        <f t="shared" si="55"/>
        <v/>
      </c>
      <c r="AH390" s="43"/>
    </row>
    <row r="391" spans="2:34" x14ac:dyDescent="0.25">
      <c r="B391" s="34" t="s">
        <v>78</v>
      </c>
      <c r="C391" s="26">
        <v>3</v>
      </c>
      <c r="E391" s="39">
        <v>0</v>
      </c>
      <c r="F391" s="39">
        <v>0</v>
      </c>
      <c r="G391" s="39">
        <v>0</v>
      </c>
      <c r="H391" s="39">
        <v>0</v>
      </c>
      <c r="I391" s="39">
        <v>0</v>
      </c>
      <c r="J391" s="39">
        <v>0</v>
      </c>
      <c r="K391" s="39">
        <v>0</v>
      </c>
      <c r="L391" s="39">
        <v>0</v>
      </c>
      <c r="M391" s="39">
        <v>0</v>
      </c>
      <c r="N391" s="39">
        <v>0</v>
      </c>
      <c r="O391" s="39">
        <v>0</v>
      </c>
      <c r="P391" s="39">
        <v>0</v>
      </c>
      <c r="Q391" s="56">
        <f t="shared" si="50"/>
        <v>0</v>
      </c>
      <c r="R391" s="58">
        <f>SUM(Q391:Q394)</f>
        <v>0</v>
      </c>
      <c r="S391" s="71">
        <v>181</v>
      </c>
      <c r="T391" s="71">
        <v>167</v>
      </c>
      <c r="U391" s="71">
        <v>647</v>
      </c>
      <c r="V391" s="71">
        <v>284</v>
      </c>
      <c r="W391" s="71">
        <v>24</v>
      </c>
      <c r="X391" s="71">
        <v>4</v>
      </c>
      <c r="Z391" s="71">
        <v>0</v>
      </c>
      <c r="AA391" s="71">
        <v>0</v>
      </c>
      <c r="AB391" s="74">
        <f t="shared" si="51"/>
        <v>0</v>
      </c>
      <c r="AC391" s="74">
        <f t="shared" si="52"/>
        <v>0</v>
      </c>
      <c r="AD391" s="74">
        <f t="shared" si="53"/>
        <v>0</v>
      </c>
      <c r="AE391" s="45">
        <f t="shared" si="54"/>
        <v>1307</v>
      </c>
      <c r="AF391" s="53" t="str">
        <f t="shared" si="55"/>
        <v/>
      </c>
      <c r="AH391" s="43">
        <f>SUM(AE391:AE394)</f>
        <v>2946</v>
      </c>
    </row>
    <row r="392" spans="2:34" x14ac:dyDescent="0.25">
      <c r="B392" s="34" t="s">
        <v>78</v>
      </c>
      <c r="C392" s="26">
        <v>4</v>
      </c>
      <c r="E392" s="39">
        <v>0</v>
      </c>
      <c r="F392" s="39">
        <v>0</v>
      </c>
      <c r="G392" s="39">
        <v>0</v>
      </c>
      <c r="H392" s="39">
        <v>0</v>
      </c>
      <c r="I392" s="39">
        <v>0</v>
      </c>
      <c r="J392" s="39">
        <v>0</v>
      </c>
      <c r="K392" s="39">
        <v>0</v>
      </c>
      <c r="L392" s="39">
        <v>0</v>
      </c>
      <c r="M392" s="39">
        <v>0</v>
      </c>
      <c r="N392" s="39">
        <v>0</v>
      </c>
      <c r="O392" s="39">
        <v>0</v>
      </c>
      <c r="P392" s="39">
        <v>0</v>
      </c>
      <c r="Q392" s="56">
        <f t="shared" si="50"/>
        <v>0</v>
      </c>
      <c r="R392" s="58"/>
      <c r="S392" s="71">
        <v>135</v>
      </c>
      <c r="T392" s="71">
        <v>102</v>
      </c>
      <c r="U392" s="71">
        <v>453</v>
      </c>
      <c r="V392" s="71">
        <v>196</v>
      </c>
      <c r="W392" s="71">
        <v>74</v>
      </c>
      <c r="X392" s="71">
        <v>3</v>
      </c>
      <c r="Z392" s="71">
        <v>0</v>
      </c>
      <c r="AA392" s="71">
        <v>1</v>
      </c>
      <c r="AB392" s="74">
        <f t="shared" si="51"/>
        <v>0</v>
      </c>
      <c r="AC392" s="74">
        <f t="shared" si="52"/>
        <v>0</v>
      </c>
      <c r="AD392" s="74">
        <f t="shared" si="53"/>
        <v>0</v>
      </c>
      <c r="AE392" s="45">
        <f t="shared" si="54"/>
        <v>964</v>
      </c>
      <c r="AF392" s="53" t="str">
        <f t="shared" si="55"/>
        <v/>
      </c>
      <c r="AH392" s="43"/>
    </row>
    <row r="393" spans="2:34" x14ac:dyDescent="0.25">
      <c r="B393" s="34" t="s">
        <v>78</v>
      </c>
      <c r="C393" s="26">
        <v>5</v>
      </c>
      <c r="E393" s="39">
        <v>0</v>
      </c>
      <c r="F393" s="39">
        <v>0</v>
      </c>
      <c r="G393" s="39">
        <v>0</v>
      </c>
      <c r="H393" s="39">
        <v>0</v>
      </c>
      <c r="I393" s="39">
        <v>0</v>
      </c>
      <c r="J393" s="39">
        <v>0</v>
      </c>
      <c r="K393" s="39">
        <v>0</v>
      </c>
      <c r="L393" s="39">
        <v>0</v>
      </c>
      <c r="M393" s="39">
        <v>0</v>
      </c>
      <c r="N393" s="39">
        <v>0</v>
      </c>
      <c r="O393" s="39">
        <v>0</v>
      </c>
      <c r="P393" s="39">
        <v>0</v>
      </c>
      <c r="Q393" s="56">
        <f t="shared" si="50"/>
        <v>0</v>
      </c>
      <c r="R393" s="58"/>
      <c r="S393" s="71">
        <v>43</v>
      </c>
      <c r="T393" s="71">
        <v>64</v>
      </c>
      <c r="U393" s="71">
        <v>236</v>
      </c>
      <c r="V393" s="71">
        <v>124</v>
      </c>
      <c r="W393" s="71">
        <v>76</v>
      </c>
      <c r="X393" s="71">
        <v>9</v>
      </c>
      <c r="Z393" s="71">
        <v>0</v>
      </c>
      <c r="AA393" s="71">
        <v>0</v>
      </c>
      <c r="AB393" s="74">
        <f t="shared" si="51"/>
        <v>0</v>
      </c>
      <c r="AC393" s="74">
        <f t="shared" si="52"/>
        <v>0</v>
      </c>
      <c r="AD393" s="74">
        <f t="shared" si="53"/>
        <v>0</v>
      </c>
      <c r="AE393" s="45">
        <f t="shared" si="54"/>
        <v>552</v>
      </c>
      <c r="AF393" s="53" t="str">
        <f t="shared" si="55"/>
        <v/>
      </c>
      <c r="AH393" s="43"/>
    </row>
    <row r="394" spans="2:34" x14ac:dyDescent="0.25">
      <c r="B394" s="34" t="s">
        <v>78</v>
      </c>
      <c r="C394" s="26">
        <v>6</v>
      </c>
      <c r="E394" s="39">
        <v>0</v>
      </c>
      <c r="F394" s="39">
        <v>0</v>
      </c>
      <c r="G394" s="39">
        <v>0</v>
      </c>
      <c r="H394" s="39">
        <v>0</v>
      </c>
      <c r="I394" s="39">
        <v>0</v>
      </c>
      <c r="J394" s="39">
        <v>0</v>
      </c>
      <c r="K394" s="39">
        <v>0</v>
      </c>
      <c r="L394" s="39">
        <v>0</v>
      </c>
      <c r="M394" s="39">
        <v>0</v>
      </c>
      <c r="N394" s="39">
        <v>0</v>
      </c>
      <c r="O394" s="39">
        <v>0</v>
      </c>
      <c r="P394" s="39">
        <v>0</v>
      </c>
      <c r="Q394" s="56">
        <f t="shared" si="50"/>
        <v>0</v>
      </c>
      <c r="R394" s="58"/>
      <c r="S394" s="71">
        <v>8</v>
      </c>
      <c r="T394" s="71">
        <v>8</v>
      </c>
      <c r="U394" s="71">
        <v>38</v>
      </c>
      <c r="V394" s="71">
        <v>35</v>
      </c>
      <c r="W394" s="71">
        <v>31</v>
      </c>
      <c r="X394" s="71">
        <v>3</v>
      </c>
      <c r="Z394" s="71">
        <v>0</v>
      </c>
      <c r="AA394" s="71">
        <v>0</v>
      </c>
      <c r="AB394" s="74">
        <f t="shared" si="51"/>
        <v>0</v>
      </c>
      <c r="AC394" s="74">
        <f t="shared" si="52"/>
        <v>0</v>
      </c>
      <c r="AD394" s="74">
        <f t="shared" si="53"/>
        <v>0</v>
      </c>
      <c r="AE394" s="45">
        <f t="shared" si="54"/>
        <v>123</v>
      </c>
      <c r="AF394" s="53" t="str">
        <f t="shared" si="55"/>
        <v/>
      </c>
      <c r="AH394" s="43"/>
    </row>
    <row r="395" spans="2:34" x14ac:dyDescent="0.25">
      <c r="B395" s="34" t="s">
        <v>79</v>
      </c>
      <c r="C395" s="26">
        <v>3</v>
      </c>
      <c r="E395" s="39">
        <v>0</v>
      </c>
      <c r="F395" s="39">
        <v>0</v>
      </c>
      <c r="G395" s="39">
        <v>0</v>
      </c>
      <c r="H395" s="39">
        <v>0</v>
      </c>
      <c r="I395" s="39">
        <v>0</v>
      </c>
      <c r="J395" s="39">
        <v>0</v>
      </c>
      <c r="K395" s="39">
        <v>0</v>
      </c>
      <c r="L395" s="39">
        <v>0</v>
      </c>
      <c r="M395" s="39">
        <v>0</v>
      </c>
      <c r="N395" s="39">
        <v>0</v>
      </c>
      <c r="O395" s="39">
        <v>0</v>
      </c>
      <c r="P395" s="39">
        <v>0</v>
      </c>
      <c r="Q395" s="56">
        <f t="shared" si="50"/>
        <v>0</v>
      </c>
      <c r="R395" s="58">
        <f>SUM(Q395:Q398)</f>
        <v>0</v>
      </c>
      <c r="S395" s="71">
        <v>151</v>
      </c>
      <c r="T395" s="71">
        <v>86</v>
      </c>
      <c r="U395" s="71">
        <v>388</v>
      </c>
      <c r="V395" s="71">
        <v>175</v>
      </c>
      <c r="W395" s="71">
        <v>90</v>
      </c>
      <c r="X395" s="71">
        <v>39</v>
      </c>
      <c r="Z395" s="71">
        <v>12</v>
      </c>
      <c r="AA395" s="71">
        <v>4</v>
      </c>
      <c r="AB395" s="74">
        <f t="shared" si="51"/>
        <v>0</v>
      </c>
      <c r="AC395" s="74">
        <f t="shared" si="52"/>
        <v>0</v>
      </c>
      <c r="AD395" s="74">
        <f t="shared" si="53"/>
        <v>0</v>
      </c>
      <c r="AE395" s="45">
        <f t="shared" si="54"/>
        <v>945</v>
      </c>
      <c r="AF395" s="53" t="str">
        <f t="shared" si="55"/>
        <v/>
      </c>
      <c r="AH395" s="43">
        <f>SUM(AE395:AE398)</f>
        <v>2161</v>
      </c>
    </row>
    <row r="396" spans="2:34" x14ac:dyDescent="0.25">
      <c r="B396" s="34" t="s">
        <v>79</v>
      </c>
      <c r="C396" s="26">
        <v>4</v>
      </c>
      <c r="E396" s="39">
        <v>0</v>
      </c>
      <c r="F396" s="39">
        <v>0</v>
      </c>
      <c r="G396" s="39">
        <v>0</v>
      </c>
      <c r="H396" s="39">
        <v>0</v>
      </c>
      <c r="I396" s="39">
        <v>0</v>
      </c>
      <c r="J396" s="39">
        <v>0</v>
      </c>
      <c r="K396" s="39">
        <v>0</v>
      </c>
      <c r="L396" s="39">
        <v>0</v>
      </c>
      <c r="M396" s="39">
        <v>0</v>
      </c>
      <c r="N396" s="39">
        <v>0</v>
      </c>
      <c r="O396" s="39">
        <v>0</v>
      </c>
      <c r="P396" s="39">
        <v>0</v>
      </c>
      <c r="Q396" s="56">
        <f t="shared" si="50"/>
        <v>0</v>
      </c>
      <c r="R396" s="58"/>
      <c r="S396" s="71">
        <v>91</v>
      </c>
      <c r="T396" s="71">
        <v>51</v>
      </c>
      <c r="U396" s="71">
        <v>254</v>
      </c>
      <c r="V396" s="71">
        <v>121</v>
      </c>
      <c r="W396" s="71">
        <v>137</v>
      </c>
      <c r="X396" s="71">
        <v>47</v>
      </c>
      <c r="Z396" s="71">
        <v>2</v>
      </c>
      <c r="AA396" s="71">
        <v>0</v>
      </c>
      <c r="AB396" s="74">
        <f t="shared" si="51"/>
        <v>0</v>
      </c>
      <c r="AC396" s="74">
        <f t="shared" si="52"/>
        <v>0</v>
      </c>
      <c r="AD396" s="74">
        <f t="shared" si="53"/>
        <v>0</v>
      </c>
      <c r="AE396" s="45">
        <f t="shared" si="54"/>
        <v>703</v>
      </c>
      <c r="AF396" s="53" t="str">
        <f t="shared" si="55"/>
        <v/>
      </c>
      <c r="AH396" s="43"/>
    </row>
    <row r="397" spans="2:34" x14ac:dyDescent="0.25">
      <c r="B397" s="34" t="s">
        <v>79</v>
      </c>
      <c r="C397" s="26">
        <v>5</v>
      </c>
      <c r="E397" s="39">
        <v>0</v>
      </c>
      <c r="F397" s="39">
        <v>0</v>
      </c>
      <c r="G397" s="39">
        <v>0</v>
      </c>
      <c r="H397" s="39">
        <v>0</v>
      </c>
      <c r="I397" s="39">
        <v>0</v>
      </c>
      <c r="J397" s="39">
        <v>0</v>
      </c>
      <c r="K397" s="39">
        <v>0</v>
      </c>
      <c r="L397" s="39">
        <v>0</v>
      </c>
      <c r="M397" s="39">
        <v>0</v>
      </c>
      <c r="N397" s="39">
        <v>0</v>
      </c>
      <c r="O397" s="39">
        <v>0</v>
      </c>
      <c r="P397" s="39">
        <v>0</v>
      </c>
      <c r="Q397" s="56">
        <f t="shared" si="50"/>
        <v>0</v>
      </c>
      <c r="R397" s="58"/>
      <c r="S397" s="71">
        <v>42</v>
      </c>
      <c r="T397" s="71">
        <v>41</v>
      </c>
      <c r="U397" s="71">
        <v>121</v>
      </c>
      <c r="V397" s="71">
        <v>58</v>
      </c>
      <c r="W397" s="71">
        <v>87</v>
      </c>
      <c r="X397" s="71">
        <v>67</v>
      </c>
      <c r="Z397" s="71">
        <v>0</v>
      </c>
      <c r="AA397" s="71">
        <v>0</v>
      </c>
      <c r="AB397" s="74">
        <f t="shared" si="51"/>
        <v>0</v>
      </c>
      <c r="AC397" s="74">
        <f t="shared" si="52"/>
        <v>0</v>
      </c>
      <c r="AD397" s="74">
        <f t="shared" si="53"/>
        <v>0</v>
      </c>
      <c r="AE397" s="45">
        <f t="shared" si="54"/>
        <v>416</v>
      </c>
      <c r="AF397" s="53" t="str">
        <f t="shared" si="55"/>
        <v/>
      </c>
      <c r="AH397" s="43"/>
    </row>
    <row r="398" spans="2:34" x14ac:dyDescent="0.25">
      <c r="B398" s="34" t="s">
        <v>79</v>
      </c>
      <c r="C398" s="26">
        <v>6</v>
      </c>
      <c r="E398" s="39">
        <v>0</v>
      </c>
      <c r="F398" s="39">
        <v>0</v>
      </c>
      <c r="G398" s="39">
        <v>0</v>
      </c>
      <c r="H398" s="39">
        <v>0</v>
      </c>
      <c r="I398" s="39">
        <v>0</v>
      </c>
      <c r="J398" s="39">
        <v>0</v>
      </c>
      <c r="K398" s="39">
        <v>0</v>
      </c>
      <c r="L398" s="39">
        <v>0</v>
      </c>
      <c r="M398" s="39">
        <v>0</v>
      </c>
      <c r="N398" s="39">
        <v>0</v>
      </c>
      <c r="O398" s="39">
        <v>0</v>
      </c>
      <c r="P398" s="39">
        <v>0</v>
      </c>
      <c r="Q398" s="56">
        <f t="shared" si="50"/>
        <v>0</v>
      </c>
      <c r="R398" s="58"/>
      <c r="S398" s="71">
        <v>8</v>
      </c>
      <c r="T398" s="71">
        <v>4</v>
      </c>
      <c r="U398" s="71">
        <v>12</v>
      </c>
      <c r="V398" s="71">
        <v>10</v>
      </c>
      <c r="W398" s="71">
        <v>49</v>
      </c>
      <c r="X398" s="71">
        <v>14</v>
      </c>
      <c r="Z398" s="71">
        <v>0</v>
      </c>
      <c r="AA398" s="71">
        <v>0</v>
      </c>
      <c r="AB398" s="74">
        <f t="shared" si="51"/>
        <v>0</v>
      </c>
      <c r="AC398" s="74">
        <f t="shared" si="52"/>
        <v>0</v>
      </c>
      <c r="AD398" s="74">
        <f t="shared" si="53"/>
        <v>0</v>
      </c>
      <c r="AE398" s="45">
        <f t="shared" si="54"/>
        <v>97</v>
      </c>
      <c r="AF398" s="53" t="str">
        <f t="shared" si="55"/>
        <v/>
      </c>
      <c r="AH398" s="43"/>
    </row>
    <row r="399" spans="2:34" x14ac:dyDescent="0.25">
      <c r="B399" s="34" t="s">
        <v>80</v>
      </c>
      <c r="C399" s="26">
        <v>3</v>
      </c>
      <c r="E399" s="39">
        <v>0</v>
      </c>
      <c r="F399" s="39">
        <v>0</v>
      </c>
      <c r="G399" s="39">
        <v>0</v>
      </c>
      <c r="H399" s="39">
        <v>0</v>
      </c>
      <c r="I399" s="39">
        <v>0</v>
      </c>
      <c r="J399" s="39">
        <v>0</v>
      </c>
      <c r="K399" s="39">
        <v>0</v>
      </c>
      <c r="L399" s="39">
        <v>0</v>
      </c>
      <c r="M399" s="39">
        <v>0</v>
      </c>
      <c r="N399" s="39">
        <v>0</v>
      </c>
      <c r="O399" s="39">
        <v>0</v>
      </c>
      <c r="P399" s="39">
        <v>0</v>
      </c>
      <c r="Q399" s="56">
        <f t="shared" si="50"/>
        <v>0</v>
      </c>
      <c r="R399" s="58">
        <f>SUM(Q399:Q402)</f>
        <v>0</v>
      </c>
      <c r="S399" s="71">
        <v>182</v>
      </c>
      <c r="T399" s="71">
        <v>213</v>
      </c>
      <c r="U399" s="71">
        <v>830</v>
      </c>
      <c r="V399" s="71">
        <v>496</v>
      </c>
      <c r="W399" s="71">
        <v>80</v>
      </c>
      <c r="X399" s="71">
        <v>33</v>
      </c>
      <c r="AA399" s="71">
        <v>0</v>
      </c>
      <c r="AB399" s="74">
        <f t="shared" si="51"/>
        <v>0</v>
      </c>
      <c r="AC399" s="74">
        <f t="shared" si="52"/>
        <v>0</v>
      </c>
      <c r="AD399" s="74">
        <f t="shared" si="53"/>
        <v>0</v>
      </c>
      <c r="AE399" s="45">
        <f t="shared" si="54"/>
        <v>1834</v>
      </c>
      <c r="AF399" s="53" t="str">
        <f t="shared" si="55"/>
        <v/>
      </c>
      <c r="AH399" s="43">
        <f>SUM(AE399:AE402)</f>
        <v>4022</v>
      </c>
    </row>
    <row r="400" spans="2:34" x14ac:dyDescent="0.25">
      <c r="B400" s="34" t="s">
        <v>80</v>
      </c>
      <c r="C400" s="26">
        <v>4</v>
      </c>
      <c r="E400" s="39">
        <v>0</v>
      </c>
      <c r="F400" s="39">
        <v>0</v>
      </c>
      <c r="G400" s="39">
        <v>0</v>
      </c>
      <c r="H400" s="39">
        <v>0</v>
      </c>
      <c r="I400" s="39">
        <v>0</v>
      </c>
      <c r="J400" s="39">
        <v>0</v>
      </c>
      <c r="K400" s="39">
        <v>0</v>
      </c>
      <c r="L400" s="39">
        <v>0</v>
      </c>
      <c r="M400" s="39">
        <v>0</v>
      </c>
      <c r="N400" s="39">
        <v>0</v>
      </c>
      <c r="O400" s="39">
        <v>0</v>
      </c>
      <c r="P400" s="39">
        <v>0</v>
      </c>
      <c r="Q400" s="56">
        <f t="shared" si="50"/>
        <v>0</v>
      </c>
      <c r="R400" s="58"/>
      <c r="S400" s="71">
        <v>134</v>
      </c>
      <c r="T400" s="71">
        <v>172</v>
      </c>
      <c r="U400" s="71">
        <v>546</v>
      </c>
      <c r="V400" s="71">
        <v>334</v>
      </c>
      <c r="W400" s="71">
        <v>114</v>
      </c>
      <c r="X400" s="71">
        <v>18</v>
      </c>
      <c r="AA400" s="71">
        <v>0</v>
      </c>
      <c r="AB400" s="74">
        <f t="shared" si="51"/>
        <v>0</v>
      </c>
      <c r="AC400" s="74">
        <f t="shared" si="52"/>
        <v>0</v>
      </c>
      <c r="AD400" s="74">
        <f t="shared" si="53"/>
        <v>0</v>
      </c>
      <c r="AE400" s="45">
        <f t="shared" si="54"/>
        <v>1318</v>
      </c>
      <c r="AF400" s="53" t="str">
        <f t="shared" si="55"/>
        <v/>
      </c>
      <c r="AH400" s="43"/>
    </row>
    <row r="401" spans="2:34" x14ac:dyDescent="0.25">
      <c r="B401" s="34" t="s">
        <v>80</v>
      </c>
      <c r="C401" s="26">
        <v>5</v>
      </c>
      <c r="E401" s="39">
        <v>0</v>
      </c>
      <c r="F401" s="39">
        <v>0</v>
      </c>
      <c r="G401" s="39">
        <v>0</v>
      </c>
      <c r="H401" s="39">
        <v>0</v>
      </c>
      <c r="I401" s="39">
        <v>0</v>
      </c>
      <c r="J401" s="39">
        <v>0</v>
      </c>
      <c r="K401" s="39">
        <v>0</v>
      </c>
      <c r="L401" s="39">
        <v>0</v>
      </c>
      <c r="M401" s="39">
        <v>0</v>
      </c>
      <c r="N401" s="39">
        <v>0</v>
      </c>
      <c r="O401" s="39">
        <v>0</v>
      </c>
      <c r="P401" s="39">
        <v>0</v>
      </c>
      <c r="Q401" s="56">
        <f t="shared" si="50"/>
        <v>0</v>
      </c>
      <c r="R401" s="58"/>
      <c r="S401" s="71">
        <v>44</v>
      </c>
      <c r="T401" s="71">
        <v>89</v>
      </c>
      <c r="U401" s="71">
        <v>293</v>
      </c>
      <c r="V401" s="71">
        <v>192</v>
      </c>
      <c r="W401" s="71">
        <v>73</v>
      </c>
      <c r="X401" s="71">
        <v>12</v>
      </c>
      <c r="Z401" s="71">
        <v>2</v>
      </c>
      <c r="AA401" s="71">
        <v>0</v>
      </c>
      <c r="AB401" s="74">
        <f t="shared" si="51"/>
        <v>0</v>
      </c>
      <c r="AC401" s="74">
        <f t="shared" si="52"/>
        <v>0</v>
      </c>
      <c r="AD401" s="74">
        <f t="shared" si="53"/>
        <v>0</v>
      </c>
      <c r="AE401" s="45">
        <f t="shared" si="54"/>
        <v>705</v>
      </c>
      <c r="AF401" s="53" t="str">
        <f t="shared" si="55"/>
        <v/>
      </c>
      <c r="AH401" s="43"/>
    </row>
    <row r="402" spans="2:34" x14ac:dyDescent="0.25">
      <c r="B402" s="34" t="s">
        <v>80</v>
      </c>
      <c r="C402" s="26">
        <v>6</v>
      </c>
      <c r="E402" s="39">
        <v>0</v>
      </c>
      <c r="F402" s="39">
        <v>0</v>
      </c>
      <c r="G402" s="39">
        <v>0</v>
      </c>
      <c r="H402" s="39">
        <v>0</v>
      </c>
      <c r="I402" s="39">
        <v>0</v>
      </c>
      <c r="J402" s="39">
        <v>0</v>
      </c>
      <c r="K402" s="39">
        <v>0</v>
      </c>
      <c r="L402" s="39">
        <v>0</v>
      </c>
      <c r="M402" s="39">
        <v>0</v>
      </c>
      <c r="N402" s="39">
        <v>0</v>
      </c>
      <c r="O402" s="39">
        <v>0</v>
      </c>
      <c r="P402" s="39">
        <v>0</v>
      </c>
      <c r="Q402" s="56">
        <f t="shared" si="50"/>
        <v>0</v>
      </c>
      <c r="R402" s="58"/>
      <c r="S402" s="71">
        <v>12</v>
      </c>
      <c r="T402" s="71">
        <v>19</v>
      </c>
      <c r="U402" s="71">
        <v>51</v>
      </c>
      <c r="V402" s="71">
        <v>46</v>
      </c>
      <c r="W402" s="71">
        <v>31</v>
      </c>
      <c r="X402" s="71">
        <v>4</v>
      </c>
      <c r="Z402" s="71">
        <v>2</v>
      </c>
      <c r="AA402" s="71">
        <v>0</v>
      </c>
      <c r="AB402" s="74">
        <f t="shared" si="51"/>
        <v>0</v>
      </c>
      <c r="AC402" s="74">
        <f t="shared" si="52"/>
        <v>0</v>
      </c>
      <c r="AD402" s="74">
        <f t="shared" si="53"/>
        <v>0</v>
      </c>
      <c r="AE402" s="45">
        <f t="shared" si="54"/>
        <v>165</v>
      </c>
      <c r="AF402" s="53" t="str">
        <f t="shared" si="55"/>
        <v/>
      </c>
      <c r="AH402" s="43"/>
    </row>
    <row r="403" spans="2:34" x14ac:dyDescent="0.25">
      <c r="B403" s="34" t="s">
        <v>81</v>
      </c>
      <c r="C403" s="26">
        <v>3</v>
      </c>
      <c r="E403" s="39">
        <v>0</v>
      </c>
      <c r="F403" s="39">
        <v>0</v>
      </c>
      <c r="G403" s="39">
        <v>0</v>
      </c>
      <c r="H403" s="39">
        <v>0</v>
      </c>
      <c r="I403" s="39">
        <v>0</v>
      </c>
      <c r="J403" s="39">
        <v>0</v>
      </c>
      <c r="K403" s="39">
        <v>0</v>
      </c>
      <c r="L403" s="39">
        <v>0</v>
      </c>
      <c r="M403" s="39">
        <v>0</v>
      </c>
      <c r="N403" s="39">
        <v>0</v>
      </c>
      <c r="O403" s="39">
        <v>0</v>
      </c>
      <c r="P403" s="39">
        <v>0</v>
      </c>
      <c r="Q403" s="56">
        <f t="shared" si="50"/>
        <v>0</v>
      </c>
      <c r="R403" s="58">
        <f>SUM(Q403:Q406)</f>
        <v>0</v>
      </c>
      <c r="S403" s="71">
        <v>151</v>
      </c>
      <c r="T403" s="71">
        <v>60</v>
      </c>
      <c r="U403" s="71">
        <v>320</v>
      </c>
      <c r="V403" s="71">
        <v>128</v>
      </c>
      <c r="W403" s="71">
        <v>31</v>
      </c>
      <c r="X403" s="71">
        <v>29</v>
      </c>
      <c r="Z403" s="71">
        <v>4</v>
      </c>
      <c r="AA403" s="71">
        <v>4</v>
      </c>
      <c r="AB403" s="74">
        <f t="shared" si="51"/>
        <v>0</v>
      </c>
      <c r="AC403" s="74">
        <f t="shared" si="52"/>
        <v>0</v>
      </c>
      <c r="AD403" s="74">
        <f t="shared" si="53"/>
        <v>0</v>
      </c>
      <c r="AE403" s="45">
        <f t="shared" si="54"/>
        <v>727</v>
      </c>
      <c r="AF403" s="53" t="str">
        <f t="shared" si="55"/>
        <v/>
      </c>
      <c r="AG403" s="64">
        <v>0</v>
      </c>
      <c r="AH403" s="43">
        <f>SUM(AE403:AE406)</f>
        <v>1482</v>
      </c>
    </row>
    <row r="404" spans="2:34" x14ac:dyDescent="0.25">
      <c r="B404" s="34" t="s">
        <v>81</v>
      </c>
      <c r="C404" s="26">
        <v>4</v>
      </c>
      <c r="E404" s="39">
        <v>0</v>
      </c>
      <c r="F404" s="39">
        <v>0</v>
      </c>
      <c r="G404" s="39">
        <v>0</v>
      </c>
      <c r="H404" s="39">
        <v>0</v>
      </c>
      <c r="I404" s="39">
        <v>0</v>
      </c>
      <c r="J404" s="39">
        <v>0</v>
      </c>
      <c r="K404" s="39">
        <v>0</v>
      </c>
      <c r="L404" s="39">
        <v>0</v>
      </c>
      <c r="M404" s="39">
        <v>0</v>
      </c>
      <c r="N404" s="39">
        <v>0</v>
      </c>
      <c r="O404" s="39">
        <v>0</v>
      </c>
      <c r="P404" s="39">
        <v>0</v>
      </c>
      <c r="Q404" s="56">
        <f t="shared" si="50"/>
        <v>0</v>
      </c>
      <c r="R404" s="58"/>
      <c r="S404" s="71">
        <v>75</v>
      </c>
      <c r="T404" s="71">
        <v>48</v>
      </c>
      <c r="U404" s="71">
        <v>216</v>
      </c>
      <c r="V404" s="71">
        <v>78</v>
      </c>
      <c r="W404" s="71">
        <v>20</v>
      </c>
      <c r="X404" s="71">
        <v>22</v>
      </c>
      <c r="Z404" s="71">
        <v>6</v>
      </c>
      <c r="AA404" s="71">
        <v>10</v>
      </c>
      <c r="AB404" s="74">
        <f t="shared" si="51"/>
        <v>0</v>
      </c>
      <c r="AC404" s="74">
        <f t="shared" si="52"/>
        <v>0</v>
      </c>
      <c r="AD404" s="74">
        <f t="shared" si="53"/>
        <v>0</v>
      </c>
      <c r="AE404" s="45">
        <f t="shared" si="54"/>
        <v>475</v>
      </c>
      <c r="AF404" s="53" t="str">
        <f t="shared" si="55"/>
        <v/>
      </c>
      <c r="AG404" s="64">
        <v>-1.4999999999999999E-2</v>
      </c>
      <c r="AH404" s="43"/>
    </row>
    <row r="405" spans="2:34" x14ac:dyDescent="0.25">
      <c r="B405" s="34" t="s">
        <v>81</v>
      </c>
      <c r="C405" s="26">
        <v>5</v>
      </c>
      <c r="E405" s="39">
        <v>0</v>
      </c>
      <c r="F405" s="39">
        <v>0</v>
      </c>
      <c r="G405" s="39">
        <v>0</v>
      </c>
      <c r="H405" s="39">
        <v>0</v>
      </c>
      <c r="I405" s="39">
        <v>0</v>
      </c>
      <c r="J405" s="39">
        <v>0</v>
      </c>
      <c r="K405" s="39">
        <v>0</v>
      </c>
      <c r="L405" s="39">
        <v>0</v>
      </c>
      <c r="M405" s="39">
        <v>0</v>
      </c>
      <c r="N405" s="39">
        <v>0</v>
      </c>
      <c r="O405" s="39">
        <v>0</v>
      </c>
      <c r="P405" s="39">
        <v>0</v>
      </c>
      <c r="Q405" s="56">
        <f t="shared" si="50"/>
        <v>0</v>
      </c>
      <c r="R405" s="58"/>
      <c r="S405" s="71">
        <v>34</v>
      </c>
      <c r="T405" s="71">
        <v>23</v>
      </c>
      <c r="U405" s="71">
        <v>113</v>
      </c>
      <c r="V405" s="71">
        <v>42</v>
      </c>
      <c r="W405" s="71">
        <v>10</v>
      </c>
      <c r="X405" s="71">
        <v>12</v>
      </c>
      <c r="Z405" s="71">
        <v>3</v>
      </c>
      <c r="AA405" s="71">
        <v>7</v>
      </c>
      <c r="AB405" s="74">
        <f t="shared" si="51"/>
        <v>0</v>
      </c>
      <c r="AC405" s="74">
        <f t="shared" si="52"/>
        <v>0</v>
      </c>
      <c r="AD405" s="74">
        <f t="shared" si="53"/>
        <v>0</v>
      </c>
      <c r="AE405" s="45">
        <f t="shared" si="54"/>
        <v>244</v>
      </c>
      <c r="AF405" s="53" t="str">
        <f t="shared" si="55"/>
        <v/>
      </c>
      <c r="AG405" s="64">
        <v>0</v>
      </c>
      <c r="AH405" s="43"/>
    </row>
    <row r="406" spans="2:34" x14ac:dyDescent="0.25">
      <c r="B406" s="34" t="s">
        <v>81</v>
      </c>
      <c r="C406" s="26">
        <v>6</v>
      </c>
      <c r="E406" s="39">
        <v>0</v>
      </c>
      <c r="F406" s="39">
        <v>0</v>
      </c>
      <c r="G406" s="39">
        <v>0</v>
      </c>
      <c r="H406" s="39">
        <v>0</v>
      </c>
      <c r="I406" s="39">
        <v>0</v>
      </c>
      <c r="J406" s="39">
        <v>0</v>
      </c>
      <c r="K406" s="39">
        <v>0</v>
      </c>
      <c r="L406" s="39">
        <v>0</v>
      </c>
      <c r="M406" s="39">
        <v>0</v>
      </c>
      <c r="N406" s="39">
        <v>0</v>
      </c>
      <c r="O406" s="39">
        <v>0</v>
      </c>
      <c r="P406" s="39">
        <v>0</v>
      </c>
      <c r="Q406" s="56">
        <f t="shared" si="50"/>
        <v>0</v>
      </c>
      <c r="R406" s="58"/>
      <c r="S406" s="71">
        <v>8</v>
      </c>
      <c r="T406" s="71">
        <v>4</v>
      </c>
      <c r="U406" s="71">
        <v>13</v>
      </c>
      <c r="V406" s="71">
        <v>6</v>
      </c>
      <c r="W406" s="71">
        <v>2</v>
      </c>
      <c r="X406" s="71">
        <v>1</v>
      </c>
      <c r="AA406" s="71">
        <v>2</v>
      </c>
      <c r="AB406" s="74">
        <f t="shared" si="51"/>
        <v>0</v>
      </c>
      <c r="AC406" s="74">
        <f t="shared" si="52"/>
        <v>0</v>
      </c>
      <c r="AD406" s="74">
        <f t="shared" si="53"/>
        <v>0</v>
      </c>
      <c r="AE406" s="45">
        <f t="shared" si="54"/>
        <v>36</v>
      </c>
      <c r="AF406" s="53" t="str">
        <f t="shared" si="55"/>
        <v/>
      </c>
      <c r="AG406" s="64">
        <v>0</v>
      </c>
      <c r="AH406" s="43"/>
    </row>
    <row r="407" spans="2:34" x14ac:dyDescent="0.25">
      <c r="B407" s="34" t="s">
        <v>144</v>
      </c>
      <c r="C407" s="26">
        <v>3</v>
      </c>
      <c r="E407" s="39">
        <v>0</v>
      </c>
      <c r="F407" s="39">
        <v>0</v>
      </c>
      <c r="G407" s="39">
        <v>0</v>
      </c>
      <c r="H407" s="39">
        <v>0</v>
      </c>
      <c r="I407" s="39">
        <v>0</v>
      </c>
      <c r="J407" s="39">
        <v>0</v>
      </c>
      <c r="K407" s="39">
        <v>0</v>
      </c>
      <c r="L407" s="39">
        <v>0</v>
      </c>
      <c r="M407" s="39">
        <v>0</v>
      </c>
      <c r="N407" s="39">
        <v>0</v>
      </c>
      <c r="O407" s="39">
        <v>0</v>
      </c>
      <c r="P407" s="39">
        <v>0</v>
      </c>
      <c r="Q407" s="56">
        <f t="shared" si="50"/>
        <v>0</v>
      </c>
      <c r="R407" s="58">
        <f>SUM(Q407:Q410)</f>
        <v>0</v>
      </c>
      <c r="S407" s="71">
        <v>0</v>
      </c>
      <c r="T407" s="71">
        <v>0</v>
      </c>
      <c r="U407" s="71">
        <v>0</v>
      </c>
      <c r="V407" s="71">
        <v>0</v>
      </c>
      <c r="W407" s="71">
        <v>0</v>
      </c>
      <c r="X407" s="71">
        <v>0</v>
      </c>
      <c r="Z407" s="71">
        <v>0</v>
      </c>
      <c r="AA407" s="71">
        <v>0</v>
      </c>
      <c r="AB407" s="74">
        <f t="shared" si="51"/>
        <v>0</v>
      </c>
      <c r="AC407" s="74">
        <f t="shared" si="52"/>
        <v>0</v>
      </c>
      <c r="AD407" s="74">
        <f t="shared" si="53"/>
        <v>0</v>
      </c>
      <c r="AE407" s="45">
        <f t="shared" si="54"/>
        <v>0</v>
      </c>
      <c r="AF407" s="53" t="str">
        <f t="shared" si="55"/>
        <v/>
      </c>
      <c r="AH407" s="43">
        <f>SUM(AE407:AE410)</f>
        <v>6</v>
      </c>
    </row>
    <row r="408" spans="2:34" x14ac:dyDescent="0.25">
      <c r="B408" s="34" t="s">
        <v>144</v>
      </c>
      <c r="C408" s="26">
        <v>4</v>
      </c>
      <c r="E408" s="39">
        <v>0</v>
      </c>
      <c r="F408" s="39">
        <v>0</v>
      </c>
      <c r="G408" s="39">
        <v>0</v>
      </c>
      <c r="H408" s="39">
        <v>0</v>
      </c>
      <c r="I408" s="39">
        <v>0</v>
      </c>
      <c r="J408" s="39">
        <v>0</v>
      </c>
      <c r="K408" s="39">
        <v>0</v>
      </c>
      <c r="L408" s="39">
        <v>0</v>
      </c>
      <c r="M408" s="39">
        <v>0</v>
      </c>
      <c r="N408" s="39">
        <v>0</v>
      </c>
      <c r="O408" s="39">
        <v>0</v>
      </c>
      <c r="P408" s="39">
        <v>0</v>
      </c>
      <c r="Q408" s="56">
        <f t="shared" si="50"/>
        <v>0</v>
      </c>
      <c r="R408" s="58"/>
      <c r="S408" s="71">
        <v>0</v>
      </c>
      <c r="T408" s="71">
        <v>0</v>
      </c>
      <c r="U408" s="71">
        <v>0</v>
      </c>
      <c r="V408" s="71">
        <v>0</v>
      </c>
      <c r="W408" s="71">
        <v>0</v>
      </c>
      <c r="X408" s="71">
        <v>0</v>
      </c>
      <c r="Z408" s="71">
        <v>0</v>
      </c>
      <c r="AA408" s="71">
        <v>0</v>
      </c>
      <c r="AB408" s="74">
        <f t="shared" si="51"/>
        <v>0</v>
      </c>
      <c r="AC408" s="74">
        <f t="shared" si="52"/>
        <v>0</v>
      </c>
      <c r="AD408" s="74">
        <f t="shared" si="53"/>
        <v>0</v>
      </c>
      <c r="AE408" s="45">
        <f t="shared" si="54"/>
        <v>0</v>
      </c>
      <c r="AF408" s="53" t="str">
        <f t="shared" si="55"/>
        <v/>
      </c>
      <c r="AH408" s="43"/>
    </row>
    <row r="409" spans="2:34" x14ac:dyDescent="0.25">
      <c r="B409" s="34" t="s">
        <v>144</v>
      </c>
      <c r="C409" s="26">
        <v>5</v>
      </c>
      <c r="E409" s="39">
        <v>0</v>
      </c>
      <c r="F409" s="39">
        <v>0</v>
      </c>
      <c r="G409" s="39">
        <v>0</v>
      </c>
      <c r="H409" s="39">
        <v>0</v>
      </c>
      <c r="I409" s="39">
        <v>0</v>
      </c>
      <c r="J409" s="39">
        <v>0</v>
      </c>
      <c r="K409" s="39">
        <v>0</v>
      </c>
      <c r="L409" s="39">
        <v>0</v>
      </c>
      <c r="M409" s="39">
        <v>0</v>
      </c>
      <c r="N409" s="39">
        <v>0</v>
      </c>
      <c r="O409" s="39">
        <v>0</v>
      </c>
      <c r="P409" s="39">
        <v>0</v>
      </c>
      <c r="Q409" s="56">
        <f t="shared" si="50"/>
        <v>0</v>
      </c>
      <c r="R409" s="58"/>
      <c r="S409" s="71">
        <v>0</v>
      </c>
      <c r="T409" s="71">
        <v>0</v>
      </c>
      <c r="U409" s="71">
        <v>0</v>
      </c>
      <c r="V409" s="71">
        <v>0</v>
      </c>
      <c r="W409" s="71">
        <v>0</v>
      </c>
      <c r="X409" s="71">
        <v>0</v>
      </c>
      <c r="Z409" s="71">
        <v>0</v>
      </c>
      <c r="AA409" s="71">
        <v>0</v>
      </c>
      <c r="AB409" s="74">
        <f t="shared" si="51"/>
        <v>0</v>
      </c>
      <c r="AC409" s="74">
        <f t="shared" si="52"/>
        <v>0</v>
      </c>
      <c r="AD409" s="74">
        <f t="shared" si="53"/>
        <v>0</v>
      </c>
      <c r="AE409" s="45">
        <f t="shared" si="54"/>
        <v>0</v>
      </c>
      <c r="AF409" s="53" t="str">
        <f t="shared" si="55"/>
        <v/>
      </c>
      <c r="AH409" s="43"/>
    </row>
    <row r="410" spans="2:34" x14ac:dyDescent="0.25">
      <c r="B410" s="34" t="s">
        <v>144</v>
      </c>
      <c r="C410" s="26">
        <v>6</v>
      </c>
      <c r="E410" s="39">
        <v>0</v>
      </c>
      <c r="F410" s="39">
        <v>0</v>
      </c>
      <c r="G410" s="39">
        <v>0</v>
      </c>
      <c r="H410" s="39">
        <v>0</v>
      </c>
      <c r="I410" s="39">
        <v>0</v>
      </c>
      <c r="J410" s="39">
        <v>0</v>
      </c>
      <c r="K410" s="39">
        <v>0</v>
      </c>
      <c r="L410" s="39">
        <v>0</v>
      </c>
      <c r="M410" s="39">
        <v>0</v>
      </c>
      <c r="N410" s="39">
        <v>0</v>
      </c>
      <c r="O410" s="39">
        <v>0</v>
      </c>
      <c r="P410" s="39">
        <v>0</v>
      </c>
      <c r="Q410" s="56">
        <f t="shared" si="50"/>
        <v>0</v>
      </c>
      <c r="R410" s="58"/>
      <c r="S410" s="71">
        <v>0</v>
      </c>
      <c r="T410" s="71">
        <v>0</v>
      </c>
      <c r="U410" s="71">
        <v>5</v>
      </c>
      <c r="V410" s="71">
        <v>0</v>
      </c>
      <c r="W410" s="71">
        <v>0</v>
      </c>
      <c r="X410" s="71">
        <v>0</v>
      </c>
      <c r="Y410" s="71">
        <v>1</v>
      </c>
      <c r="Z410" s="71">
        <v>0</v>
      </c>
      <c r="AA410" s="71">
        <v>0</v>
      </c>
      <c r="AB410" s="74">
        <f t="shared" si="51"/>
        <v>0</v>
      </c>
      <c r="AC410" s="74">
        <f t="shared" si="52"/>
        <v>0</v>
      </c>
      <c r="AD410" s="74">
        <f t="shared" si="53"/>
        <v>0</v>
      </c>
      <c r="AE410" s="45">
        <f t="shared" si="54"/>
        <v>6</v>
      </c>
      <c r="AF410" s="53" t="str">
        <f t="shared" si="55"/>
        <v/>
      </c>
      <c r="AH410" s="43"/>
    </row>
    <row r="411" spans="2:34" x14ac:dyDescent="0.25">
      <c r="B411" s="34" t="s">
        <v>143</v>
      </c>
      <c r="C411" s="26">
        <v>3</v>
      </c>
      <c r="E411" s="39">
        <v>0</v>
      </c>
      <c r="F411" s="39">
        <v>0</v>
      </c>
      <c r="G411" s="39">
        <v>0</v>
      </c>
      <c r="H411" s="39">
        <v>0</v>
      </c>
      <c r="I411" s="39">
        <v>0</v>
      </c>
      <c r="J411" s="39">
        <v>0</v>
      </c>
      <c r="K411" s="39">
        <v>0</v>
      </c>
      <c r="L411" s="39">
        <v>0</v>
      </c>
      <c r="M411" s="39">
        <v>0</v>
      </c>
      <c r="N411" s="39">
        <v>0</v>
      </c>
      <c r="O411" s="39">
        <v>0</v>
      </c>
      <c r="P411" s="39">
        <v>0</v>
      </c>
      <c r="Q411" s="56">
        <f t="shared" si="50"/>
        <v>0</v>
      </c>
      <c r="R411" s="58">
        <f>SUM(Q411:Q414)</f>
        <v>0</v>
      </c>
      <c r="S411" s="71">
        <v>0</v>
      </c>
      <c r="T411" s="71">
        <v>0</v>
      </c>
      <c r="U411" s="71">
        <v>0</v>
      </c>
      <c r="V411" s="71">
        <v>0</v>
      </c>
      <c r="W411" s="71">
        <v>0</v>
      </c>
      <c r="X411" s="71">
        <v>0</v>
      </c>
      <c r="Z411" s="71">
        <v>0</v>
      </c>
      <c r="AA411" s="71">
        <v>0</v>
      </c>
      <c r="AB411" s="74">
        <f t="shared" si="51"/>
        <v>0</v>
      </c>
      <c r="AC411" s="74">
        <f t="shared" si="52"/>
        <v>0</v>
      </c>
      <c r="AD411" s="74">
        <f t="shared" si="53"/>
        <v>0</v>
      </c>
      <c r="AE411" s="45">
        <f t="shared" si="54"/>
        <v>0</v>
      </c>
      <c r="AF411" s="53" t="str">
        <f t="shared" si="55"/>
        <v/>
      </c>
      <c r="AH411" s="43">
        <f>SUM(AE411:AE414)</f>
        <v>2</v>
      </c>
    </row>
    <row r="412" spans="2:34" x14ac:dyDescent="0.25">
      <c r="B412" s="34" t="s">
        <v>143</v>
      </c>
      <c r="C412" s="26">
        <v>4</v>
      </c>
      <c r="E412" s="39">
        <v>0</v>
      </c>
      <c r="F412" s="39">
        <v>0</v>
      </c>
      <c r="G412" s="39">
        <v>0</v>
      </c>
      <c r="H412" s="39">
        <v>0</v>
      </c>
      <c r="I412" s="39">
        <v>0</v>
      </c>
      <c r="J412" s="39">
        <v>0</v>
      </c>
      <c r="K412" s="39">
        <v>0</v>
      </c>
      <c r="L412" s="39">
        <v>0</v>
      </c>
      <c r="M412" s="39">
        <v>0</v>
      </c>
      <c r="N412" s="39">
        <v>0</v>
      </c>
      <c r="O412" s="39">
        <v>0</v>
      </c>
      <c r="P412" s="39">
        <v>0</v>
      </c>
      <c r="Q412" s="56">
        <f t="shared" si="50"/>
        <v>0</v>
      </c>
      <c r="R412" s="58"/>
      <c r="S412" s="71">
        <v>0</v>
      </c>
      <c r="T412" s="71">
        <v>0</v>
      </c>
      <c r="U412" s="71">
        <v>0</v>
      </c>
      <c r="V412" s="71">
        <v>0</v>
      </c>
      <c r="W412" s="71">
        <v>0</v>
      </c>
      <c r="X412" s="71">
        <v>0</v>
      </c>
      <c r="Z412" s="71">
        <v>0</v>
      </c>
      <c r="AA412" s="71">
        <v>0</v>
      </c>
      <c r="AB412" s="74">
        <f t="shared" si="51"/>
        <v>0</v>
      </c>
      <c r="AC412" s="74">
        <f t="shared" si="52"/>
        <v>0</v>
      </c>
      <c r="AD412" s="74">
        <f t="shared" si="53"/>
        <v>0</v>
      </c>
      <c r="AE412" s="45">
        <f t="shared" si="54"/>
        <v>0</v>
      </c>
      <c r="AF412" s="53" t="str">
        <f t="shared" si="55"/>
        <v/>
      </c>
      <c r="AH412" s="43"/>
    </row>
    <row r="413" spans="2:34" x14ac:dyDescent="0.25">
      <c r="B413" s="34" t="s">
        <v>143</v>
      </c>
      <c r="C413" s="26">
        <v>5</v>
      </c>
      <c r="E413" s="39">
        <v>0</v>
      </c>
      <c r="F413" s="39">
        <v>0</v>
      </c>
      <c r="G413" s="39">
        <v>0</v>
      </c>
      <c r="H413" s="39">
        <v>0</v>
      </c>
      <c r="I413" s="39">
        <v>0</v>
      </c>
      <c r="J413" s="39">
        <v>0</v>
      </c>
      <c r="K413" s="39">
        <v>0</v>
      </c>
      <c r="L413" s="39">
        <v>0</v>
      </c>
      <c r="M413" s="39">
        <v>0</v>
      </c>
      <c r="N413" s="39">
        <v>0</v>
      </c>
      <c r="O413" s="39">
        <v>0</v>
      </c>
      <c r="P413" s="39">
        <v>0</v>
      </c>
      <c r="Q413" s="56">
        <f t="shared" si="50"/>
        <v>0</v>
      </c>
      <c r="R413" s="58"/>
      <c r="S413" s="71">
        <v>0</v>
      </c>
      <c r="T413" s="71">
        <v>0</v>
      </c>
      <c r="U413" s="71">
        <v>0</v>
      </c>
      <c r="V413" s="71">
        <v>0</v>
      </c>
      <c r="W413" s="71">
        <v>0</v>
      </c>
      <c r="X413" s="71">
        <v>0</v>
      </c>
      <c r="Z413" s="71">
        <v>0</v>
      </c>
      <c r="AA413" s="71">
        <v>0</v>
      </c>
      <c r="AB413" s="74">
        <f t="shared" si="51"/>
        <v>0</v>
      </c>
      <c r="AC413" s="74">
        <f t="shared" si="52"/>
        <v>0</v>
      </c>
      <c r="AD413" s="74">
        <f t="shared" si="53"/>
        <v>0</v>
      </c>
      <c r="AE413" s="45">
        <f t="shared" si="54"/>
        <v>0</v>
      </c>
      <c r="AF413" s="53" t="str">
        <f t="shared" si="55"/>
        <v/>
      </c>
      <c r="AH413" s="43"/>
    </row>
    <row r="414" spans="2:34" x14ac:dyDescent="0.25">
      <c r="B414" s="34" t="s">
        <v>143</v>
      </c>
      <c r="C414" s="26">
        <v>6</v>
      </c>
      <c r="E414" s="39">
        <v>0</v>
      </c>
      <c r="F414" s="39">
        <v>0</v>
      </c>
      <c r="G414" s="39">
        <v>0</v>
      </c>
      <c r="H414" s="39">
        <v>0</v>
      </c>
      <c r="I414" s="39">
        <v>0</v>
      </c>
      <c r="J414" s="39">
        <v>0</v>
      </c>
      <c r="K414" s="39">
        <v>0</v>
      </c>
      <c r="L414" s="39">
        <v>0</v>
      </c>
      <c r="M414" s="39">
        <v>0</v>
      </c>
      <c r="N414" s="39">
        <v>0</v>
      </c>
      <c r="O414" s="39">
        <v>0</v>
      </c>
      <c r="P414" s="39">
        <v>0</v>
      </c>
      <c r="Q414" s="56">
        <f t="shared" si="50"/>
        <v>0</v>
      </c>
      <c r="R414" s="58"/>
      <c r="S414" s="71">
        <v>0</v>
      </c>
      <c r="T414" s="71">
        <v>0</v>
      </c>
      <c r="U414" s="71">
        <v>0</v>
      </c>
      <c r="V414" s="71">
        <v>0</v>
      </c>
      <c r="W414" s="71">
        <v>0</v>
      </c>
      <c r="X414" s="71">
        <v>0</v>
      </c>
      <c r="Y414" s="71">
        <v>2</v>
      </c>
      <c r="Z414" s="71">
        <v>0</v>
      </c>
      <c r="AA414" s="71">
        <v>0</v>
      </c>
      <c r="AB414" s="74">
        <f t="shared" si="51"/>
        <v>0</v>
      </c>
      <c r="AC414" s="74">
        <f t="shared" si="52"/>
        <v>0</v>
      </c>
      <c r="AD414" s="74">
        <f t="shared" si="53"/>
        <v>0</v>
      </c>
      <c r="AE414" s="45">
        <f t="shared" si="54"/>
        <v>2</v>
      </c>
      <c r="AF414" s="53" t="str">
        <f t="shared" si="55"/>
        <v/>
      </c>
      <c r="AH414" s="43"/>
    </row>
    <row r="415" spans="2:34" x14ac:dyDescent="0.25">
      <c r="B415" s="34" t="s">
        <v>142</v>
      </c>
      <c r="C415" s="26">
        <v>3</v>
      </c>
      <c r="E415" s="39">
        <v>0</v>
      </c>
      <c r="F415" s="39">
        <v>0</v>
      </c>
      <c r="G415" s="39">
        <v>0</v>
      </c>
      <c r="H415" s="39">
        <v>0</v>
      </c>
      <c r="I415" s="39">
        <v>0</v>
      </c>
      <c r="J415" s="39">
        <v>0</v>
      </c>
      <c r="K415" s="39">
        <v>0</v>
      </c>
      <c r="L415" s="39">
        <v>0</v>
      </c>
      <c r="M415" s="39">
        <v>0</v>
      </c>
      <c r="N415" s="39">
        <v>0</v>
      </c>
      <c r="O415" s="39">
        <v>0</v>
      </c>
      <c r="P415" s="39">
        <v>0</v>
      </c>
      <c r="Q415" s="56">
        <f t="shared" si="50"/>
        <v>0</v>
      </c>
      <c r="R415" s="58">
        <f>SUM(Q415:Q418)</f>
        <v>0</v>
      </c>
      <c r="S415" s="71">
        <v>0</v>
      </c>
      <c r="T415" s="71">
        <v>0</v>
      </c>
      <c r="U415" s="71">
        <v>0</v>
      </c>
      <c r="V415" s="71">
        <v>0</v>
      </c>
      <c r="W415" s="71">
        <v>0</v>
      </c>
      <c r="X415" s="71">
        <v>0</v>
      </c>
      <c r="Z415" s="71">
        <v>0</v>
      </c>
      <c r="AA415" s="71">
        <v>0</v>
      </c>
      <c r="AB415" s="74">
        <f t="shared" si="51"/>
        <v>0</v>
      </c>
      <c r="AC415" s="74">
        <f t="shared" si="52"/>
        <v>0</v>
      </c>
      <c r="AD415" s="74">
        <f t="shared" si="53"/>
        <v>0</v>
      </c>
      <c r="AE415" s="45">
        <f t="shared" si="54"/>
        <v>0</v>
      </c>
      <c r="AF415" s="53" t="str">
        <f t="shared" si="55"/>
        <v/>
      </c>
      <c r="AH415" s="43">
        <f>SUM(AE415:AE418)</f>
        <v>0</v>
      </c>
    </row>
    <row r="416" spans="2:34" x14ac:dyDescent="0.25">
      <c r="B416" s="34" t="s">
        <v>142</v>
      </c>
      <c r="C416" s="26">
        <v>4</v>
      </c>
      <c r="E416" s="39">
        <v>0</v>
      </c>
      <c r="F416" s="39">
        <v>0</v>
      </c>
      <c r="G416" s="39">
        <v>0</v>
      </c>
      <c r="H416" s="39">
        <v>0</v>
      </c>
      <c r="I416" s="39">
        <v>0</v>
      </c>
      <c r="J416" s="39">
        <v>0</v>
      </c>
      <c r="K416" s="39">
        <v>0</v>
      </c>
      <c r="L416" s="39">
        <v>0</v>
      </c>
      <c r="M416" s="39">
        <v>0</v>
      </c>
      <c r="N416" s="39">
        <v>0</v>
      </c>
      <c r="O416" s="39">
        <v>0</v>
      </c>
      <c r="P416" s="39">
        <v>0</v>
      </c>
      <c r="Q416" s="56">
        <f t="shared" si="50"/>
        <v>0</v>
      </c>
      <c r="R416" s="58"/>
      <c r="S416" s="71">
        <v>0</v>
      </c>
      <c r="T416" s="71">
        <v>0</v>
      </c>
      <c r="U416" s="71">
        <v>0</v>
      </c>
      <c r="V416" s="71">
        <v>0</v>
      </c>
      <c r="W416" s="71">
        <v>0</v>
      </c>
      <c r="X416" s="71">
        <v>0</v>
      </c>
      <c r="Z416" s="71">
        <v>0</v>
      </c>
      <c r="AA416" s="71">
        <v>0</v>
      </c>
      <c r="AB416" s="74">
        <f t="shared" si="51"/>
        <v>0</v>
      </c>
      <c r="AC416" s="74">
        <f t="shared" si="52"/>
        <v>0</v>
      </c>
      <c r="AD416" s="74">
        <f t="shared" si="53"/>
        <v>0</v>
      </c>
      <c r="AE416" s="45">
        <f t="shared" si="54"/>
        <v>0</v>
      </c>
      <c r="AF416" s="53" t="str">
        <f t="shared" si="55"/>
        <v/>
      </c>
      <c r="AH416" s="43"/>
    </row>
    <row r="417" spans="2:34" x14ac:dyDescent="0.25">
      <c r="B417" s="34" t="s">
        <v>142</v>
      </c>
      <c r="C417" s="26">
        <v>5</v>
      </c>
      <c r="E417" s="39">
        <v>0</v>
      </c>
      <c r="F417" s="39">
        <v>0</v>
      </c>
      <c r="G417" s="39">
        <v>0</v>
      </c>
      <c r="H417" s="39">
        <v>0</v>
      </c>
      <c r="I417" s="39">
        <v>0</v>
      </c>
      <c r="J417" s="39">
        <v>0</v>
      </c>
      <c r="K417" s="39">
        <v>0</v>
      </c>
      <c r="L417" s="39">
        <v>0</v>
      </c>
      <c r="M417" s="39">
        <v>0</v>
      </c>
      <c r="N417" s="39">
        <v>0</v>
      </c>
      <c r="O417" s="39">
        <v>0</v>
      </c>
      <c r="P417" s="39">
        <v>0</v>
      </c>
      <c r="Q417" s="56">
        <f t="shared" si="50"/>
        <v>0</v>
      </c>
      <c r="R417" s="58"/>
      <c r="S417" s="71">
        <v>0</v>
      </c>
      <c r="T417" s="71">
        <v>0</v>
      </c>
      <c r="U417" s="71">
        <v>0</v>
      </c>
      <c r="V417" s="71">
        <v>0</v>
      </c>
      <c r="W417" s="71">
        <v>0</v>
      </c>
      <c r="X417" s="71">
        <v>0</v>
      </c>
      <c r="Z417" s="71">
        <v>0</v>
      </c>
      <c r="AA417" s="71">
        <v>0</v>
      </c>
      <c r="AB417" s="74">
        <f t="shared" si="51"/>
        <v>0</v>
      </c>
      <c r="AC417" s="74">
        <f t="shared" si="52"/>
        <v>0</v>
      </c>
      <c r="AD417" s="74">
        <f t="shared" si="53"/>
        <v>0</v>
      </c>
      <c r="AE417" s="45">
        <f t="shared" si="54"/>
        <v>0</v>
      </c>
      <c r="AF417" s="53" t="str">
        <f t="shared" si="55"/>
        <v/>
      </c>
      <c r="AH417" s="43"/>
    </row>
    <row r="418" spans="2:34" x14ac:dyDescent="0.25">
      <c r="B418" s="34" t="s">
        <v>142</v>
      </c>
      <c r="C418" s="26">
        <v>6</v>
      </c>
      <c r="E418" s="39">
        <v>0</v>
      </c>
      <c r="F418" s="39">
        <v>0</v>
      </c>
      <c r="G418" s="39">
        <v>0</v>
      </c>
      <c r="H418" s="39">
        <v>0</v>
      </c>
      <c r="I418" s="39">
        <v>0</v>
      </c>
      <c r="J418" s="39">
        <v>0</v>
      </c>
      <c r="K418" s="39">
        <v>0</v>
      </c>
      <c r="L418" s="39">
        <v>0</v>
      </c>
      <c r="M418" s="39">
        <v>0</v>
      </c>
      <c r="N418" s="39">
        <v>0</v>
      </c>
      <c r="O418" s="39">
        <v>0</v>
      </c>
      <c r="P418" s="39">
        <v>0</v>
      </c>
      <c r="Q418" s="56">
        <f t="shared" si="50"/>
        <v>0</v>
      </c>
      <c r="R418" s="58"/>
      <c r="S418" s="71">
        <v>0</v>
      </c>
      <c r="T418" s="71">
        <v>0</v>
      </c>
      <c r="U418" s="71">
        <v>0</v>
      </c>
      <c r="V418" s="71">
        <v>0</v>
      </c>
      <c r="W418" s="71">
        <v>0</v>
      </c>
      <c r="X418" s="71">
        <v>0</v>
      </c>
      <c r="Y418" s="71">
        <v>0</v>
      </c>
      <c r="Z418" s="71">
        <v>0</v>
      </c>
      <c r="AA418" s="71">
        <v>0</v>
      </c>
      <c r="AB418" s="74">
        <f t="shared" si="51"/>
        <v>0</v>
      </c>
      <c r="AC418" s="74">
        <f t="shared" si="52"/>
        <v>0</v>
      </c>
      <c r="AD418" s="74">
        <f t="shared" si="53"/>
        <v>0</v>
      </c>
      <c r="AE418" s="45">
        <f t="shared" si="54"/>
        <v>0</v>
      </c>
      <c r="AF418" s="53" t="str">
        <f t="shared" si="55"/>
        <v/>
      </c>
      <c r="AH418" s="43"/>
    </row>
    <row r="419" spans="2:34" x14ac:dyDescent="0.25">
      <c r="B419" s="34" t="s">
        <v>141</v>
      </c>
      <c r="C419" s="26">
        <v>3</v>
      </c>
      <c r="E419" s="39">
        <v>0</v>
      </c>
      <c r="F419" s="39">
        <v>0</v>
      </c>
      <c r="G419" s="39">
        <v>0</v>
      </c>
      <c r="H419" s="39">
        <v>0</v>
      </c>
      <c r="I419" s="39">
        <v>0</v>
      </c>
      <c r="J419" s="39">
        <v>0</v>
      </c>
      <c r="K419" s="39">
        <v>0</v>
      </c>
      <c r="L419" s="39">
        <v>0</v>
      </c>
      <c r="M419" s="39">
        <v>0</v>
      </c>
      <c r="N419" s="39">
        <v>0</v>
      </c>
      <c r="O419" s="39">
        <v>0</v>
      </c>
      <c r="P419" s="39">
        <v>0</v>
      </c>
      <c r="Q419" s="56">
        <f t="shared" si="50"/>
        <v>0</v>
      </c>
      <c r="R419" s="58">
        <f>SUM(Q419:Q422)</f>
        <v>0</v>
      </c>
      <c r="S419" s="71">
        <v>0</v>
      </c>
      <c r="T419" s="71">
        <v>0</v>
      </c>
      <c r="U419" s="71">
        <v>0</v>
      </c>
      <c r="V419" s="71">
        <v>0</v>
      </c>
      <c r="W419" s="71">
        <v>0</v>
      </c>
      <c r="X419" s="71">
        <v>0</v>
      </c>
      <c r="Z419" s="71">
        <v>0</v>
      </c>
      <c r="AA419" s="71">
        <v>0</v>
      </c>
      <c r="AB419" s="74">
        <f t="shared" si="51"/>
        <v>0</v>
      </c>
      <c r="AC419" s="74">
        <f t="shared" si="52"/>
        <v>0</v>
      </c>
      <c r="AD419" s="74">
        <f t="shared" si="53"/>
        <v>0</v>
      </c>
      <c r="AE419" s="45">
        <f t="shared" si="54"/>
        <v>0</v>
      </c>
      <c r="AF419" s="53" t="str">
        <f t="shared" si="55"/>
        <v/>
      </c>
      <c r="AH419" s="43">
        <f>SUM(AE419:AE422)</f>
        <v>5</v>
      </c>
    </row>
    <row r="420" spans="2:34" x14ac:dyDescent="0.25">
      <c r="B420" s="34" t="s">
        <v>141</v>
      </c>
      <c r="C420" s="26">
        <v>4</v>
      </c>
      <c r="E420" s="39">
        <v>0</v>
      </c>
      <c r="F420" s="39">
        <v>0</v>
      </c>
      <c r="G420" s="39">
        <v>0</v>
      </c>
      <c r="H420" s="39">
        <v>0</v>
      </c>
      <c r="I420" s="39">
        <v>0</v>
      </c>
      <c r="J420" s="39">
        <v>0</v>
      </c>
      <c r="K420" s="39">
        <v>0</v>
      </c>
      <c r="L420" s="39">
        <v>0</v>
      </c>
      <c r="M420" s="39">
        <v>0</v>
      </c>
      <c r="N420" s="39">
        <v>0</v>
      </c>
      <c r="O420" s="39">
        <v>0</v>
      </c>
      <c r="P420" s="39">
        <v>0</v>
      </c>
      <c r="Q420" s="56">
        <f t="shared" si="50"/>
        <v>0</v>
      </c>
      <c r="R420" s="58"/>
      <c r="S420" s="71">
        <v>0</v>
      </c>
      <c r="T420" s="71">
        <v>0</v>
      </c>
      <c r="U420" s="71">
        <v>0</v>
      </c>
      <c r="V420" s="71">
        <v>0</v>
      </c>
      <c r="W420" s="71">
        <v>0</v>
      </c>
      <c r="X420" s="71">
        <v>0</v>
      </c>
      <c r="Z420" s="71">
        <v>0</v>
      </c>
      <c r="AA420" s="71">
        <v>0</v>
      </c>
      <c r="AB420" s="74">
        <f t="shared" si="51"/>
        <v>0</v>
      </c>
      <c r="AC420" s="74">
        <f t="shared" si="52"/>
        <v>0</v>
      </c>
      <c r="AD420" s="74">
        <f t="shared" si="53"/>
        <v>0</v>
      </c>
      <c r="AE420" s="45">
        <f t="shared" si="54"/>
        <v>0</v>
      </c>
      <c r="AF420" s="53" t="str">
        <f t="shared" si="55"/>
        <v/>
      </c>
      <c r="AH420" s="43"/>
    </row>
    <row r="421" spans="2:34" x14ac:dyDescent="0.25">
      <c r="B421" s="34" t="s">
        <v>141</v>
      </c>
      <c r="C421" s="26">
        <v>5</v>
      </c>
      <c r="E421" s="39">
        <v>0</v>
      </c>
      <c r="F421" s="39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39">
        <v>0</v>
      </c>
      <c r="O421" s="39">
        <v>0</v>
      </c>
      <c r="P421" s="39">
        <v>0</v>
      </c>
      <c r="Q421" s="56">
        <f t="shared" si="50"/>
        <v>0</v>
      </c>
      <c r="R421" s="58"/>
      <c r="S421" s="71">
        <v>0</v>
      </c>
      <c r="T421" s="71">
        <v>0</v>
      </c>
      <c r="U421" s="71">
        <v>0</v>
      </c>
      <c r="V421" s="71">
        <v>0</v>
      </c>
      <c r="W421" s="71">
        <v>0</v>
      </c>
      <c r="X421" s="71">
        <v>0</v>
      </c>
      <c r="Z421" s="71">
        <v>0</v>
      </c>
      <c r="AA421" s="71">
        <v>0</v>
      </c>
      <c r="AB421" s="74">
        <f t="shared" si="51"/>
        <v>0</v>
      </c>
      <c r="AC421" s="74">
        <f t="shared" si="52"/>
        <v>0</v>
      </c>
      <c r="AD421" s="74">
        <f t="shared" si="53"/>
        <v>0</v>
      </c>
      <c r="AE421" s="45">
        <f t="shared" si="54"/>
        <v>0</v>
      </c>
      <c r="AF421" s="53" t="str">
        <f t="shared" si="55"/>
        <v/>
      </c>
      <c r="AH421" s="43"/>
    </row>
    <row r="422" spans="2:34" x14ac:dyDescent="0.25">
      <c r="B422" s="34" t="s">
        <v>141</v>
      </c>
      <c r="C422" s="26">
        <v>6</v>
      </c>
      <c r="E422" s="39">
        <v>0</v>
      </c>
      <c r="F422" s="39">
        <v>0</v>
      </c>
      <c r="G422" s="39">
        <v>0</v>
      </c>
      <c r="H422" s="39">
        <v>0</v>
      </c>
      <c r="I422" s="39">
        <v>0</v>
      </c>
      <c r="J422" s="39">
        <v>0</v>
      </c>
      <c r="K422" s="39">
        <v>0</v>
      </c>
      <c r="L422" s="39">
        <v>0</v>
      </c>
      <c r="M422" s="39">
        <v>0</v>
      </c>
      <c r="N422" s="39">
        <v>0</v>
      </c>
      <c r="O422" s="39">
        <v>0</v>
      </c>
      <c r="P422" s="39">
        <v>0</v>
      </c>
      <c r="Q422" s="56">
        <f t="shared" si="50"/>
        <v>0</v>
      </c>
      <c r="R422" s="58"/>
      <c r="S422" s="71">
        <v>0</v>
      </c>
      <c r="T422" s="71">
        <v>0</v>
      </c>
      <c r="U422" s="71">
        <v>5</v>
      </c>
      <c r="V422" s="71">
        <v>0</v>
      </c>
      <c r="W422" s="71">
        <v>0</v>
      </c>
      <c r="X422" s="71">
        <v>0</v>
      </c>
      <c r="Z422" s="71">
        <v>0</v>
      </c>
      <c r="AA422" s="71">
        <v>0</v>
      </c>
      <c r="AB422" s="74">
        <f t="shared" si="51"/>
        <v>0</v>
      </c>
      <c r="AC422" s="74">
        <f t="shared" si="52"/>
        <v>0</v>
      </c>
      <c r="AD422" s="74">
        <f t="shared" si="53"/>
        <v>0</v>
      </c>
      <c r="AE422" s="45">
        <f t="shared" si="54"/>
        <v>5</v>
      </c>
      <c r="AF422" s="53" t="str">
        <f t="shared" si="55"/>
        <v/>
      </c>
      <c r="AH422" s="43"/>
    </row>
    <row r="423" spans="2:34" x14ac:dyDescent="0.25">
      <c r="B423" s="34" t="s">
        <v>82</v>
      </c>
      <c r="C423" s="26">
        <v>3</v>
      </c>
      <c r="E423" s="39">
        <v>0</v>
      </c>
      <c r="F423" s="39">
        <v>0</v>
      </c>
      <c r="G423" s="39">
        <v>0</v>
      </c>
      <c r="H423" s="39">
        <v>0</v>
      </c>
      <c r="I423" s="39">
        <v>0</v>
      </c>
      <c r="J423" s="39">
        <v>0</v>
      </c>
      <c r="K423" s="39">
        <v>0</v>
      </c>
      <c r="L423" s="39">
        <v>0</v>
      </c>
      <c r="M423" s="39">
        <v>0</v>
      </c>
      <c r="N423" s="39">
        <v>0</v>
      </c>
      <c r="O423" s="39">
        <v>0</v>
      </c>
      <c r="P423" s="39">
        <v>0</v>
      </c>
      <c r="Q423" s="56">
        <f t="shared" si="50"/>
        <v>0</v>
      </c>
      <c r="R423" s="58">
        <f>SUM(Q423:Q426)</f>
        <v>0</v>
      </c>
      <c r="S423" s="71">
        <v>0</v>
      </c>
      <c r="T423" s="71">
        <v>0</v>
      </c>
      <c r="U423" s="71">
        <v>0</v>
      </c>
      <c r="V423" s="71">
        <v>0</v>
      </c>
      <c r="W423" s="71">
        <v>0</v>
      </c>
      <c r="X423" s="71">
        <v>0</v>
      </c>
      <c r="Z423" s="71">
        <v>0</v>
      </c>
      <c r="AA423" s="71">
        <v>0</v>
      </c>
      <c r="AB423" s="74">
        <f t="shared" si="51"/>
        <v>0</v>
      </c>
      <c r="AC423" s="74">
        <f t="shared" si="52"/>
        <v>0</v>
      </c>
      <c r="AD423" s="74">
        <f t="shared" si="53"/>
        <v>0</v>
      </c>
      <c r="AE423" s="45">
        <f t="shared" si="54"/>
        <v>0</v>
      </c>
      <c r="AF423" s="53" t="str">
        <f t="shared" si="55"/>
        <v/>
      </c>
      <c r="AH423" s="43">
        <f>SUM(AE423:AE426)</f>
        <v>0</v>
      </c>
    </row>
    <row r="424" spans="2:34" x14ac:dyDescent="0.25">
      <c r="B424" s="34" t="s">
        <v>82</v>
      </c>
      <c r="C424" s="26">
        <v>4</v>
      </c>
      <c r="E424" s="39">
        <v>0</v>
      </c>
      <c r="F424" s="39">
        <v>0</v>
      </c>
      <c r="G424" s="39">
        <v>0</v>
      </c>
      <c r="H424" s="39">
        <v>0</v>
      </c>
      <c r="I424" s="39">
        <v>0</v>
      </c>
      <c r="J424" s="39">
        <v>0</v>
      </c>
      <c r="K424" s="39">
        <v>0</v>
      </c>
      <c r="L424" s="39">
        <v>0</v>
      </c>
      <c r="M424" s="39">
        <v>0</v>
      </c>
      <c r="N424" s="39">
        <v>0</v>
      </c>
      <c r="O424" s="39">
        <v>0</v>
      </c>
      <c r="P424" s="39">
        <v>0</v>
      </c>
      <c r="Q424" s="56">
        <f t="shared" si="50"/>
        <v>0</v>
      </c>
      <c r="R424" s="58"/>
      <c r="S424" s="71">
        <v>0</v>
      </c>
      <c r="T424" s="71">
        <v>0</v>
      </c>
      <c r="U424" s="71">
        <v>0</v>
      </c>
      <c r="V424" s="71">
        <v>0</v>
      </c>
      <c r="W424" s="71">
        <v>0</v>
      </c>
      <c r="X424" s="71">
        <v>0</v>
      </c>
      <c r="Z424" s="71">
        <v>0</v>
      </c>
      <c r="AA424" s="71">
        <v>0</v>
      </c>
      <c r="AB424" s="74">
        <f t="shared" si="51"/>
        <v>0</v>
      </c>
      <c r="AC424" s="74">
        <f t="shared" si="52"/>
        <v>0</v>
      </c>
      <c r="AD424" s="74">
        <f t="shared" si="53"/>
        <v>0</v>
      </c>
      <c r="AE424" s="45">
        <f t="shared" si="54"/>
        <v>0</v>
      </c>
      <c r="AF424" s="53" t="str">
        <f t="shared" si="55"/>
        <v/>
      </c>
      <c r="AH424" s="43"/>
    </row>
    <row r="425" spans="2:34" x14ac:dyDescent="0.25">
      <c r="B425" s="34" t="s">
        <v>82</v>
      </c>
      <c r="C425" s="26">
        <v>5</v>
      </c>
      <c r="E425" s="39">
        <v>0</v>
      </c>
      <c r="F425" s="39">
        <v>0</v>
      </c>
      <c r="G425" s="39">
        <v>0</v>
      </c>
      <c r="H425" s="39">
        <v>0</v>
      </c>
      <c r="I425" s="39">
        <v>0</v>
      </c>
      <c r="J425" s="39">
        <v>0</v>
      </c>
      <c r="K425" s="39">
        <v>0</v>
      </c>
      <c r="L425" s="39">
        <v>0</v>
      </c>
      <c r="M425" s="39">
        <v>0</v>
      </c>
      <c r="N425" s="39">
        <v>0</v>
      </c>
      <c r="O425" s="39">
        <v>0</v>
      </c>
      <c r="P425" s="39">
        <v>0</v>
      </c>
      <c r="Q425" s="56">
        <f t="shared" si="50"/>
        <v>0</v>
      </c>
      <c r="R425" s="58"/>
      <c r="S425" s="71">
        <v>0</v>
      </c>
      <c r="T425" s="71">
        <v>0</v>
      </c>
      <c r="U425" s="71">
        <v>0</v>
      </c>
      <c r="V425" s="71">
        <v>0</v>
      </c>
      <c r="W425" s="71">
        <v>0</v>
      </c>
      <c r="X425" s="71">
        <v>0</v>
      </c>
      <c r="Z425" s="71">
        <v>0</v>
      </c>
      <c r="AA425" s="71">
        <v>0</v>
      </c>
      <c r="AB425" s="74">
        <f t="shared" si="51"/>
        <v>0</v>
      </c>
      <c r="AC425" s="74">
        <f t="shared" si="52"/>
        <v>0</v>
      </c>
      <c r="AD425" s="74">
        <f t="shared" si="53"/>
        <v>0</v>
      </c>
      <c r="AE425" s="45">
        <f t="shared" si="54"/>
        <v>0</v>
      </c>
      <c r="AF425" s="53" t="str">
        <f t="shared" si="55"/>
        <v/>
      </c>
      <c r="AH425" s="43"/>
    </row>
    <row r="426" spans="2:34" x14ac:dyDescent="0.25">
      <c r="B426" s="34" t="s">
        <v>82</v>
      </c>
      <c r="C426" s="26">
        <v>6</v>
      </c>
      <c r="E426" s="39">
        <v>0</v>
      </c>
      <c r="F426" s="39">
        <v>0</v>
      </c>
      <c r="G426" s="39">
        <v>0</v>
      </c>
      <c r="H426" s="39">
        <v>0</v>
      </c>
      <c r="I426" s="39">
        <v>0</v>
      </c>
      <c r="J426" s="39">
        <v>0</v>
      </c>
      <c r="K426" s="39">
        <v>0</v>
      </c>
      <c r="L426" s="39">
        <v>0</v>
      </c>
      <c r="M426" s="39">
        <v>0</v>
      </c>
      <c r="N426" s="39">
        <v>0</v>
      </c>
      <c r="O426" s="39">
        <v>0</v>
      </c>
      <c r="P426" s="39">
        <v>0</v>
      </c>
      <c r="Q426" s="56">
        <f t="shared" si="50"/>
        <v>0</v>
      </c>
      <c r="R426" s="58"/>
      <c r="S426" s="71">
        <v>0</v>
      </c>
      <c r="T426" s="71">
        <v>0</v>
      </c>
      <c r="U426" s="71">
        <v>0</v>
      </c>
      <c r="V426" s="71">
        <v>0</v>
      </c>
      <c r="W426" s="71">
        <v>0</v>
      </c>
      <c r="X426" s="71">
        <v>0</v>
      </c>
      <c r="Y426" s="71">
        <v>0</v>
      </c>
      <c r="Z426" s="71">
        <v>0</v>
      </c>
      <c r="AA426" s="71">
        <v>0</v>
      </c>
      <c r="AB426" s="74">
        <f t="shared" si="51"/>
        <v>0</v>
      </c>
      <c r="AC426" s="74">
        <f t="shared" si="52"/>
        <v>0</v>
      </c>
      <c r="AD426" s="74">
        <f t="shared" si="53"/>
        <v>0</v>
      </c>
      <c r="AE426" s="45">
        <f t="shared" si="54"/>
        <v>0</v>
      </c>
      <c r="AF426" s="53" t="str">
        <f t="shared" si="55"/>
        <v/>
      </c>
      <c r="AH426" s="43"/>
    </row>
    <row r="427" spans="2:34" s="31" customFormat="1" x14ac:dyDescent="0.25">
      <c r="B427" s="35"/>
      <c r="C427" s="32"/>
      <c r="D427" s="31" t="s">
        <v>18</v>
      </c>
      <c r="E427" s="40">
        <v>0</v>
      </c>
      <c r="F427" s="40">
        <v>6</v>
      </c>
      <c r="G427" s="40">
        <v>747</v>
      </c>
      <c r="H427" s="40">
        <v>5206</v>
      </c>
      <c r="I427" s="40">
        <v>1671</v>
      </c>
      <c r="J427" s="40">
        <v>2315</v>
      </c>
      <c r="K427" s="40">
        <v>992</v>
      </c>
      <c r="L427" s="40">
        <v>222</v>
      </c>
      <c r="M427" s="40">
        <v>26</v>
      </c>
      <c r="N427" s="40">
        <v>7</v>
      </c>
      <c r="O427" s="40">
        <v>10</v>
      </c>
      <c r="P427" s="40">
        <v>2</v>
      </c>
      <c r="Q427" s="56">
        <f t="shared" si="50"/>
        <v>11204</v>
      </c>
      <c r="R427" s="59"/>
      <c r="S427" s="72">
        <v>1665</v>
      </c>
      <c r="T427" s="72">
        <v>1484</v>
      </c>
      <c r="U427" s="72">
        <v>6060</v>
      </c>
      <c r="V427" s="72">
        <v>3071</v>
      </c>
      <c r="W427" s="72">
        <v>1123</v>
      </c>
      <c r="X427" s="72">
        <v>360</v>
      </c>
      <c r="Y427" s="72">
        <v>3</v>
      </c>
      <c r="Z427" s="72">
        <v>41</v>
      </c>
      <c r="AA427" s="72">
        <v>31</v>
      </c>
      <c r="AB427" s="74">
        <f t="shared" si="51"/>
        <v>7</v>
      </c>
      <c r="AC427" s="74">
        <f t="shared" si="52"/>
        <v>10</v>
      </c>
      <c r="AD427" s="74">
        <f t="shared" si="53"/>
        <v>2</v>
      </c>
      <c r="AE427" s="45">
        <f t="shared" si="54"/>
        <v>13857</v>
      </c>
      <c r="AF427" s="53">
        <f t="shared" si="55"/>
        <v>0.23679043198857541</v>
      </c>
      <c r="AG427" s="65"/>
      <c r="AH427" s="44"/>
    </row>
    <row r="428" spans="2:34" x14ac:dyDescent="0.25">
      <c r="B428" s="34" t="s">
        <v>83</v>
      </c>
      <c r="C428" s="26">
        <v>3</v>
      </c>
      <c r="E428" s="39">
        <v>0</v>
      </c>
      <c r="F428" s="39">
        <v>0</v>
      </c>
      <c r="G428" s="39">
        <v>0</v>
      </c>
      <c r="H428" s="39">
        <v>0</v>
      </c>
      <c r="I428" s="39">
        <v>0</v>
      </c>
      <c r="J428" s="39">
        <v>0</v>
      </c>
      <c r="K428" s="39">
        <v>0</v>
      </c>
      <c r="L428" s="39">
        <v>0</v>
      </c>
      <c r="M428" s="39">
        <v>75</v>
      </c>
      <c r="N428" s="39">
        <v>188</v>
      </c>
      <c r="O428" s="39">
        <v>345</v>
      </c>
      <c r="P428" s="39">
        <v>93</v>
      </c>
      <c r="Q428" s="56">
        <f t="shared" si="50"/>
        <v>701</v>
      </c>
      <c r="R428" s="58">
        <f>SUM(Q428:Q432)</f>
        <v>1797</v>
      </c>
      <c r="S428" s="71">
        <v>28</v>
      </c>
      <c r="T428" s="71">
        <v>14</v>
      </c>
      <c r="U428" s="71">
        <v>38</v>
      </c>
      <c r="V428" s="71">
        <v>12</v>
      </c>
      <c r="W428" s="71">
        <v>17</v>
      </c>
      <c r="X428" s="71">
        <v>0</v>
      </c>
      <c r="Z428" s="71">
        <v>2</v>
      </c>
      <c r="AA428" s="71">
        <v>210</v>
      </c>
      <c r="AB428" s="74">
        <f t="shared" si="51"/>
        <v>173.43</v>
      </c>
      <c r="AC428" s="74">
        <f t="shared" si="52"/>
        <v>318.26249999999999</v>
      </c>
      <c r="AD428" s="74">
        <f t="shared" si="53"/>
        <v>85.792500000000004</v>
      </c>
      <c r="AE428" s="45">
        <f t="shared" si="54"/>
        <v>898.48500000000001</v>
      </c>
      <c r="AF428" s="53">
        <f t="shared" si="55"/>
        <v>0.28171897289586312</v>
      </c>
      <c r="AG428" s="64">
        <v>-7.7499999999999999E-2</v>
      </c>
      <c r="AH428" s="43">
        <f>SUM(AE428:AE432)</f>
        <v>2205.9520000000002</v>
      </c>
    </row>
    <row r="429" spans="2:34" x14ac:dyDescent="0.25">
      <c r="B429" s="34" t="s">
        <v>83</v>
      </c>
      <c r="C429" s="26">
        <v>4</v>
      </c>
      <c r="E429" s="39">
        <v>0</v>
      </c>
      <c r="F429" s="39">
        <v>0</v>
      </c>
      <c r="G429" s="39">
        <v>0</v>
      </c>
      <c r="H429" s="39">
        <v>0</v>
      </c>
      <c r="I429" s="39">
        <v>0</v>
      </c>
      <c r="J429" s="39">
        <v>0</v>
      </c>
      <c r="K429" s="39">
        <v>0</v>
      </c>
      <c r="L429" s="39">
        <v>0</v>
      </c>
      <c r="M429" s="39">
        <v>56</v>
      </c>
      <c r="N429" s="39">
        <v>156</v>
      </c>
      <c r="O429" s="39">
        <v>248</v>
      </c>
      <c r="P429" s="39">
        <v>91</v>
      </c>
      <c r="Q429" s="56">
        <f t="shared" si="50"/>
        <v>551</v>
      </c>
      <c r="R429" s="58"/>
      <c r="S429" s="71">
        <v>32</v>
      </c>
      <c r="T429" s="71">
        <v>26</v>
      </c>
      <c r="U429" s="71">
        <v>21</v>
      </c>
      <c r="V429" s="71">
        <v>3</v>
      </c>
      <c r="W429" s="71">
        <v>6</v>
      </c>
      <c r="X429" s="71">
        <v>3</v>
      </c>
      <c r="Z429" s="71">
        <v>1</v>
      </c>
      <c r="AA429" s="71">
        <v>138</v>
      </c>
      <c r="AB429" s="74">
        <f t="shared" si="51"/>
        <v>142.584</v>
      </c>
      <c r="AC429" s="74">
        <f t="shared" si="52"/>
        <v>226.672</v>
      </c>
      <c r="AD429" s="74">
        <f t="shared" si="53"/>
        <v>83.174000000000007</v>
      </c>
      <c r="AE429" s="45">
        <f t="shared" si="54"/>
        <v>682.43</v>
      </c>
      <c r="AF429" s="53">
        <f t="shared" si="55"/>
        <v>0.23852994555353901</v>
      </c>
      <c r="AG429" s="64">
        <v>-8.5999999999999993E-2</v>
      </c>
      <c r="AH429" s="43"/>
    </row>
    <row r="430" spans="2:34" x14ac:dyDescent="0.25">
      <c r="B430" s="34" t="s">
        <v>83</v>
      </c>
      <c r="C430" s="26">
        <v>5</v>
      </c>
      <c r="E430" s="39">
        <v>0</v>
      </c>
      <c r="F430" s="39">
        <v>0</v>
      </c>
      <c r="G430" s="39">
        <v>0</v>
      </c>
      <c r="H430" s="39">
        <v>0</v>
      </c>
      <c r="I430" s="39">
        <v>0</v>
      </c>
      <c r="J430" s="39">
        <v>0</v>
      </c>
      <c r="K430" s="39">
        <v>0</v>
      </c>
      <c r="L430" s="39">
        <v>0</v>
      </c>
      <c r="M430" s="39">
        <v>36</v>
      </c>
      <c r="N430" s="39">
        <v>68</v>
      </c>
      <c r="O430" s="39">
        <v>83</v>
      </c>
      <c r="P430" s="39">
        <v>38</v>
      </c>
      <c r="Q430" s="56">
        <f t="shared" si="50"/>
        <v>225</v>
      </c>
      <c r="R430" s="58"/>
      <c r="S430" s="71">
        <v>10</v>
      </c>
      <c r="T430" s="71">
        <v>7</v>
      </c>
      <c r="U430" s="71">
        <v>8</v>
      </c>
      <c r="V430" s="71">
        <v>4</v>
      </c>
      <c r="W430" s="71">
        <v>8</v>
      </c>
      <c r="X430" s="71">
        <v>3</v>
      </c>
      <c r="Z430" s="71">
        <v>0</v>
      </c>
      <c r="AA430" s="71">
        <v>82</v>
      </c>
      <c r="AB430" s="74">
        <f t="shared" si="51"/>
        <v>62.764000000000003</v>
      </c>
      <c r="AC430" s="74">
        <f t="shared" si="52"/>
        <v>76.608999999999995</v>
      </c>
      <c r="AD430" s="74">
        <f t="shared" si="53"/>
        <v>35.073999999999998</v>
      </c>
      <c r="AE430" s="45">
        <f t="shared" si="54"/>
        <v>296.447</v>
      </c>
      <c r="AF430" s="53">
        <f t="shared" si="55"/>
        <v>0.31754222222222217</v>
      </c>
      <c r="AG430" s="64">
        <v>-7.6999999999999999E-2</v>
      </c>
      <c r="AH430" s="43"/>
    </row>
    <row r="431" spans="2:34" x14ac:dyDescent="0.25">
      <c r="B431" s="34" t="s">
        <v>83</v>
      </c>
      <c r="C431" s="26">
        <v>6</v>
      </c>
      <c r="E431" s="39">
        <v>0</v>
      </c>
      <c r="F431" s="39">
        <v>0</v>
      </c>
      <c r="G431" s="39">
        <v>0</v>
      </c>
      <c r="H431" s="39">
        <v>0</v>
      </c>
      <c r="I431" s="39">
        <v>0</v>
      </c>
      <c r="J431" s="39">
        <v>0</v>
      </c>
      <c r="K431" s="39">
        <v>0</v>
      </c>
      <c r="L431" s="39">
        <v>0</v>
      </c>
      <c r="M431" s="39">
        <v>0</v>
      </c>
      <c r="N431" s="39">
        <v>12</v>
      </c>
      <c r="O431" s="39">
        <v>21</v>
      </c>
      <c r="P431" s="39">
        <v>2</v>
      </c>
      <c r="Q431" s="56">
        <f t="shared" si="50"/>
        <v>35</v>
      </c>
      <c r="R431" s="58"/>
      <c r="S431" s="71">
        <v>1</v>
      </c>
      <c r="T431" s="71">
        <v>2</v>
      </c>
      <c r="U431" s="71">
        <v>2</v>
      </c>
      <c r="V431" s="71">
        <v>1</v>
      </c>
      <c r="W431" s="71">
        <v>2</v>
      </c>
      <c r="X431" s="71">
        <v>0</v>
      </c>
      <c r="Z431" s="71">
        <v>1</v>
      </c>
      <c r="AA431" s="71">
        <v>11</v>
      </c>
      <c r="AB431" s="74">
        <f t="shared" si="51"/>
        <v>8.088000000000001</v>
      </c>
      <c r="AC431" s="74">
        <f t="shared" si="52"/>
        <v>14.154</v>
      </c>
      <c r="AD431" s="74">
        <f t="shared" si="53"/>
        <v>1.3479999999999999</v>
      </c>
      <c r="AE431" s="45">
        <f t="shared" si="54"/>
        <v>43.59</v>
      </c>
      <c r="AF431" s="53">
        <f t="shared" si="55"/>
        <v>0.24542857142857155</v>
      </c>
      <c r="AG431" s="64">
        <v>-0.32600000000000001</v>
      </c>
      <c r="AH431" s="43"/>
    </row>
    <row r="432" spans="2:34" x14ac:dyDescent="0.25">
      <c r="B432" s="34" t="s">
        <v>84</v>
      </c>
      <c r="C432" s="26">
        <v>3</v>
      </c>
      <c r="E432" s="39">
        <v>0</v>
      </c>
      <c r="F432" s="39">
        <v>0</v>
      </c>
      <c r="G432" s="39">
        <v>0</v>
      </c>
      <c r="H432" s="39">
        <v>0</v>
      </c>
      <c r="I432" s="39">
        <v>0</v>
      </c>
      <c r="J432" s="39">
        <v>0</v>
      </c>
      <c r="K432" s="39">
        <v>0</v>
      </c>
      <c r="L432" s="39">
        <v>0</v>
      </c>
      <c r="M432" s="39">
        <v>0</v>
      </c>
      <c r="N432" s="39">
        <v>256</v>
      </c>
      <c r="O432" s="39">
        <v>2</v>
      </c>
      <c r="P432" s="39">
        <v>27</v>
      </c>
      <c r="Q432" s="56">
        <f t="shared" si="50"/>
        <v>285</v>
      </c>
      <c r="R432" s="58"/>
      <c r="S432" s="71">
        <v>0</v>
      </c>
      <c r="AB432" s="74">
        <f t="shared" si="51"/>
        <v>256</v>
      </c>
      <c r="AC432" s="74">
        <f t="shared" si="52"/>
        <v>2</v>
      </c>
      <c r="AD432" s="74">
        <f t="shared" si="53"/>
        <v>27</v>
      </c>
      <c r="AE432" s="45">
        <f t="shared" si="54"/>
        <v>285</v>
      </c>
      <c r="AF432" s="53">
        <f t="shared" si="55"/>
        <v>0</v>
      </c>
      <c r="AG432" s="64">
        <v>0</v>
      </c>
      <c r="AH432" s="43"/>
    </row>
    <row r="433" spans="2:34" x14ac:dyDescent="0.25">
      <c r="B433" s="34" t="s">
        <v>85</v>
      </c>
      <c r="C433" s="26">
        <v>3</v>
      </c>
      <c r="E433" s="39">
        <v>0</v>
      </c>
      <c r="F433" s="39">
        <v>0</v>
      </c>
      <c r="G433" s="39">
        <v>0</v>
      </c>
      <c r="H433" s="39">
        <v>0</v>
      </c>
      <c r="I433" s="39">
        <v>0</v>
      </c>
      <c r="J433" s="39">
        <v>0</v>
      </c>
      <c r="K433" s="39">
        <v>0</v>
      </c>
      <c r="L433" s="39">
        <v>0</v>
      </c>
      <c r="M433" s="39">
        <v>2</v>
      </c>
      <c r="N433" s="39">
        <v>426</v>
      </c>
      <c r="O433" s="39">
        <v>1687</v>
      </c>
      <c r="P433" s="39">
        <v>750</v>
      </c>
      <c r="Q433" s="56">
        <f t="shared" si="50"/>
        <v>2865</v>
      </c>
      <c r="R433" s="58">
        <f>SUM(Q433:Q437)</f>
        <v>8780</v>
      </c>
      <c r="S433" s="71">
        <v>117</v>
      </c>
      <c r="T433" s="71">
        <v>205</v>
      </c>
      <c r="U433" s="71">
        <v>114</v>
      </c>
      <c r="V433" s="71">
        <v>48</v>
      </c>
      <c r="W433" s="71">
        <v>52</v>
      </c>
      <c r="X433" s="71">
        <v>32</v>
      </c>
      <c r="Z433" s="71">
        <v>25</v>
      </c>
      <c r="AA433" s="71">
        <v>164</v>
      </c>
      <c r="AB433" s="74">
        <f t="shared" si="51"/>
        <v>105.00900000000001</v>
      </c>
      <c r="AC433" s="74">
        <f t="shared" si="52"/>
        <v>415.84550000000013</v>
      </c>
      <c r="AD433" s="74">
        <f t="shared" si="53"/>
        <v>184.875</v>
      </c>
      <c r="AE433" s="45">
        <f t="shared" si="54"/>
        <v>1462.7295000000001</v>
      </c>
      <c r="AF433" s="53">
        <f t="shared" si="55"/>
        <v>-0.48944869109947642</v>
      </c>
      <c r="AG433" s="64">
        <v>-0.75349999999999995</v>
      </c>
      <c r="AH433" s="43">
        <f>SUM(AE433:AE437)</f>
        <v>5939.2065000000002</v>
      </c>
    </row>
    <row r="434" spans="2:34" x14ac:dyDescent="0.25">
      <c r="B434" s="34" t="s">
        <v>85</v>
      </c>
      <c r="C434" s="26">
        <v>4</v>
      </c>
      <c r="E434" s="39">
        <v>0</v>
      </c>
      <c r="F434" s="39">
        <v>0</v>
      </c>
      <c r="G434" s="39">
        <v>0</v>
      </c>
      <c r="H434" s="39">
        <v>0</v>
      </c>
      <c r="I434" s="39">
        <v>0</v>
      </c>
      <c r="J434" s="39">
        <v>0</v>
      </c>
      <c r="K434" s="39">
        <v>0</v>
      </c>
      <c r="L434" s="39">
        <v>0</v>
      </c>
      <c r="M434" s="39">
        <v>1</v>
      </c>
      <c r="N434" s="39">
        <v>309</v>
      </c>
      <c r="O434" s="39">
        <v>1208</v>
      </c>
      <c r="P434" s="39">
        <v>557</v>
      </c>
      <c r="Q434" s="56">
        <f t="shared" si="50"/>
        <v>2075</v>
      </c>
      <c r="R434" s="58"/>
      <c r="S434" s="71">
        <v>113</v>
      </c>
      <c r="T434" s="71">
        <v>143</v>
      </c>
      <c r="U434" s="71">
        <v>102</v>
      </c>
      <c r="V434" s="71">
        <v>45</v>
      </c>
      <c r="W434" s="71">
        <v>34</v>
      </c>
      <c r="X434" s="71">
        <v>34</v>
      </c>
      <c r="Z434" s="71">
        <v>18</v>
      </c>
      <c r="AA434" s="71">
        <v>117</v>
      </c>
      <c r="AB434" s="74">
        <f t="shared" si="51"/>
        <v>68.597999999999985</v>
      </c>
      <c r="AC434" s="74">
        <f t="shared" si="52"/>
        <v>268.17599999999993</v>
      </c>
      <c r="AD434" s="74">
        <f t="shared" si="53"/>
        <v>123.654</v>
      </c>
      <c r="AE434" s="45">
        <f t="shared" si="54"/>
        <v>1066.4279999999999</v>
      </c>
      <c r="AF434" s="53">
        <f t="shared" si="55"/>
        <v>-0.48605879518072292</v>
      </c>
      <c r="AG434" s="64">
        <v>-0.77800000000000002</v>
      </c>
      <c r="AH434" s="43"/>
    </row>
    <row r="435" spans="2:34" x14ac:dyDescent="0.25">
      <c r="B435" s="34" t="s">
        <v>85</v>
      </c>
      <c r="C435" s="26">
        <v>5</v>
      </c>
      <c r="E435" s="39">
        <v>0</v>
      </c>
      <c r="F435" s="39">
        <v>0</v>
      </c>
      <c r="G435" s="39">
        <v>0</v>
      </c>
      <c r="H435" s="39">
        <v>0</v>
      </c>
      <c r="I435" s="39">
        <v>0</v>
      </c>
      <c r="J435" s="39">
        <v>0</v>
      </c>
      <c r="K435" s="39">
        <v>0</v>
      </c>
      <c r="L435" s="39">
        <v>0</v>
      </c>
      <c r="M435" s="39">
        <v>2</v>
      </c>
      <c r="N435" s="39">
        <v>158</v>
      </c>
      <c r="O435" s="39">
        <v>516</v>
      </c>
      <c r="P435" s="39">
        <v>191</v>
      </c>
      <c r="Q435" s="56">
        <f t="shared" si="50"/>
        <v>867</v>
      </c>
      <c r="R435" s="58"/>
      <c r="S435" s="71">
        <v>52</v>
      </c>
      <c r="T435" s="71">
        <v>69</v>
      </c>
      <c r="U435" s="71">
        <v>20</v>
      </c>
      <c r="V435" s="71">
        <v>20</v>
      </c>
      <c r="W435" s="71">
        <v>28</v>
      </c>
      <c r="X435" s="71">
        <v>23</v>
      </c>
      <c r="Z435" s="71">
        <v>6</v>
      </c>
      <c r="AA435" s="71">
        <v>65</v>
      </c>
      <c r="AB435" s="74">
        <f t="shared" si="51"/>
        <v>34.443999999999988</v>
      </c>
      <c r="AC435" s="74">
        <f t="shared" si="52"/>
        <v>112.488</v>
      </c>
      <c r="AD435" s="74">
        <f t="shared" si="53"/>
        <v>41.638000000000005</v>
      </c>
      <c r="AE435" s="45">
        <f t="shared" si="54"/>
        <v>471.56999999999994</v>
      </c>
      <c r="AF435" s="53">
        <f t="shared" si="55"/>
        <v>-0.4560899653979239</v>
      </c>
      <c r="AG435" s="64">
        <v>-0.78200000000000003</v>
      </c>
      <c r="AH435" s="43"/>
    </row>
    <row r="436" spans="2:34" x14ac:dyDescent="0.25">
      <c r="B436" s="34" t="s">
        <v>85</v>
      </c>
      <c r="C436" s="26">
        <v>6</v>
      </c>
      <c r="E436" s="39">
        <v>0</v>
      </c>
      <c r="F436" s="39">
        <v>0</v>
      </c>
      <c r="G436" s="39">
        <v>0</v>
      </c>
      <c r="H436" s="39">
        <v>0</v>
      </c>
      <c r="I436" s="39">
        <v>0</v>
      </c>
      <c r="J436" s="39">
        <v>0</v>
      </c>
      <c r="K436" s="39">
        <v>0</v>
      </c>
      <c r="L436" s="39">
        <v>0</v>
      </c>
      <c r="M436" s="39">
        <v>0</v>
      </c>
      <c r="N436" s="39">
        <v>12</v>
      </c>
      <c r="O436" s="39">
        <v>76</v>
      </c>
      <c r="P436" s="39">
        <v>1</v>
      </c>
      <c r="Q436" s="56">
        <f t="shared" si="50"/>
        <v>89</v>
      </c>
      <c r="R436" s="58"/>
      <c r="S436" s="71">
        <v>0</v>
      </c>
      <c r="Z436" s="71">
        <v>0</v>
      </c>
      <c r="AA436" s="71">
        <v>2</v>
      </c>
      <c r="AB436" s="74">
        <f t="shared" si="51"/>
        <v>6.1319999999999997</v>
      </c>
      <c r="AC436" s="74">
        <f t="shared" si="52"/>
        <v>38.835999999999999</v>
      </c>
      <c r="AD436" s="74">
        <f t="shared" si="53"/>
        <v>0.51100000000000001</v>
      </c>
      <c r="AE436" s="45">
        <f t="shared" si="54"/>
        <v>47.478999999999999</v>
      </c>
      <c r="AF436" s="53">
        <f t="shared" si="55"/>
        <v>-0.4665280898876405</v>
      </c>
      <c r="AG436" s="64">
        <v>-0.48899999999999999</v>
      </c>
      <c r="AH436" s="43"/>
    </row>
    <row r="437" spans="2:34" x14ac:dyDescent="0.25">
      <c r="B437" s="34" t="s">
        <v>86</v>
      </c>
      <c r="C437" s="26">
        <v>3</v>
      </c>
      <c r="E437" s="39">
        <v>0</v>
      </c>
      <c r="F437" s="39">
        <v>0</v>
      </c>
      <c r="G437" s="39">
        <v>0</v>
      </c>
      <c r="H437" s="39">
        <v>0</v>
      </c>
      <c r="I437" s="39">
        <v>0</v>
      </c>
      <c r="J437" s="39">
        <v>0</v>
      </c>
      <c r="K437" s="39">
        <v>0</v>
      </c>
      <c r="L437" s="39">
        <v>0</v>
      </c>
      <c r="M437" s="39">
        <v>1</v>
      </c>
      <c r="N437" s="39">
        <v>216</v>
      </c>
      <c r="O437" s="39">
        <v>2041</v>
      </c>
      <c r="P437" s="39">
        <v>626</v>
      </c>
      <c r="Q437" s="56">
        <f t="shared" si="50"/>
        <v>2884</v>
      </c>
      <c r="R437" s="58"/>
      <c r="S437" s="71">
        <v>0</v>
      </c>
      <c r="T437" s="71">
        <v>8</v>
      </c>
      <c r="U437" s="71">
        <v>0</v>
      </c>
      <c r="V437" s="71">
        <v>0</v>
      </c>
      <c r="W437" s="71">
        <v>0</v>
      </c>
      <c r="X437" s="71">
        <v>0</v>
      </c>
      <c r="Z437" s="71">
        <v>0</v>
      </c>
      <c r="AA437" s="71">
        <v>0</v>
      </c>
      <c r="AB437" s="74">
        <f t="shared" si="51"/>
        <v>216</v>
      </c>
      <c r="AC437" s="74">
        <f t="shared" si="52"/>
        <v>2041</v>
      </c>
      <c r="AD437" s="74">
        <f t="shared" si="53"/>
        <v>626</v>
      </c>
      <c r="AE437" s="45">
        <f t="shared" si="54"/>
        <v>2891</v>
      </c>
      <c r="AF437" s="53">
        <f t="shared" si="55"/>
        <v>2.4271844660195274E-3</v>
      </c>
      <c r="AH437" s="43"/>
    </row>
    <row r="438" spans="2:34" x14ac:dyDescent="0.25">
      <c r="B438" s="34" t="s">
        <v>87</v>
      </c>
      <c r="C438" s="26">
        <v>3</v>
      </c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56">
        <f t="shared" si="50"/>
        <v>0</v>
      </c>
      <c r="R438" s="58">
        <f>SUM(Q438:Q442)</f>
        <v>0</v>
      </c>
      <c r="AB438" s="74">
        <f t="shared" si="51"/>
        <v>0</v>
      </c>
      <c r="AC438" s="74">
        <f t="shared" si="52"/>
        <v>0</v>
      </c>
      <c r="AD438" s="74">
        <f t="shared" si="53"/>
        <v>0</v>
      </c>
      <c r="AE438" s="45">
        <f t="shared" si="54"/>
        <v>0</v>
      </c>
      <c r="AF438" s="53" t="str">
        <f t="shared" si="55"/>
        <v/>
      </c>
      <c r="AG438" s="64">
        <v>0</v>
      </c>
      <c r="AH438" s="43">
        <f>SUM(AE438:AE442)</f>
        <v>0</v>
      </c>
    </row>
    <row r="439" spans="2:34" x14ac:dyDescent="0.25">
      <c r="B439" s="34" t="s">
        <v>87</v>
      </c>
      <c r="C439" s="26">
        <v>4</v>
      </c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56">
        <f t="shared" si="50"/>
        <v>0</v>
      </c>
      <c r="R439" s="58"/>
      <c r="AB439" s="74">
        <f t="shared" si="51"/>
        <v>0</v>
      </c>
      <c r="AC439" s="74">
        <f t="shared" si="52"/>
        <v>0</v>
      </c>
      <c r="AD439" s="74">
        <f t="shared" si="53"/>
        <v>0</v>
      </c>
      <c r="AE439" s="45">
        <f t="shared" si="54"/>
        <v>0</v>
      </c>
      <c r="AF439" s="53" t="str">
        <f t="shared" si="55"/>
        <v/>
      </c>
      <c r="AG439" s="64">
        <v>0</v>
      </c>
      <c r="AH439" s="43"/>
    </row>
    <row r="440" spans="2:34" x14ac:dyDescent="0.25">
      <c r="B440" s="34" t="s">
        <v>87</v>
      </c>
      <c r="C440" s="26">
        <v>5</v>
      </c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56">
        <f t="shared" si="50"/>
        <v>0</v>
      </c>
      <c r="R440" s="58"/>
      <c r="AB440" s="74">
        <f t="shared" si="51"/>
        <v>0</v>
      </c>
      <c r="AC440" s="74">
        <f t="shared" si="52"/>
        <v>0</v>
      </c>
      <c r="AD440" s="74">
        <f t="shared" si="53"/>
        <v>0</v>
      </c>
      <c r="AE440" s="45">
        <f t="shared" si="54"/>
        <v>0</v>
      </c>
      <c r="AF440" s="53" t="str">
        <f t="shared" si="55"/>
        <v/>
      </c>
      <c r="AG440" s="64">
        <v>0</v>
      </c>
      <c r="AH440" s="43"/>
    </row>
    <row r="441" spans="2:34" x14ac:dyDescent="0.25">
      <c r="B441" s="34" t="s">
        <v>87</v>
      </c>
      <c r="C441" s="26">
        <v>6</v>
      </c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56">
        <f t="shared" si="50"/>
        <v>0</v>
      </c>
      <c r="R441" s="58"/>
      <c r="AB441" s="74">
        <f t="shared" si="51"/>
        <v>0</v>
      </c>
      <c r="AC441" s="74">
        <f t="shared" si="52"/>
        <v>0</v>
      </c>
      <c r="AD441" s="74">
        <f t="shared" si="53"/>
        <v>0</v>
      </c>
      <c r="AE441" s="45">
        <f t="shared" si="54"/>
        <v>0</v>
      </c>
      <c r="AF441" s="53" t="str">
        <f t="shared" si="55"/>
        <v/>
      </c>
      <c r="AG441" s="64">
        <v>0</v>
      </c>
      <c r="AH441" s="43"/>
    </row>
    <row r="442" spans="2:34" x14ac:dyDescent="0.25">
      <c r="B442" s="34" t="s">
        <v>88</v>
      </c>
      <c r="C442" s="26">
        <v>3</v>
      </c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56">
        <f t="shared" si="50"/>
        <v>0</v>
      </c>
      <c r="R442" s="58"/>
      <c r="AB442" s="74">
        <f t="shared" si="51"/>
        <v>0</v>
      </c>
      <c r="AC442" s="74">
        <f t="shared" si="52"/>
        <v>0</v>
      </c>
      <c r="AD442" s="74">
        <f t="shared" si="53"/>
        <v>0</v>
      </c>
      <c r="AE442" s="45">
        <f t="shared" si="54"/>
        <v>0</v>
      </c>
      <c r="AF442" s="53" t="str">
        <f t="shared" si="55"/>
        <v/>
      </c>
      <c r="AH442" s="43"/>
    </row>
    <row r="443" spans="2:34" x14ac:dyDescent="0.25">
      <c r="B443" s="34" t="s">
        <v>145</v>
      </c>
      <c r="C443" s="26">
        <v>3</v>
      </c>
      <c r="E443" s="39">
        <v>0</v>
      </c>
      <c r="F443" s="39">
        <v>0</v>
      </c>
      <c r="G443" s="39">
        <v>0</v>
      </c>
      <c r="H443" s="39">
        <v>0</v>
      </c>
      <c r="I443" s="39">
        <v>0</v>
      </c>
      <c r="J443" s="39">
        <v>0</v>
      </c>
      <c r="K443" s="39">
        <v>0</v>
      </c>
      <c r="L443" s="39">
        <v>0</v>
      </c>
      <c r="M443" s="39"/>
      <c r="N443" s="39"/>
      <c r="O443" s="39"/>
      <c r="P443" s="39"/>
      <c r="Q443" s="56">
        <f t="shared" si="50"/>
        <v>0</v>
      </c>
      <c r="R443" s="58">
        <f>SUM(Q443:Q447)</f>
        <v>0</v>
      </c>
      <c r="S443" s="71">
        <v>0</v>
      </c>
      <c r="AB443" s="74">
        <f t="shared" si="51"/>
        <v>0</v>
      </c>
      <c r="AC443" s="74">
        <f t="shared" si="52"/>
        <v>0</v>
      </c>
      <c r="AD443" s="74">
        <f t="shared" si="53"/>
        <v>0</v>
      </c>
      <c r="AE443" s="45">
        <f t="shared" si="54"/>
        <v>0</v>
      </c>
      <c r="AF443" s="53" t="str">
        <f t="shared" si="55"/>
        <v/>
      </c>
      <c r="AG443" s="64">
        <v>-0.89</v>
      </c>
      <c r="AH443" s="43">
        <f>SUM(AE443:AE447)</f>
        <v>0</v>
      </c>
    </row>
    <row r="444" spans="2:34" x14ac:dyDescent="0.25">
      <c r="B444" s="34" t="s">
        <v>145</v>
      </c>
      <c r="C444" s="26">
        <v>4</v>
      </c>
      <c r="E444" s="39">
        <v>0</v>
      </c>
      <c r="F444" s="39">
        <v>0</v>
      </c>
      <c r="G444" s="39">
        <v>0</v>
      </c>
      <c r="H444" s="39">
        <v>0</v>
      </c>
      <c r="I444" s="39">
        <v>0</v>
      </c>
      <c r="J444" s="39">
        <v>0</v>
      </c>
      <c r="K444" s="39">
        <v>0</v>
      </c>
      <c r="L444" s="39">
        <v>0</v>
      </c>
      <c r="M444" s="39"/>
      <c r="N444" s="39"/>
      <c r="O444" s="39"/>
      <c r="P444" s="39"/>
      <c r="Q444" s="56">
        <f t="shared" si="50"/>
        <v>0</v>
      </c>
      <c r="R444" s="58"/>
      <c r="S444" s="71">
        <v>0</v>
      </c>
      <c r="AB444" s="74">
        <f t="shared" si="51"/>
        <v>0</v>
      </c>
      <c r="AC444" s="74">
        <f t="shared" si="52"/>
        <v>0</v>
      </c>
      <c r="AD444" s="74">
        <f t="shared" si="53"/>
        <v>0</v>
      </c>
      <c r="AE444" s="45">
        <f t="shared" si="54"/>
        <v>0</v>
      </c>
      <c r="AF444" s="53" t="str">
        <f t="shared" si="55"/>
        <v/>
      </c>
      <c r="AG444" s="64">
        <v>-0.89</v>
      </c>
      <c r="AH444" s="43"/>
    </row>
    <row r="445" spans="2:34" x14ac:dyDescent="0.25">
      <c r="B445" s="34" t="s">
        <v>145</v>
      </c>
      <c r="C445" s="26">
        <v>5</v>
      </c>
      <c r="E445" s="39">
        <v>0</v>
      </c>
      <c r="F445" s="39">
        <v>0</v>
      </c>
      <c r="G445" s="39">
        <v>0</v>
      </c>
      <c r="H445" s="39">
        <v>0</v>
      </c>
      <c r="I445" s="39">
        <v>0</v>
      </c>
      <c r="J445" s="39">
        <v>0</v>
      </c>
      <c r="K445" s="39">
        <v>0</v>
      </c>
      <c r="L445" s="39">
        <v>0</v>
      </c>
      <c r="M445" s="39"/>
      <c r="N445" s="39"/>
      <c r="O445" s="39"/>
      <c r="P445" s="39"/>
      <c r="Q445" s="56">
        <f t="shared" si="50"/>
        <v>0</v>
      </c>
      <c r="R445" s="58"/>
      <c r="S445" s="71">
        <v>0</v>
      </c>
      <c r="AB445" s="74">
        <f t="shared" si="51"/>
        <v>0</v>
      </c>
      <c r="AC445" s="74">
        <f t="shared" si="52"/>
        <v>0</v>
      </c>
      <c r="AD445" s="74">
        <f t="shared" si="53"/>
        <v>0</v>
      </c>
      <c r="AE445" s="45">
        <f t="shared" si="54"/>
        <v>0</v>
      </c>
      <c r="AF445" s="53" t="str">
        <f t="shared" si="55"/>
        <v/>
      </c>
      <c r="AG445" s="64">
        <v>-0.89</v>
      </c>
      <c r="AH445" s="43"/>
    </row>
    <row r="446" spans="2:34" x14ac:dyDescent="0.25">
      <c r="B446" s="34" t="s">
        <v>145</v>
      </c>
      <c r="C446" s="26">
        <v>6</v>
      </c>
      <c r="E446" s="39">
        <v>0</v>
      </c>
      <c r="F446" s="39">
        <v>0</v>
      </c>
      <c r="G446" s="39">
        <v>0</v>
      </c>
      <c r="H446" s="39">
        <v>0</v>
      </c>
      <c r="I446" s="39">
        <v>0</v>
      </c>
      <c r="J446" s="39">
        <v>0</v>
      </c>
      <c r="K446" s="39">
        <v>0</v>
      </c>
      <c r="L446" s="39">
        <v>0</v>
      </c>
      <c r="M446" s="39"/>
      <c r="N446" s="39"/>
      <c r="O446" s="39"/>
      <c r="P446" s="39"/>
      <c r="Q446" s="56">
        <f t="shared" si="50"/>
        <v>0</v>
      </c>
      <c r="R446" s="58"/>
      <c r="S446" s="71">
        <v>0</v>
      </c>
      <c r="AB446" s="74">
        <f t="shared" si="51"/>
        <v>0</v>
      </c>
      <c r="AC446" s="74">
        <f t="shared" si="52"/>
        <v>0</v>
      </c>
      <c r="AD446" s="74">
        <f t="shared" si="53"/>
        <v>0</v>
      </c>
      <c r="AE446" s="45">
        <f t="shared" si="54"/>
        <v>0</v>
      </c>
      <c r="AF446" s="53" t="str">
        <f t="shared" si="55"/>
        <v/>
      </c>
      <c r="AG446" s="64">
        <v>-0.89</v>
      </c>
      <c r="AH446" s="43"/>
    </row>
    <row r="447" spans="2:34" x14ac:dyDescent="0.25">
      <c r="B447" s="34" t="s">
        <v>146</v>
      </c>
      <c r="C447" s="26">
        <v>3</v>
      </c>
      <c r="E447" s="39">
        <v>0</v>
      </c>
      <c r="F447" s="39">
        <v>0</v>
      </c>
      <c r="G447" s="39">
        <v>0</v>
      </c>
      <c r="H447" s="39">
        <v>0</v>
      </c>
      <c r="I447" s="39">
        <v>0</v>
      </c>
      <c r="J447" s="39">
        <v>0</v>
      </c>
      <c r="K447" s="39">
        <v>0</v>
      </c>
      <c r="L447" s="39">
        <v>0</v>
      </c>
      <c r="M447" s="39"/>
      <c r="N447" s="39"/>
      <c r="O447" s="39"/>
      <c r="P447" s="39"/>
      <c r="Q447" s="56">
        <f t="shared" si="50"/>
        <v>0</v>
      </c>
      <c r="R447" s="58"/>
      <c r="S447" s="71">
        <v>0</v>
      </c>
      <c r="AB447" s="74">
        <f t="shared" si="51"/>
        <v>0</v>
      </c>
      <c r="AC447" s="74">
        <f t="shared" si="52"/>
        <v>0</v>
      </c>
      <c r="AD447" s="74">
        <f t="shared" si="53"/>
        <v>0</v>
      </c>
      <c r="AE447" s="45">
        <f t="shared" si="54"/>
        <v>0</v>
      </c>
      <c r="AF447" s="53" t="str">
        <f t="shared" si="55"/>
        <v/>
      </c>
      <c r="AG447" s="64">
        <v>-0.87</v>
      </c>
      <c r="AH447" s="43"/>
    </row>
    <row r="448" spans="2:34" x14ac:dyDescent="0.25">
      <c r="B448" s="34" t="s">
        <v>147</v>
      </c>
      <c r="C448" s="26">
        <v>3</v>
      </c>
      <c r="E448" s="39">
        <v>0</v>
      </c>
      <c r="F448" s="39">
        <v>0</v>
      </c>
      <c r="G448" s="39">
        <v>0</v>
      </c>
      <c r="H448" s="39">
        <v>0</v>
      </c>
      <c r="I448" s="39">
        <v>0</v>
      </c>
      <c r="J448" s="39">
        <v>0</v>
      </c>
      <c r="K448" s="39">
        <v>0</v>
      </c>
      <c r="L448" s="39">
        <v>0</v>
      </c>
      <c r="M448" s="39"/>
      <c r="N448" s="39"/>
      <c r="O448" s="39"/>
      <c r="P448" s="39"/>
      <c r="Q448" s="56">
        <f t="shared" si="50"/>
        <v>0</v>
      </c>
      <c r="R448" s="58">
        <f>SUM(Q448:Q452)</f>
        <v>0</v>
      </c>
      <c r="S448" s="71">
        <v>0</v>
      </c>
      <c r="AB448" s="74">
        <f t="shared" si="51"/>
        <v>0</v>
      </c>
      <c r="AC448" s="74">
        <f t="shared" si="52"/>
        <v>0</v>
      </c>
      <c r="AD448" s="74">
        <f t="shared" si="53"/>
        <v>0</v>
      </c>
      <c r="AE448" s="45">
        <f t="shared" si="54"/>
        <v>0</v>
      </c>
      <c r="AF448" s="53" t="str">
        <f t="shared" si="55"/>
        <v/>
      </c>
      <c r="AG448" s="64">
        <v>-0.89</v>
      </c>
      <c r="AH448" s="43">
        <f>SUM(AE448:AE452)</f>
        <v>0</v>
      </c>
    </row>
    <row r="449" spans="2:34" x14ac:dyDescent="0.25">
      <c r="B449" s="34" t="s">
        <v>147</v>
      </c>
      <c r="C449" s="26">
        <v>4</v>
      </c>
      <c r="E449" s="39">
        <v>0</v>
      </c>
      <c r="F449" s="39">
        <v>0</v>
      </c>
      <c r="G449" s="39">
        <v>0</v>
      </c>
      <c r="H449" s="39">
        <v>0</v>
      </c>
      <c r="I449" s="39">
        <v>0</v>
      </c>
      <c r="J449" s="39">
        <v>0</v>
      </c>
      <c r="K449" s="39">
        <v>0</v>
      </c>
      <c r="L449" s="39">
        <v>0</v>
      </c>
      <c r="M449" s="39"/>
      <c r="N449" s="39"/>
      <c r="O449" s="39"/>
      <c r="P449" s="39"/>
      <c r="Q449" s="56">
        <f t="shared" si="50"/>
        <v>0</v>
      </c>
      <c r="R449" s="58"/>
      <c r="S449" s="71">
        <v>0</v>
      </c>
      <c r="AB449" s="74">
        <f t="shared" si="51"/>
        <v>0</v>
      </c>
      <c r="AC449" s="74">
        <f t="shared" si="52"/>
        <v>0</v>
      </c>
      <c r="AD449" s="74">
        <f t="shared" si="53"/>
        <v>0</v>
      </c>
      <c r="AE449" s="45">
        <f t="shared" si="54"/>
        <v>0</v>
      </c>
      <c r="AF449" s="53" t="str">
        <f t="shared" si="55"/>
        <v/>
      </c>
      <c r="AG449" s="64">
        <v>-0.89</v>
      </c>
      <c r="AH449" s="43"/>
    </row>
    <row r="450" spans="2:34" x14ac:dyDescent="0.25">
      <c r="B450" s="34" t="s">
        <v>147</v>
      </c>
      <c r="C450" s="26">
        <v>5</v>
      </c>
      <c r="E450" s="39">
        <v>0</v>
      </c>
      <c r="F450" s="39">
        <v>0</v>
      </c>
      <c r="G450" s="39">
        <v>0</v>
      </c>
      <c r="H450" s="39">
        <v>0</v>
      </c>
      <c r="I450" s="39">
        <v>0</v>
      </c>
      <c r="J450" s="39">
        <v>0</v>
      </c>
      <c r="K450" s="39">
        <v>0</v>
      </c>
      <c r="L450" s="39">
        <v>0</v>
      </c>
      <c r="M450" s="39"/>
      <c r="N450" s="39"/>
      <c r="O450" s="39"/>
      <c r="P450" s="39"/>
      <c r="Q450" s="56">
        <f t="shared" si="50"/>
        <v>0</v>
      </c>
      <c r="R450" s="58"/>
      <c r="S450" s="71">
        <v>0</v>
      </c>
      <c r="AB450" s="74">
        <f t="shared" si="51"/>
        <v>0</v>
      </c>
      <c r="AC450" s="74">
        <f t="shared" si="52"/>
        <v>0</v>
      </c>
      <c r="AD450" s="74">
        <f t="shared" si="53"/>
        <v>0</v>
      </c>
      <c r="AE450" s="45">
        <f t="shared" si="54"/>
        <v>0</v>
      </c>
      <c r="AF450" s="53" t="str">
        <f t="shared" si="55"/>
        <v/>
      </c>
      <c r="AG450" s="64">
        <v>-0.89</v>
      </c>
      <c r="AH450" s="43"/>
    </row>
    <row r="451" spans="2:34" x14ac:dyDescent="0.25">
      <c r="B451" s="34" t="s">
        <v>147</v>
      </c>
      <c r="C451" s="26">
        <v>6</v>
      </c>
      <c r="E451" s="39">
        <v>0</v>
      </c>
      <c r="F451" s="39">
        <v>0</v>
      </c>
      <c r="G451" s="39">
        <v>0</v>
      </c>
      <c r="H451" s="39">
        <v>0</v>
      </c>
      <c r="I451" s="39">
        <v>0</v>
      </c>
      <c r="J451" s="39">
        <v>0</v>
      </c>
      <c r="K451" s="39">
        <v>0</v>
      </c>
      <c r="L451" s="39">
        <v>0</v>
      </c>
      <c r="M451" s="39"/>
      <c r="N451" s="39"/>
      <c r="O451" s="39"/>
      <c r="P451" s="39"/>
      <c r="Q451" s="56">
        <f t="shared" si="50"/>
        <v>0</v>
      </c>
      <c r="R451" s="58"/>
      <c r="S451" s="71">
        <v>0</v>
      </c>
      <c r="AB451" s="74">
        <f t="shared" si="51"/>
        <v>0</v>
      </c>
      <c r="AC451" s="74">
        <f t="shared" si="52"/>
        <v>0</v>
      </c>
      <c r="AD451" s="74">
        <f t="shared" si="53"/>
        <v>0</v>
      </c>
      <c r="AE451" s="45">
        <f t="shared" si="54"/>
        <v>0</v>
      </c>
      <c r="AF451" s="53" t="str">
        <f t="shared" si="55"/>
        <v/>
      </c>
      <c r="AG451" s="64">
        <v>-0.89</v>
      </c>
      <c r="AH451" s="43"/>
    </row>
    <row r="452" spans="2:34" x14ac:dyDescent="0.25">
      <c r="B452" s="34" t="s">
        <v>148</v>
      </c>
      <c r="C452" s="26">
        <v>3</v>
      </c>
      <c r="E452" s="39">
        <v>0</v>
      </c>
      <c r="F452" s="39">
        <v>0</v>
      </c>
      <c r="G452" s="39">
        <v>0</v>
      </c>
      <c r="H452" s="39">
        <v>0</v>
      </c>
      <c r="I452" s="39">
        <v>0</v>
      </c>
      <c r="J452" s="39">
        <v>0</v>
      </c>
      <c r="K452" s="39">
        <v>0</v>
      </c>
      <c r="L452" s="39">
        <v>0</v>
      </c>
      <c r="M452" s="39"/>
      <c r="N452" s="39"/>
      <c r="O452" s="39"/>
      <c r="P452" s="39"/>
      <c r="Q452" s="56">
        <f t="shared" si="50"/>
        <v>0</v>
      </c>
      <c r="R452" s="58"/>
      <c r="S452" s="71">
        <v>0</v>
      </c>
      <c r="AB452" s="74">
        <f t="shared" si="51"/>
        <v>0</v>
      </c>
      <c r="AC452" s="74">
        <f t="shared" si="52"/>
        <v>0</v>
      </c>
      <c r="AD452" s="74">
        <f t="shared" si="53"/>
        <v>0</v>
      </c>
      <c r="AE452" s="45">
        <f t="shared" si="54"/>
        <v>0</v>
      </c>
      <c r="AF452" s="53" t="str">
        <f t="shared" si="55"/>
        <v/>
      </c>
      <c r="AG452" s="64">
        <v>-0.87</v>
      </c>
      <c r="AH452" s="43"/>
    </row>
    <row r="453" spans="2:34" x14ac:dyDescent="0.25">
      <c r="B453" s="34" t="s">
        <v>149</v>
      </c>
      <c r="C453" s="26">
        <v>3</v>
      </c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56">
        <f t="shared" ref="Q453:Q516" si="56">SUM(E453:P453)</f>
        <v>0</v>
      </c>
      <c r="R453" s="58">
        <f>SUM(Q453:Q457)</f>
        <v>0</v>
      </c>
      <c r="AB453" s="74">
        <f t="shared" ref="AB453:AB516" si="57">N453+(N453*AG453)</f>
        <v>0</v>
      </c>
      <c r="AC453" s="74">
        <f t="shared" ref="AC453:AC516" si="58">O453+(O453*AG453)</f>
        <v>0</v>
      </c>
      <c r="AD453" s="74">
        <f t="shared" ref="AD453:AD516" si="59">P453+(P453*AG453)</f>
        <v>0</v>
      </c>
      <c r="AE453" s="45">
        <f t="shared" ref="AE453:AE516" si="60">SUM(S453:AD453)</f>
        <v>0</v>
      </c>
      <c r="AF453" s="53" t="str">
        <f t="shared" ref="AF453:AF516" si="61">IF(Q453&gt;0,(AE453/Q453)-1,"")</f>
        <v/>
      </c>
      <c r="AH453" s="43">
        <f>SUM(AE453:AE457)</f>
        <v>0</v>
      </c>
    </row>
    <row r="454" spans="2:34" x14ac:dyDescent="0.25">
      <c r="B454" s="34" t="s">
        <v>149</v>
      </c>
      <c r="C454" s="26">
        <v>4</v>
      </c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56">
        <f t="shared" si="56"/>
        <v>0</v>
      </c>
      <c r="R454" s="58"/>
      <c r="AB454" s="74">
        <f t="shared" si="57"/>
        <v>0</v>
      </c>
      <c r="AC454" s="74">
        <f t="shared" si="58"/>
        <v>0</v>
      </c>
      <c r="AD454" s="74">
        <f t="shared" si="59"/>
        <v>0</v>
      </c>
      <c r="AE454" s="45">
        <f t="shared" si="60"/>
        <v>0</v>
      </c>
      <c r="AF454" s="53" t="str">
        <f t="shared" si="61"/>
        <v/>
      </c>
      <c r="AH454" s="43"/>
    </row>
    <row r="455" spans="2:34" x14ac:dyDescent="0.25">
      <c r="B455" s="34" t="s">
        <v>149</v>
      </c>
      <c r="C455" s="26">
        <v>5</v>
      </c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56">
        <f t="shared" si="56"/>
        <v>0</v>
      </c>
      <c r="R455" s="58"/>
      <c r="AB455" s="74">
        <f t="shared" si="57"/>
        <v>0</v>
      </c>
      <c r="AC455" s="74">
        <f t="shared" si="58"/>
        <v>0</v>
      </c>
      <c r="AD455" s="74">
        <f t="shared" si="59"/>
        <v>0</v>
      </c>
      <c r="AE455" s="45">
        <f t="shared" si="60"/>
        <v>0</v>
      </c>
      <c r="AF455" s="53" t="str">
        <f t="shared" si="61"/>
        <v/>
      </c>
      <c r="AH455" s="43"/>
    </row>
    <row r="456" spans="2:34" x14ac:dyDescent="0.25">
      <c r="B456" s="34" t="s">
        <v>149</v>
      </c>
      <c r="C456" s="26">
        <v>6</v>
      </c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56">
        <f t="shared" si="56"/>
        <v>0</v>
      </c>
      <c r="R456" s="58"/>
      <c r="AB456" s="74">
        <f t="shared" si="57"/>
        <v>0</v>
      </c>
      <c r="AC456" s="74">
        <f t="shared" si="58"/>
        <v>0</v>
      </c>
      <c r="AD456" s="74">
        <f t="shared" si="59"/>
        <v>0</v>
      </c>
      <c r="AE456" s="45">
        <f t="shared" si="60"/>
        <v>0</v>
      </c>
      <c r="AF456" s="53" t="str">
        <f t="shared" si="61"/>
        <v/>
      </c>
      <c r="AH456" s="43"/>
    </row>
    <row r="457" spans="2:34" x14ac:dyDescent="0.25">
      <c r="B457" s="34" t="s">
        <v>150</v>
      </c>
      <c r="C457" s="26">
        <v>3</v>
      </c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56">
        <f t="shared" si="56"/>
        <v>0</v>
      </c>
      <c r="R457" s="58"/>
      <c r="AB457" s="74">
        <f t="shared" si="57"/>
        <v>0</v>
      </c>
      <c r="AC457" s="74">
        <f t="shared" si="58"/>
        <v>0</v>
      </c>
      <c r="AD457" s="74">
        <f t="shared" si="59"/>
        <v>0</v>
      </c>
      <c r="AE457" s="45">
        <f t="shared" si="60"/>
        <v>0</v>
      </c>
      <c r="AF457" s="53" t="str">
        <f t="shared" si="61"/>
        <v/>
      </c>
      <c r="AH457" s="43"/>
    </row>
    <row r="458" spans="2:34" s="31" customFormat="1" x14ac:dyDescent="0.25">
      <c r="B458" s="35"/>
      <c r="C458" s="32"/>
      <c r="D458" s="31" t="s">
        <v>18</v>
      </c>
      <c r="E458" s="40">
        <v>0</v>
      </c>
      <c r="F458" s="40">
        <v>0</v>
      </c>
      <c r="G458" s="40">
        <v>0</v>
      </c>
      <c r="H458" s="40">
        <v>0</v>
      </c>
      <c r="I458" s="40">
        <v>0</v>
      </c>
      <c r="J458" s="40">
        <v>0</v>
      </c>
      <c r="K458" s="40">
        <v>0</v>
      </c>
      <c r="L458" s="40">
        <v>0</v>
      </c>
      <c r="M458" s="40">
        <v>173</v>
      </c>
      <c r="N458" s="40">
        <v>1801</v>
      </c>
      <c r="O458" s="40">
        <v>6227</v>
      </c>
      <c r="P458" s="40">
        <v>2376</v>
      </c>
      <c r="Q458" s="56">
        <f t="shared" si="56"/>
        <v>10577</v>
      </c>
      <c r="R458" s="59"/>
      <c r="S458" s="72">
        <v>353</v>
      </c>
      <c r="T458" s="72">
        <v>474</v>
      </c>
      <c r="U458" s="72">
        <v>305</v>
      </c>
      <c r="V458" s="72">
        <v>133</v>
      </c>
      <c r="W458" s="72">
        <v>147</v>
      </c>
      <c r="X458" s="72">
        <v>95</v>
      </c>
      <c r="Y458" s="72">
        <v>0</v>
      </c>
      <c r="Z458" s="72">
        <v>53</v>
      </c>
      <c r="AA458" s="72">
        <v>789</v>
      </c>
      <c r="AB458" s="74">
        <f t="shared" si="57"/>
        <v>1801</v>
      </c>
      <c r="AC458" s="74">
        <f t="shared" si="58"/>
        <v>6227</v>
      </c>
      <c r="AD458" s="74">
        <f t="shared" si="59"/>
        <v>2376</v>
      </c>
      <c r="AE458" s="45">
        <f t="shared" si="60"/>
        <v>12753</v>
      </c>
      <c r="AF458" s="53">
        <f t="shared" si="61"/>
        <v>0.20572941287699731</v>
      </c>
      <c r="AG458" s="65"/>
      <c r="AH458" s="44"/>
    </row>
    <row r="459" spans="2:34" x14ac:dyDescent="0.25">
      <c r="B459" s="34" t="s">
        <v>89</v>
      </c>
      <c r="C459" s="26">
        <v>3</v>
      </c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56">
        <f t="shared" si="56"/>
        <v>0</v>
      </c>
      <c r="R459" s="58">
        <f>SUM(Q459:Q466)</f>
        <v>0</v>
      </c>
      <c r="W459" s="71">
        <v>759</v>
      </c>
      <c r="X459" s="71">
        <v>308</v>
      </c>
      <c r="Z459" s="71">
        <v>123</v>
      </c>
      <c r="AA459" s="71">
        <v>39</v>
      </c>
      <c r="AB459" s="74">
        <f t="shared" si="57"/>
        <v>0</v>
      </c>
      <c r="AC459" s="74">
        <f t="shared" si="58"/>
        <v>0</v>
      </c>
      <c r="AD459" s="74">
        <f t="shared" si="59"/>
        <v>0</v>
      </c>
      <c r="AE459" s="45">
        <f t="shared" si="60"/>
        <v>1229</v>
      </c>
      <c r="AF459" s="53" t="str">
        <f t="shared" si="61"/>
        <v/>
      </c>
      <c r="AG459" s="64">
        <v>-0.88549999999999995</v>
      </c>
      <c r="AH459" s="43">
        <f>SUM(AE459:AE466)</f>
        <v>2778</v>
      </c>
    </row>
    <row r="460" spans="2:34" x14ac:dyDescent="0.25">
      <c r="B460" s="34" t="s">
        <v>89</v>
      </c>
      <c r="C460" s="26">
        <v>4</v>
      </c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56">
        <f t="shared" si="56"/>
        <v>0</v>
      </c>
      <c r="R460" s="58"/>
      <c r="W460" s="71">
        <v>508</v>
      </c>
      <c r="X460" s="71">
        <v>221</v>
      </c>
      <c r="Z460" s="71">
        <v>84</v>
      </c>
      <c r="AA460" s="71">
        <v>51</v>
      </c>
      <c r="AB460" s="74">
        <f t="shared" si="57"/>
        <v>0</v>
      </c>
      <c r="AC460" s="74">
        <f t="shared" si="58"/>
        <v>0</v>
      </c>
      <c r="AD460" s="74">
        <f t="shared" si="59"/>
        <v>0</v>
      </c>
      <c r="AE460" s="45">
        <f t="shared" si="60"/>
        <v>864</v>
      </c>
      <c r="AF460" s="53" t="str">
        <f t="shared" si="61"/>
        <v/>
      </c>
      <c r="AG460" s="64">
        <v>-0.88500000000000001</v>
      </c>
      <c r="AH460" s="43"/>
    </row>
    <row r="461" spans="2:34" x14ac:dyDescent="0.25">
      <c r="B461" s="34" t="s">
        <v>89</v>
      </c>
      <c r="C461" s="26">
        <v>5</v>
      </c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56">
        <f t="shared" si="56"/>
        <v>0</v>
      </c>
      <c r="R461" s="58"/>
      <c r="W461" s="71">
        <v>236</v>
      </c>
      <c r="X461" s="71">
        <v>78</v>
      </c>
      <c r="Z461" s="71">
        <v>51</v>
      </c>
      <c r="AA461" s="71">
        <v>12</v>
      </c>
      <c r="AB461" s="74">
        <f t="shared" si="57"/>
        <v>0</v>
      </c>
      <c r="AC461" s="74">
        <f t="shared" si="58"/>
        <v>0</v>
      </c>
      <c r="AD461" s="74">
        <f t="shared" si="59"/>
        <v>0</v>
      </c>
      <c r="AE461" s="45">
        <f t="shared" si="60"/>
        <v>377</v>
      </c>
      <c r="AF461" s="53" t="str">
        <f t="shared" si="61"/>
        <v/>
      </c>
      <c r="AG461" s="64">
        <v>-0.88500000000000001</v>
      </c>
      <c r="AH461" s="43"/>
    </row>
    <row r="462" spans="2:34" x14ac:dyDescent="0.25">
      <c r="B462" s="34" t="s">
        <v>89</v>
      </c>
      <c r="C462" s="26">
        <v>6</v>
      </c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56">
        <f t="shared" si="56"/>
        <v>0</v>
      </c>
      <c r="R462" s="58"/>
      <c r="W462" s="71">
        <v>32</v>
      </c>
      <c r="X462" s="71">
        <v>13</v>
      </c>
      <c r="Z462" s="71">
        <v>6</v>
      </c>
      <c r="AA462" s="71">
        <v>2</v>
      </c>
      <c r="AB462" s="74">
        <f t="shared" si="57"/>
        <v>0</v>
      </c>
      <c r="AC462" s="74">
        <f t="shared" si="58"/>
        <v>0</v>
      </c>
      <c r="AD462" s="74">
        <f t="shared" si="59"/>
        <v>0</v>
      </c>
      <c r="AE462" s="45">
        <f t="shared" si="60"/>
        <v>53</v>
      </c>
      <c r="AF462" s="53" t="str">
        <f t="shared" si="61"/>
        <v/>
      </c>
      <c r="AG462" s="64">
        <v>-0.88500000000000001</v>
      </c>
      <c r="AH462" s="43"/>
    </row>
    <row r="463" spans="2:34" x14ac:dyDescent="0.25">
      <c r="B463" s="34" t="s">
        <v>151</v>
      </c>
      <c r="C463" s="26">
        <v>3</v>
      </c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39"/>
      <c r="P463" s="39"/>
      <c r="Q463" s="56">
        <f t="shared" si="56"/>
        <v>0</v>
      </c>
      <c r="R463" s="58"/>
      <c r="W463" s="71">
        <v>150</v>
      </c>
      <c r="X463" s="71">
        <v>0</v>
      </c>
      <c r="Z463" s="71">
        <v>0</v>
      </c>
      <c r="AA463" s="71">
        <v>0</v>
      </c>
      <c r="AB463" s="74">
        <f t="shared" si="57"/>
        <v>0</v>
      </c>
      <c r="AC463" s="74">
        <f t="shared" si="58"/>
        <v>0</v>
      </c>
      <c r="AD463" s="74">
        <f t="shared" si="59"/>
        <v>0</v>
      </c>
      <c r="AE463" s="45">
        <f t="shared" si="60"/>
        <v>150</v>
      </c>
      <c r="AF463" s="53" t="str">
        <f t="shared" si="61"/>
        <v/>
      </c>
      <c r="AH463" s="43"/>
    </row>
    <row r="464" spans="2:34" x14ac:dyDescent="0.25">
      <c r="B464" s="34" t="s">
        <v>151</v>
      </c>
      <c r="C464" s="26">
        <v>4</v>
      </c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39"/>
      <c r="P464" s="39"/>
      <c r="Q464" s="56">
        <f t="shared" si="56"/>
        <v>0</v>
      </c>
      <c r="R464" s="58"/>
      <c r="W464" s="71">
        <v>60</v>
      </c>
      <c r="X464" s="71">
        <v>0</v>
      </c>
      <c r="Z464" s="71">
        <v>0</v>
      </c>
      <c r="AA464" s="71">
        <v>0</v>
      </c>
      <c r="AB464" s="74">
        <f t="shared" si="57"/>
        <v>0</v>
      </c>
      <c r="AC464" s="74">
        <f t="shared" si="58"/>
        <v>0</v>
      </c>
      <c r="AD464" s="74">
        <f t="shared" si="59"/>
        <v>0</v>
      </c>
      <c r="AE464" s="45">
        <f t="shared" si="60"/>
        <v>60</v>
      </c>
      <c r="AF464" s="53" t="str">
        <f t="shared" si="61"/>
        <v/>
      </c>
      <c r="AH464" s="43"/>
    </row>
    <row r="465" spans="2:34" x14ac:dyDescent="0.25">
      <c r="B465" s="34" t="s">
        <v>151</v>
      </c>
      <c r="C465" s="26">
        <v>5</v>
      </c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56">
        <f t="shared" si="56"/>
        <v>0</v>
      </c>
      <c r="R465" s="58"/>
      <c r="W465" s="71">
        <v>30</v>
      </c>
      <c r="X465" s="71">
        <v>0</v>
      </c>
      <c r="Z465" s="71">
        <v>0</v>
      </c>
      <c r="AA465" s="71">
        <v>0</v>
      </c>
      <c r="AB465" s="74">
        <f t="shared" si="57"/>
        <v>0</v>
      </c>
      <c r="AC465" s="74">
        <f t="shared" si="58"/>
        <v>0</v>
      </c>
      <c r="AD465" s="74">
        <f t="shared" si="59"/>
        <v>0</v>
      </c>
      <c r="AE465" s="45">
        <f t="shared" si="60"/>
        <v>30</v>
      </c>
      <c r="AF465" s="53" t="str">
        <f t="shared" si="61"/>
        <v/>
      </c>
      <c r="AH465" s="43"/>
    </row>
    <row r="466" spans="2:34" x14ac:dyDescent="0.25">
      <c r="B466" s="34" t="s">
        <v>151</v>
      </c>
      <c r="C466" s="26">
        <v>6</v>
      </c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39"/>
      <c r="P466" s="39"/>
      <c r="Q466" s="56">
        <f t="shared" si="56"/>
        <v>0</v>
      </c>
      <c r="R466" s="58"/>
      <c r="W466" s="71">
        <v>15</v>
      </c>
      <c r="X466" s="71">
        <v>0</v>
      </c>
      <c r="Z466" s="71">
        <v>0</v>
      </c>
      <c r="AA466" s="71">
        <v>0</v>
      </c>
      <c r="AB466" s="74">
        <f t="shared" si="57"/>
        <v>0</v>
      </c>
      <c r="AC466" s="74">
        <f t="shared" si="58"/>
        <v>0</v>
      </c>
      <c r="AD466" s="74">
        <f t="shared" si="59"/>
        <v>0</v>
      </c>
      <c r="AE466" s="45">
        <f t="shared" si="60"/>
        <v>15</v>
      </c>
      <c r="AF466" s="53" t="str">
        <f t="shared" si="61"/>
        <v/>
      </c>
      <c r="AH466" s="43"/>
    </row>
    <row r="467" spans="2:34" x14ac:dyDescent="0.25">
      <c r="B467" s="34" t="s">
        <v>90</v>
      </c>
      <c r="C467" s="26">
        <v>3</v>
      </c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39"/>
      <c r="P467" s="39"/>
      <c r="Q467" s="56">
        <f t="shared" si="56"/>
        <v>0</v>
      </c>
      <c r="R467" s="58">
        <f>SUM(Q467:Q474)</f>
        <v>0</v>
      </c>
      <c r="W467" s="71">
        <v>663</v>
      </c>
      <c r="X467" s="71">
        <v>187</v>
      </c>
      <c r="Z467" s="71">
        <v>60</v>
      </c>
      <c r="AA467" s="71">
        <v>29</v>
      </c>
      <c r="AB467" s="74">
        <f t="shared" si="57"/>
        <v>0</v>
      </c>
      <c r="AC467" s="74">
        <f t="shared" si="58"/>
        <v>0</v>
      </c>
      <c r="AD467" s="74">
        <f t="shared" si="59"/>
        <v>0</v>
      </c>
      <c r="AE467" s="45">
        <f t="shared" si="60"/>
        <v>939</v>
      </c>
      <c r="AF467" s="53" t="str">
        <f t="shared" si="61"/>
        <v/>
      </c>
      <c r="AG467" s="64">
        <v>-0.93899999999999995</v>
      </c>
      <c r="AH467" s="43">
        <f>SUM(AE467:AE474)</f>
        <v>2185</v>
      </c>
    </row>
    <row r="468" spans="2:34" x14ac:dyDescent="0.25">
      <c r="B468" s="34" t="s">
        <v>90</v>
      </c>
      <c r="C468" s="26">
        <v>4</v>
      </c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39"/>
      <c r="P468" s="39"/>
      <c r="Q468" s="56">
        <f t="shared" si="56"/>
        <v>0</v>
      </c>
      <c r="R468" s="58"/>
      <c r="W468" s="71">
        <v>447</v>
      </c>
      <c r="X468" s="71">
        <v>155</v>
      </c>
      <c r="Z468" s="71">
        <v>67</v>
      </c>
      <c r="AA468" s="71">
        <v>18</v>
      </c>
      <c r="AB468" s="74">
        <f t="shared" si="57"/>
        <v>0</v>
      </c>
      <c r="AC468" s="74">
        <f t="shared" si="58"/>
        <v>0</v>
      </c>
      <c r="AD468" s="74">
        <f t="shared" si="59"/>
        <v>0</v>
      </c>
      <c r="AE468" s="45">
        <f t="shared" si="60"/>
        <v>687</v>
      </c>
      <c r="AF468" s="53" t="str">
        <f t="shared" si="61"/>
        <v/>
      </c>
      <c r="AG468" s="64">
        <v>-0.94</v>
      </c>
      <c r="AH468" s="43"/>
    </row>
    <row r="469" spans="2:34" x14ac:dyDescent="0.25">
      <c r="B469" s="34" t="s">
        <v>90</v>
      </c>
      <c r="C469" s="26">
        <v>5</v>
      </c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39"/>
      <c r="P469" s="39"/>
      <c r="Q469" s="56">
        <f t="shared" si="56"/>
        <v>0</v>
      </c>
      <c r="R469" s="58"/>
      <c r="W469" s="71">
        <v>197</v>
      </c>
      <c r="X469" s="71">
        <v>53</v>
      </c>
      <c r="Z469" s="71">
        <v>7</v>
      </c>
      <c r="AA469" s="71">
        <v>5</v>
      </c>
      <c r="AB469" s="74">
        <f t="shared" si="57"/>
        <v>0</v>
      </c>
      <c r="AC469" s="74">
        <f t="shared" si="58"/>
        <v>0</v>
      </c>
      <c r="AD469" s="74">
        <f t="shared" si="59"/>
        <v>0</v>
      </c>
      <c r="AE469" s="45">
        <f t="shared" si="60"/>
        <v>262</v>
      </c>
      <c r="AF469" s="53" t="str">
        <f t="shared" si="61"/>
        <v/>
      </c>
      <c r="AG469" s="64">
        <v>-0.94</v>
      </c>
      <c r="AH469" s="43"/>
    </row>
    <row r="470" spans="2:34" x14ac:dyDescent="0.25">
      <c r="B470" s="34" t="s">
        <v>90</v>
      </c>
      <c r="C470" s="26">
        <v>6</v>
      </c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39"/>
      <c r="P470" s="39"/>
      <c r="Q470" s="56">
        <f t="shared" si="56"/>
        <v>0</v>
      </c>
      <c r="R470" s="58"/>
      <c r="W470" s="71">
        <v>25</v>
      </c>
      <c r="X470" s="71">
        <v>11</v>
      </c>
      <c r="Z470" s="71">
        <v>6</v>
      </c>
      <c r="AA470" s="71">
        <v>0</v>
      </c>
      <c r="AB470" s="74">
        <f t="shared" si="57"/>
        <v>0</v>
      </c>
      <c r="AC470" s="74">
        <f t="shared" si="58"/>
        <v>0</v>
      </c>
      <c r="AD470" s="74">
        <f t="shared" si="59"/>
        <v>0</v>
      </c>
      <c r="AE470" s="45">
        <f t="shared" si="60"/>
        <v>42</v>
      </c>
      <c r="AF470" s="53" t="str">
        <f t="shared" si="61"/>
        <v/>
      </c>
      <c r="AG470" s="64">
        <v>-0.94</v>
      </c>
      <c r="AH470" s="43"/>
    </row>
    <row r="471" spans="2:34" x14ac:dyDescent="0.25">
      <c r="B471" s="34" t="s">
        <v>152</v>
      </c>
      <c r="C471" s="26">
        <v>3</v>
      </c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56">
        <f t="shared" si="56"/>
        <v>0</v>
      </c>
      <c r="R471" s="58"/>
      <c r="W471" s="71">
        <v>150</v>
      </c>
      <c r="X471" s="71">
        <v>0</v>
      </c>
      <c r="Z471" s="71">
        <v>0</v>
      </c>
      <c r="AA471" s="71">
        <v>0</v>
      </c>
      <c r="AB471" s="74">
        <f t="shared" si="57"/>
        <v>0</v>
      </c>
      <c r="AC471" s="74">
        <f t="shared" si="58"/>
        <v>0</v>
      </c>
      <c r="AD471" s="74">
        <f t="shared" si="59"/>
        <v>0</v>
      </c>
      <c r="AE471" s="45">
        <f t="shared" si="60"/>
        <v>150</v>
      </c>
      <c r="AF471" s="53" t="str">
        <f t="shared" si="61"/>
        <v/>
      </c>
      <c r="AH471" s="43"/>
    </row>
    <row r="472" spans="2:34" x14ac:dyDescent="0.25">
      <c r="B472" s="34" t="s">
        <v>152</v>
      </c>
      <c r="C472" s="26">
        <v>4</v>
      </c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56">
        <f t="shared" si="56"/>
        <v>0</v>
      </c>
      <c r="R472" s="58"/>
      <c r="W472" s="71">
        <v>60</v>
      </c>
      <c r="X472" s="71">
        <v>0</v>
      </c>
      <c r="Z472" s="71">
        <v>0</v>
      </c>
      <c r="AA472" s="71">
        <v>0</v>
      </c>
      <c r="AB472" s="74">
        <f t="shared" si="57"/>
        <v>0</v>
      </c>
      <c r="AC472" s="74">
        <f t="shared" si="58"/>
        <v>0</v>
      </c>
      <c r="AD472" s="74">
        <f t="shared" si="59"/>
        <v>0</v>
      </c>
      <c r="AE472" s="45">
        <f t="shared" si="60"/>
        <v>60</v>
      </c>
      <c r="AF472" s="53" t="str">
        <f t="shared" si="61"/>
        <v/>
      </c>
      <c r="AH472" s="43"/>
    </row>
    <row r="473" spans="2:34" x14ac:dyDescent="0.25">
      <c r="B473" s="34" t="s">
        <v>152</v>
      </c>
      <c r="C473" s="26">
        <v>5</v>
      </c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56">
        <f t="shared" si="56"/>
        <v>0</v>
      </c>
      <c r="R473" s="58"/>
      <c r="W473" s="71">
        <v>30</v>
      </c>
      <c r="X473" s="71">
        <v>0</v>
      </c>
      <c r="Z473" s="71">
        <v>0</v>
      </c>
      <c r="AA473" s="71">
        <v>0</v>
      </c>
      <c r="AB473" s="74">
        <f t="shared" si="57"/>
        <v>0</v>
      </c>
      <c r="AC473" s="74">
        <f t="shared" si="58"/>
        <v>0</v>
      </c>
      <c r="AD473" s="74">
        <f t="shared" si="59"/>
        <v>0</v>
      </c>
      <c r="AE473" s="45">
        <f t="shared" si="60"/>
        <v>30</v>
      </c>
      <c r="AF473" s="53" t="str">
        <f t="shared" si="61"/>
        <v/>
      </c>
      <c r="AH473" s="43"/>
    </row>
    <row r="474" spans="2:34" x14ac:dyDescent="0.25">
      <c r="B474" s="34" t="s">
        <v>152</v>
      </c>
      <c r="C474" s="26">
        <v>6</v>
      </c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39"/>
      <c r="P474" s="39"/>
      <c r="Q474" s="56">
        <f t="shared" si="56"/>
        <v>0</v>
      </c>
      <c r="R474" s="58"/>
      <c r="W474" s="71">
        <v>15</v>
      </c>
      <c r="X474" s="71">
        <v>0</v>
      </c>
      <c r="Z474" s="71">
        <v>0</v>
      </c>
      <c r="AA474" s="71">
        <v>0</v>
      </c>
      <c r="AB474" s="74">
        <f t="shared" si="57"/>
        <v>0</v>
      </c>
      <c r="AC474" s="74">
        <f t="shared" si="58"/>
        <v>0</v>
      </c>
      <c r="AD474" s="74">
        <f t="shared" si="59"/>
        <v>0</v>
      </c>
      <c r="AE474" s="45">
        <f t="shared" si="60"/>
        <v>15</v>
      </c>
      <c r="AF474" s="53" t="str">
        <f t="shared" si="61"/>
        <v/>
      </c>
      <c r="AH474" s="43"/>
    </row>
    <row r="475" spans="2:34" x14ac:dyDescent="0.25">
      <c r="B475" s="34" t="s">
        <v>91</v>
      </c>
      <c r="C475" s="26">
        <v>3</v>
      </c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39"/>
      <c r="P475" s="39"/>
      <c r="Q475" s="56">
        <f t="shared" si="56"/>
        <v>0</v>
      </c>
      <c r="R475" s="58">
        <f>SUM(Q475:Q482)</f>
        <v>0</v>
      </c>
      <c r="W475" s="71">
        <v>791</v>
      </c>
      <c r="X475" s="71">
        <v>334</v>
      </c>
      <c r="Z475" s="71">
        <v>153</v>
      </c>
      <c r="AA475" s="71">
        <v>47</v>
      </c>
      <c r="AB475" s="74">
        <f t="shared" si="57"/>
        <v>0</v>
      </c>
      <c r="AC475" s="74">
        <f t="shared" si="58"/>
        <v>0</v>
      </c>
      <c r="AD475" s="74">
        <f t="shared" si="59"/>
        <v>0</v>
      </c>
      <c r="AE475" s="45">
        <f t="shared" si="60"/>
        <v>1325</v>
      </c>
      <c r="AF475" s="53" t="str">
        <f t="shared" si="61"/>
        <v/>
      </c>
      <c r="AG475" s="64">
        <v>-0.88849999999999996</v>
      </c>
      <c r="AH475" s="43">
        <f>SUM(AE475:AE482)</f>
        <v>2874</v>
      </c>
    </row>
    <row r="476" spans="2:34" x14ac:dyDescent="0.25">
      <c r="B476" s="34" t="s">
        <v>91</v>
      </c>
      <c r="C476" s="26">
        <v>4</v>
      </c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39"/>
      <c r="P476" s="39"/>
      <c r="Q476" s="56">
        <f t="shared" si="56"/>
        <v>0</v>
      </c>
      <c r="R476" s="58"/>
      <c r="W476" s="71">
        <v>520</v>
      </c>
      <c r="X476" s="71">
        <v>225</v>
      </c>
      <c r="Z476" s="71">
        <v>91</v>
      </c>
      <c r="AA476" s="71">
        <v>36</v>
      </c>
      <c r="AB476" s="74">
        <f t="shared" si="57"/>
        <v>0</v>
      </c>
      <c r="AC476" s="74">
        <f t="shared" si="58"/>
        <v>0</v>
      </c>
      <c r="AD476" s="74">
        <f t="shared" si="59"/>
        <v>0</v>
      </c>
      <c r="AE476" s="45">
        <f t="shared" si="60"/>
        <v>872</v>
      </c>
      <c r="AF476" s="53" t="str">
        <f t="shared" si="61"/>
        <v/>
      </c>
      <c r="AG476" s="64">
        <v>-0.88800000000000001</v>
      </c>
      <c r="AH476" s="43"/>
    </row>
    <row r="477" spans="2:34" x14ac:dyDescent="0.25">
      <c r="B477" s="34" t="s">
        <v>91</v>
      </c>
      <c r="C477" s="26">
        <v>5</v>
      </c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39"/>
      <c r="P477" s="39"/>
      <c r="Q477" s="56">
        <f t="shared" si="56"/>
        <v>0</v>
      </c>
      <c r="R477" s="58"/>
      <c r="W477" s="71">
        <v>242</v>
      </c>
      <c r="X477" s="71">
        <v>95</v>
      </c>
      <c r="Z477" s="71">
        <v>37</v>
      </c>
      <c r="AA477" s="71">
        <v>1</v>
      </c>
      <c r="AB477" s="74">
        <f t="shared" si="57"/>
        <v>0</v>
      </c>
      <c r="AC477" s="74">
        <f t="shared" si="58"/>
        <v>0</v>
      </c>
      <c r="AD477" s="74">
        <f t="shared" si="59"/>
        <v>0</v>
      </c>
      <c r="AE477" s="45">
        <f t="shared" si="60"/>
        <v>375</v>
      </c>
      <c r="AF477" s="53" t="str">
        <f t="shared" si="61"/>
        <v/>
      </c>
      <c r="AG477" s="64">
        <v>-0.88800000000000001</v>
      </c>
      <c r="AH477" s="43"/>
    </row>
    <row r="478" spans="2:34" x14ac:dyDescent="0.25">
      <c r="B478" s="34" t="s">
        <v>91</v>
      </c>
      <c r="C478" s="26">
        <v>6</v>
      </c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56">
        <f t="shared" si="56"/>
        <v>0</v>
      </c>
      <c r="R478" s="58"/>
      <c r="W478" s="71">
        <v>29</v>
      </c>
      <c r="X478" s="71">
        <v>13</v>
      </c>
      <c r="Z478" s="71">
        <v>3</v>
      </c>
      <c r="AA478" s="71">
        <v>2</v>
      </c>
      <c r="AB478" s="74">
        <f t="shared" si="57"/>
        <v>0</v>
      </c>
      <c r="AC478" s="74">
        <f t="shared" si="58"/>
        <v>0</v>
      </c>
      <c r="AD478" s="74">
        <f t="shared" si="59"/>
        <v>0</v>
      </c>
      <c r="AE478" s="45">
        <f t="shared" si="60"/>
        <v>47</v>
      </c>
      <c r="AF478" s="53" t="str">
        <f t="shared" si="61"/>
        <v/>
      </c>
      <c r="AG478" s="64">
        <v>-0.88800000000000001</v>
      </c>
      <c r="AH478" s="43"/>
    </row>
    <row r="479" spans="2:34" x14ac:dyDescent="0.25">
      <c r="B479" s="34" t="s">
        <v>153</v>
      </c>
      <c r="C479" s="26">
        <v>3</v>
      </c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39"/>
      <c r="P479" s="39"/>
      <c r="Q479" s="56">
        <f t="shared" si="56"/>
        <v>0</v>
      </c>
      <c r="R479" s="58"/>
      <c r="W479" s="71">
        <v>150</v>
      </c>
      <c r="X479" s="71">
        <v>0</v>
      </c>
      <c r="Z479" s="71">
        <v>0</v>
      </c>
      <c r="AA479" s="71">
        <v>0</v>
      </c>
      <c r="AB479" s="74">
        <f t="shared" si="57"/>
        <v>0</v>
      </c>
      <c r="AC479" s="74">
        <f t="shared" si="58"/>
        <v>0</v>
      </c>
      <c r="AD479" s="74">
        <f t="shared" si="59"/>
        <v>0</v>
      </c>
      <c r="AE479" s="45">
        <f t="shared" si="60"/>
        <v>150</v>
      </c>
      <c r="AF479" s="53" t="str">
        <f t="shared" si="61"/>
        <v/>
      </c>
      <c r="AH479" s="43"/>
    </row>
    <row r="480" spans="2:34" x14ac:dyDescent="0.25">
      <c r="B480" s="34" t="s">
        <v>153</v>
      </c>
      <c r="C480" s="26">
        <v>4</v>
      </c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39"/>
      <c r="P480" s="39"/>
      <c r="Q480" s="56">
        <f t="shared" si="56"/>
        <v>0</v>
      </c>
      <c r="R480" s="58"/>
      <c r="W480" s="71">
        <v>60</v>
      </c>
      <c r="X480" s="71">
        <v>0</v>
      </c>
      <c r="Z480" s="71">
        <v>0</v>
      </c>
      <c r="AA480" s="71">
        <v>0</v>
      </c>
      <c r="AB480" s="74">
        <f t="shared" si="57"/>
        <v>0</v>
      </c>
      <c r="AC480" s="74">
        <f t="shared" si="58"/>
        <v>0</v>
      </c>
      <c r="AD480" s="74">
        <f t="shared" si="59"/>
        <v>0</v>
      </c>
      <c r="AE480" s="45">
        <f t="shared" si="60"/>
        <v>60</v>
      </c>
      <c r="AF480" s="53" t="str">
        <f t="shared" si="61"/>
        <v/>
      </c>
      <c r="AH480" s="43"/>
    </row>
    <row r="481" spans="2:34" x14ac:dyDescent="0.25">
      <c r="B481" s="34" t="s">
        <v>153</v>
      </c>
      <c r="C481" s="26">
        <v>5</v>
      </c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39"/>
      <c r="P481" s="39"/>
      <c r="Q481" s="56">
        <f t="shared" si="56"/>
        <v>0</v>
      </c>
      <c r="R481" s="58"/>
      <c r="W481" s="71">
        <v>30</v>
      </c>
      <c r="X481" s="71">
        <v>0</v>
      </c>
      <c r="Z481" s="71">
        <v>0</v>
      </c>
      <c r="AA481" s="71">
        <v>0</v>
      </c>
      <c r="AB481" s="74">
        <f t="shared" si="57"/>
        <v>0</v>
      </c>
      <c r="AC481" s="74">
        <f t="shared" si="58"/>
        <v>0</v>
      </c>
      <c r="AD481" s="74">
        <f t="shared" si="59"/>
        <v>0</v>
      </c>
      <c r="AE481" s="45">
        <f t="shared" si="60"/>
        <v>30</v>
      </c>
      <c r="AF481" s="53" t="str">
        <f t="shared" si="61"/>
        <v/>
      </c>
      <c r="AH481" s="43"/>
    </row>
    <row r="482" spans="2:34" x14ac:dyDescent="0.25">
      <c r="B482" s="34" t="s">
        <v>153</v>
      </c>
      <c r="C482" s="26">
        <v>6</v>
      </c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39"/>
      <c r="P482" s="39"/>
      <c r="Q482" s="56">
        <f t="shared" si="56"/>
        <v>0</v>
      </c>
      <c r="R482" s="58"/>
      <c r="W482" s="71">
        <v>15</v>
      </c>
      <c r="X482" s="71">
        <v>0</v>
      </c>
      <c r="Z482" s="71">
        <v>0</v>
      </c>
      <c r="AA482" s="71">
        <v>0</v>
      </c>
      <c r="AB482" s="74">
        <f t="shared" si="57"/>
        <v>0</v>
      </c>
      <c r="AC482" s="74">
        <f t="shared" si="58"/>
        <v>0</v>
      </c>
      <c r="AD482" s="74">
        <f t="shared" si="59"/>
        <v>0</v>
      </c>
      <c r="AE482" s="45">
        <f t="shared" si="60"/>
        <v>15</v>
      </c>
      <c r="AF482" s="53" t="str">
        <f t="shared" si="61"/>
        <v/>
      </c>
      <c r="AH482" s="43"/>
    </row>
    <row r="483" spans="2:34" s="31" customFormat="1" x14ac:dyDescent="0.25">
      <c r="B483" s="35"/>
      <c r="C483" s="32"/>
      <c r="D483" s="31" t="s">
        <v>18</v>
      </c>
      <c r="E483" s="40">
        <v>0</v>
      </c>
      <c r="F483" s="40">
        <v>0</v>
      </c>
      <c r="G483" s="40">
        <v>0</v>
      </c>
      <c r="H483" s="40">
        <v>0</v>
      </c>
      <c r="I483" s="40">
        <v>0</v>
      </c>
      <c r="J483" s="40">
        <v>0</v>
      </c>
      <c r="K483" s="40">
        <v>0</v>
      </c>
      <c r="L483" s="40">
        <v>0</v>
      </c>
      <c r="M483" s="40">
        <v>173</v>
      </c>
      <c r="N483" s="40">
        <v>1801</v>
      </c>
      <c r="O483" s="40">
        <v>6227</v>
      </c>
      <c r="P483" s="40">
        <v>2376</v>
      </c>
      <c r="Q483" s="56">
        <f t="shared" si="56"/>
        <v>10577</v>
      </c>
      <c r="R483" s="59"/>
      <c r="S483" s="72">
        <v>0</v>
      </c>
      <c r="T483" s="72">
        <v>0</v>
      </c>
      <c r="U483" s="72">
        <v>0</v>
      </c>
      <c r="V483" s="72">
        <v>0</v>
      </c>
      <c r="W483" s="72">
        <v>5214</v>
      </c>
      <c r="X483" s="72">
        <v>1693</v>
      </c>
      <c r="Y483" s="72">
        <v>0</v>
      </c>
      <c r="Z483" s="72">
        <v>688</v>
      </c>
      <c r="AA483" s="72">
        <v>242</v>
      </c>
      <c r="AB483" s="74">
        <f t="shared" si="57"/>
        <v>1801</v>
      </c>
      <c r="AC483" s="74">
        <f t="shared" si="58"/>
        <v>6227</v>
      </c>
      <c r="AD483" s="74">
        <f t="shared" si="59"/>
        <v>2376</v>
      </c>
      <c r="AE483" s="45">
        <f t="shared" si="60"/>
        <v>18241</v>
      </c>
      <c r="AF483" s="53">
        <f t="shared" si="61"/>
        <v>0.72459109388295362</v>
      </c>
      <c r="AG483" s="65"/>
      <c r="AH483" s="44"/>
    </row>
    <row r="484" spans="2:34" x14ac:dyDescent="0.25">
      <c r="B484" s="34" t="s">
        <v>92</v>
      </c>
      <c r="C484" s="26">
        <v>3</v>
      </c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56">
        <f t="shared" si="56"/>
        <v>0</v>
      </c>
      <c r="R484" s="58">
        <f>SUM(Q484:Q491)</f>
        <v>0</v>
      </c>
      <c r="Z484" s="71">
        <v>0</v>
      </c>
      <c r="AA484" s="71">
        <v>378</v>
      </c>
      <c r="AB484" s="74">
        <f t="shared" si="57"/>
        <v>0</v>
      </c>
      <c r="AC484" s="74">
        <f t="shared" si="58"/>
        <v>0</v>
      </c>
      <c r="AD484" s="74">
        <f t="shared" si="59"/>
        <v>0</v>
      </c>
      <c r="AE484" s="45">
        <f t="shared" si="60"/>
        <v>378</v>
      </c>
      <c r="AF484" s="53" t="str">
        <f t="shared" si="61"/>
        <v/>
      </c>
      <c r="AG484" s="64">
        <v>-0.16089999999999999</v>
      </c>
      <c r="AH484" s="43">
        <f>SUM(AE484:AE491)</f>
        <v>1044</v>
      </c>
    </row>
    <row r="485" spans="2:34" x14ac:dyDescent="0.25">
      <c r="B485" s="34" t="s">
        <v>92</v>
      </c>
      <c r="C485" s="26">
        <v>4</v>
      </c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39"/>
      <c r="P485" s="39"/>
      <c r="Q485" s="56">
        <f t="shared" si="56"/>
        <v>0</v>
      </c>
      <c r="R485" s="58"/>
      <c r="Z485" s="71">
        <v>0</v>
      </c>
      <c r="AA485" s="71">
        <v>256</v>
      </c>
      <c r="AB485" s="74">
        <f t="shared" si="57"/>
        <v>0</v>
      </c>
      <c r="AC485" s="74">
        <f t="shared" si="58"/>
        <v>0</v>
      </c>
      <c r="AD485" s="74">
        <f t="shared" si="59"/>
        <v>0</v>
      </c>
      <c r="AE485" s="45">
        <f t="shared" si="60"/>
        <v>256</v>
      </c>
      <c r="AF485" s="53" t="str">
        <f t="shared" si="61"/>
        <v/>
      </c>
      <c r="AG485" s="64">
        <v>-0.16500000000000001</v>
      </c>
      <c r="AH485" s="43"/>
    </row>
    <row r="486" spans="2:34" x14ac:dyDescent="0.25">
      <c r="B486" s="34" t="s">
        <v>92</v>
      </c>
      <c r="C486" s="26">
        <v>5</v>
      </c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39"/>
      <c r="P486" s="39"/>
      <c r="Q486" s="56">
        <f t="shared" si="56"/>
        <v>0</v>
      </c>
      <c r="R486" s="58"/>
      <c r="Z486" s="71">
        <v>0</v>
      </c>
      <c r="AA486" s="71">
        <v>137</v>
      </c>
      <c r="AB486" s="74">
        <f t="shared" si="57"/>
        <v>0</v>
      </c>
      <c r="AC486" s="74">
        <f t="shared" si="58"/>
        <v>0</v>
      </c>
      <c r="AD486" s="74">
        <f t="shared" si="59"/>
        <v>0</v>
      </c>
      <c r="AE486" s="45">
        <f t="shared" si="60"/>
        <v>137</v>
      </c>
      <c r="AF486" s="53" t="str">
        <f t="shared" si="61"/>
        <v/>
      </c>
      <c r="AG486" s="64">
        <v>-0.16500000000000001</v>
      </c>
      <c r="AH486" s="43"/>
    </row>
    <row r="487" spans="2:34" x14ac:dyDescent="0.25">
      <c r="B487" s="34" t="s">
        <v>92</v>
      </c>
      <c r="C487" s="26">
        <v>6</v>
      </c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39"/>
      <c r="P487" s="39"/>
      <c r="Q487" s="56">
        <f t="shared" si="56"/>
        <v>0</v>
      </c>
      <c r="R487" s="58"/>
      <c r="Z487" s="71">
        <v>1</v>
      </c>
      <c r="AA487" s="71">
        <v>22</v>
      </c>
      <c r="AB487" s="74">
        <f t="shared" si="57"/>
        <v>0</v>
      </c>
      <c r="AC487" s="74">
        <f t="shared" si="58"/>
        <v>0</v>
      </c>
      <c r="AD487" s="74">
        <f t="shared" si="59"/>
        <v>0</v>
      </c>
      <c r="AE487" s="45">
        <f t="shared" si="60"/>
        <v>23</v>
      </c>
      <c r="AF487" s="53" t="str">
        <f t="shared" si="61"/>
        <v/>
      </c>
      <c r="AG487" s="64">
        <v>-0.16500000000000001</v>
      </c>
      <c r="AH487" s="43"/>
    </row>
    <row r="488" spans="2:34" x14ac:dyDescent="0.25">
      <c r="B488" s="34" t="s">
        <v>154</v>
      </c>
      <c r="C488" s="26">
        <v>3</v>
      </c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39"/>
      <c r="P488" s="39"/>
      <c r="Q488" s="56">
        <f t="shared" si="56"/>
        <v>0</v>
      </c>
      <c r="R488" s="58"/>
      <c r="Z488" s="71">
        <v>2</v>
      </c>
      <c r="AA488" s="71">
        <v>128</v>
      </c>
      <c r="AB488" s="74">
        <f t="shared" si="57"/>
        <v>0</v>
      </c>
      <c r="AC488" s="74">
        <f t="shared" si="58"/>
        <v>0</v>
      </c>
      <c r="AD488" s="74">
        <f t="shared" si="59"/>
        <v>0</v>
      </c>
      <c r="AE488" s="45">
        <f t="shared" si="60"/>
        <v>130</v>
      </c>
      <c r="AF488" s="53" t="str">
        <f t="shared" si="61"/>
        <v/>
      </c>
      <c r="AH488" s="43"/>
    </row>
    <row r="489" spans="2:34" x14ac:dyDescent="0.25">
      <c r="B489" s="34" t="s">
        <v>154</v>
      </c>
      <c r="C489" s="26">
        <v>4</v>
      </c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39"/>
      <c r="P489" s="39"/>
      <c r="Q489" s="56">
        <f t="shared" si="56"/>
        <v>0</v>
      </c>
      <c r="R489" s="58"/>
      <c r="Z489" s="71">
        <v>2</v>
      </c>
      <c r="AA489" s="71">
        <v>64</v>
      </c>
      <c r="AB489" s="74">
        <f t="shared" si="57"/>
        <v>0</v>
      </c>
      <c r="AC489" s="74">
        <f t="shared" si="58"/>
        <v>0</v>
      </c>
      <c r="AD489" s="74">
        <f t="shared" si="59"/>
        <v>0</v>
      </c>
      <c r="AE489" s="45">
        <f t="shared" si="60"/>
        <v>66</v>
      </c>
      <c r="AF489" s="53" t="str">
        <f t="shared" si="61"/>
        <v/>
      </c>
      <c r="AH489" s="43"/>
    </row>
    <row r="490" spans="2:34" x14ac:dyDescent="0.25">
      <c r="B490" s="34" t="s">
        <v>154</v>
      </c>
      <c r="C490" s="26">
        <v>5</v>
      </c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39"/>
      <c r="P490" s="39"/>
      <c r="Q490" s="56">
        <f t="shared" si="56"/>
        <v>0</v>
      </c>
      <c r="R490" s="58"/>
      <c r="Z490" s="71">
        <v>4</v>
      </c>
      <c r="AA490" s="71">
        <v>36</v>
      </c>
      <c r="AB490" s="74">
        <f t="shared" si="57"/>
        <v>0</v>
      </c>
      <c r="AC490" s="74">
        <f t="shared" si="58"/>
        <v>0</v>
      </c>
      <c r="AD490" s="74">
        <f t="shared" si="59"/>
        <v>0</v>
      </c>
      <c r="AE490" s="45">
        <f t="shared" si="60"/>
        <v>40</v>
      </c>
      <c r="AF490" s="53" t="str">
        <f t="shared" si="61"/>
        <v/>
      </c>
      <c r="AH490" s="43"/>
    </row>
    <row r="491" spans="2:34" x14ac:dyDescent="0.25">
      <c r="B491" s="34" t="s">
        <v>154</v>
      </c>
      <c r="C491" s="26">
        <v>6</v>
      </c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39"/>
      <c r="P491" s="39"/>
      <c r="Q491" s="56">
        <f t="shared" si="56"/>
        <v>0</v>
      </c>
      <c r="R491" s="58"/>
      <c r="Z491" s="71">
        <v>2</v>
      </c>
      <c r="AA491" s="71">
        <v>12</v>
      </c>
      <c r="AB491" s="74">
        <f t="shared" si="57"/>
        <v>0</v>
      </c>
      <c r="AC491" s="74">
        <f t="shared" si="58"/>
        <v>0</v>
      </c>
      <c r="AD491" s="74">
        <f t="shared" si="59"/>
        <v>0</v>
      </c>
      <c r="AE491" s="45">
        <f t="shared" si="60"/>
        <v>14</v>
      </c>
      <c r="AF491" s="53" t="str">
        <f t="shared" si="61"/>
        <v/>
      </c>
      <c r="AH491" s="43"/>
    </row>
    <row r="492" spans="2:34" x14ac:dyDescent="0.25">
      <c r="B492" s="34" t="s">
        <v>93</v>
      </c>
      <c r="C492" s="26">
        <v>3</v>
      </c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39"/>
      <c r="P492" s="39"/>
      <c r="Q492" s="56">
        <f t="shared" si="56"/>
        <v>0</v>
      </c>
      <c r="R492" s="58">
        <f>SUM(Q492:Q499)</f>
        <v>0</v>
      </c>
      <c r="Z492" s="71">
        <v>0</v>
      </c>
      <c r="AA492" s="71">
        <v>507</v>
      </c>
      <c r="AB492" s="74">
        <f t="shared" si="57"/>
        <v>0</v>
      </c>
      <c r="AC492" s="74">
        <f t="shared" si="58"/>
        <v>0</v>
      </c>
      <c r="AD492" s="74">
        <f t="shared" si="59"/>
        <v>0</v>
      </c>
      <c r="AE492" s="45">
        <f t="shared" si="60"/>
        <v>507</v>
      </c>
      <c r="AF492" s="53" t="str">
        <f t="shared" si="61"/>
        <v/>
      </c>
      <c r="AG492" s="64">
        <v>0.14699999999999999</v>
      </c>
      <c r="AH492" s="43">
        <f>SUM(AE492:AE499)</f>
        <v>1322</v>
      </c>
    </row>
    <row r="493" spans="2:34" x14ac:dyDescent="0.25">
      <c r="B493" s="34" t="s">
        <v>93</v>
      </c>
      <c r="C493" s="26">
        <v>4</v>
      </c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39"/>
      <c r="P493" s="39"/>
      <c r="Q493" s="56">
        <f t="shared" si="56"/>
        <v>0</v>
      </c>
      <c r="R493" s="58"/>
      <c r="Z493" s="71">
        <v>0</v>
      </c>
      <c r="AA493" s="71">
        <v>275</v>
      </c>
      <c r="AB493" s="74">
        <f t="shared" si="57"/>
        <v>0</v>
      </c>
      <c r="AC493" s="74">
        <f t="shared" si="58"/>
        <v>0</v>
      </c>
      <c r="AD493" s="74">
        <f t="shared" si="59"/>
        <v>0</v>
      </c>
      <c r="AE493" s="45">
        <f t="shared" si="60"/>
        <v>275</v>
      </c>
      <c r="AF493" s="53" t="str">
        <f t="shared" si="61"/>
        <v/>
      </c>
      <c r="AG493" s="64">
        <v>0.14699999999999999</v>
      </c>
      <c r="AH493" s="43"/>
    </row>
    <row r="494" spans="2:34" x14ac:dyDescent="0.25">
      <c r="B494" s="34" t="s">
        <v>93</v>
      </c>
      <c r="C494" s="26">
        <v>5</v>
      </c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39"/>
      <c r="P494" s="39"/>
      <c r="Q494" s="56">
        <f t="shared" si="56"/>
        <v>0</v>
      </c>
      <c r="R494" s="58"/>
      <c r="Z494" s="71">
        <v>0</v>
      </c>
      <c r="AA494" s="71">
        <v>189</v>
      </c>
      <c r="AB494" s="74">
        <f t="shared" si="57"/>
        <v>0</v>
      </c>
      <c r="AC494" s="74">
        <f t="shared" si="58"/>
        <v>0</v>
      </c>
      <c r="AD494" s="74">
        <f t="shared" si="59"/>
        <v>0</v>
      </c>
      <c r="AE494" s="45">
        <f t="shared" si="60"/>
        <v>189</v>
      </c>
      <c r="AF494" s="53" t="str">
        <f t="shared" si="61"/>
        <v/>
      </c>
      <c r="AG494" s="64">
        <v>0.14799999999999999</v>
      </c>
      <c r="AH494" s="43"/>
    </row>
    <row r="495" spans="2:34" x14ac:dyDescent="0.25">
      <c r="B495" s="34" t="s">
        <v>93</v>
      </c>
      <c r="C495" s="26">
        <v>6</v>
      </c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56">
        <f t="shared" si="56"/>
        <v>0</v>
      </c>
      <c r="R495" s="58"/>
      <c r="Z495" s="71">
        <v>1</v>
      </c>
      <c r="AA495" s="71">
        <v>25</v>
      </c>
      <c r="AB495" s="74">
        <f t="shared" si="57"/>
        <v>0</v>
      </c>
      <c r="AC495" s="74">
        <f t="shared" si="58"/>
        <v>0</v>
      </c>
      <c r="AD495" s="74">
        <f t="shared" si="59"/>
        <v>0</v>
      </c>
      <c r="AE495" s="45">
        <f t="shared" si="60"/>
        <v>26</v>
      </c>
      <c r="AF495" s="53" t="str">
        <f t="shared" si="61"/>
        <v/>
      </c>
      <c r="AG495" s="64">
        <v>0.14799999999999999</v>
      </c>
      <c r="AH495" s="43"/>
    </row>
    <row r="496" spans="2:34" x14ac:dyDescent="0.25">
      <c r="B496" s="34" t="s">
        <v>155</v>
      </c>
      <c r="C496" s="26">
        <v>3</v>
      </c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56">
        <f t="shared" si="56"/>
        <v>0</v>
      </c>
      <c r="R496" s="58"/>
      <c r="Z496" s="71">
        <v>1</v>
      </c>
      <c r="AA496" s="71">
        <v>160</v>
      </c>
      <c r="AB496" s="74">
        <f t="shared" si="57"/>
        <v>0</v>
      </c>
      <c r="AC496" s="74">
        <f t="shared" si="58"/>
        <v>0</v>
      </c>
      <c r="AD496" s="74">
        <f t="shared" si="59"/>
        <v>0</v>
      </c>
      <c r="AE496" s="45">
        <f t="shared" si="60"/>
        <v>161</v>
      </c>
      <c r="AF496" s="53" t="str">
        <f t="shared" si="61"/>
        <v/>
      </c>
      <c r="AH496" s="43"/>
    </row>
    <row r="497" spans="2:34" x14ac:dyDescent="0.25">
      <c r="B497" s="34" t="s">
        <v>155</v>
      </c>
      <c r="C497" s="26">
        <v>4</v>
      </c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39"/>
      <c r="P497" s="39"/>
      <c r="Q497" s="56">
        <f t="shared" si="56"/>
        <v>0</v>
      </c>
      <c r="R497" s="58"/>
      <c r="Z497" s="71">
        <v>1</v>
      </c>
      <c r="AA497" s="71">
        <v>88</v>
      </c>
      <c r="AB497" s="74">
        <f t="shared" si="57"/>
        <v>0</v>
      </c>
      <c r="AC497" s="74">
        <f t="shared" si="58"/>
        <v>0</v>
      </c>
      <c r="AD497" s="74">
        <f t="shared" si="59"/>
        <v>0</v>
      </c>
      <c r="AE497" s="45">
        <f t="shared" si="60"/>
        <v>89</v>
      </c>
      <c r="AF497" s="53" t="str">
        <f t="shared" si="61"/>
        <v/>
      </c>
      <c r="AH497" s="43"/>
    </row>
    <row r="498" spans="2:34" x14ac:dyDescent="0.25">
      <c r="B498" s="34" t="s">
        <v>155</v>
      </c>
      <c r="C498" s="26">
        <v>5</v>
      </c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39"/>
      <c r="P498" s="39"/>
      <c r="Q498" s="56">
        <f t="shared" si="56"/>
        <v>0</v>
      </c>
      <c r="R498" s="58"/>
      <c r="Z498" s="71">
        <v>2</v>
      </c>
      <c r="AA498" s="71">
        <v>50</v>
      </c>
      <c r="AB498" s="74">
        <f t="shared" si="57"/>
        <v>0</v>
      </c>
      <c r="AC498" s="74">
        <f t="shared" si="58"/>
        <v>0</v>
      </c>
      <c r="AD498" s="74">
        <f t="shared" si="59"/>
        <v>0</v>
      </c>
      <c r="AE498" s="45">
        <f t="shared" si="60"/>
        <v>52</v>
      </c>
      <c r="AF498" s="53" t="str">
        <f t="shared" si="61"/>
        <v/>
      </c>
      <c r="AH498" s="43"/>
    </row>
    <row r="499" spans="2:34" x14ac:dyDescent="0.25">
      <c r="B499" s="34" t="s">
        <v>155</v>
      </c>
      <c r="C499" s="26">
        <v>6</v>
      </c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39"/>
      <c r="P499" s="39"/>
      <c r="Q499" s="56">
        <f t="shared" si="56"/>
        <v>0</v>
      </c>
      <c r="R499" s="58"/>
      <c r="Z499" s="71">
        <v>3</v>
      </c>
      <c r="AA499" s="71">
        <v>20</v>
      </c>
      <c r="AB499" s="74">
        <f t="shared" si="57"/>
        <v>0</v>
      </c>
      <c r="AC499" s="74">
        <f t="shared" si="58"/>
        <v>0</v>
      </c>
      <c r="AD499" s="74">
        <f t="shared" si="59"/>
        <v>0</v>
      </c>
      <c r="AE499" s="45">
        <f t="shared" si="60"/>
        <v>23</v>
      </c>
      <c r="AF499" s="53" t="str">
        <f t="shared" si="61"/>
        <v/>
      </c>
      <c r="AH499" s="43"/>
    </row>
    <row r="500" spans="2:34" x14ac:dyDescent="0.25">
      <c r="B500" s="34" t="s">
        <v>94</v>
      </c>
      <c r="C500" s="26">
        <v>3</v>
      </c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39"/>
      <c r="P500" s="39"/>
      <c r="Q500" s="56">
        <f t="shared" si="56"/>
        <v>0</v>
      </c>
      <c r="R500" s="58">
        <f>SUM(Q500:Q507)</f>
        <v>0</v>
      </c>
      <c r="Z500" s="71">
        <v>0</v>
      </c>
      <c r="AA500" s="71">
        <v>526</v>
      </c>
      <c r="AB500" s="74">
        <f t="shared" si="57"/>
        <v>0</v>
      </c>
      <c r="AC500" s="74">
        <f t="shared" si="58"/>
        <v>0</v>
      </c>
      <c r="AD500" s="74">
        <f t="shared" si="59"/>
        <v>0</v>
      </c>
      <c r="AE500" s="45">
        <f t="shared" si="60"/>
        <v>526</v>
      </c>
      <c r="AF500" s="53" t="str">
        <f t="shared" si="61"/>
        <v/>
      </c>
      <c r="AG500" s="64">
        <v>-4.48E-2</v>
      </c>
      <c r="AH500" s="43">
        <f>SUM(AE500:AE507)</f>
        <v>1212</v>
      </c>
    </row>
    <row r="501" spans="2:34" x14ac:dyDescent="0.25">
      <c r="B501" s="34" t="s">
        <v>94</v>
      </c>
      <c r="C501" s="26">
        <v>4</v>
      </c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39"/>
      <c r="P501" s="39"/>
      <c r="Q501" s="56">
        <f t="shared" si="56"/>
        <v>0</v>
      </c>
      <c r="R501" s="58"/>
      <c r="Z501" s="71">
        <v>0</v>
      </c>
      <c r="AA501" s="71">
        <v>311</v>
      </c>
      <c r="AB501" s="74">
        <f t="shared" si="57"/>
        <v>0</v>
      </c>
      <c r="AC501" s="74">
        <f t="shared" si="58"/>
        <v>0</v>
      </c>
      <c r="AD501" s="74">
        <f t="shared" si="59"/>
        <v>0</v>
      </c>
      <c r="AE501" s="45">
        <f t="shared" si="60"/>
        <v>311</v>
      </c>
      <c r="AF501" s="53" t="str">
        <f t="shared" si="61"/>
        <v/>
      </c>
      <c r="AG501" s="64">
        <v>-0.05</v>
      </c>
      <c r="AH501" s="43"/>
    </row>
    <row r="502" spans="2:34" x14ac:dyDescent="0.25">
      <c r="B502" s="34" t="s">
        <v>94</v>
      </c>
      <c r="C502" s="26">
        <v>5</v>
      </c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39"/>
      <c r="P502" s="39"/>
      <c r="Q502" s="56">
        <f t="shared" si="56"/>
        <v>0</v>
      </c>
      <c r="R502" s="58"/>
      <c r="Z502" s="71">
        <v>0</v>
      </c>
      <c r="AA502" s="71">
        <v>150</v>
      </c>
      <c r="AB502" s="74">
        <f t="shared" si="57"/>
        <v>0</v>
      </c>
      <c r="AC502" s="74">
        <f t="shared" si="58"/>
        <v>0</v>
      </c>
      <c r="AD502" s="74">
        <f t="shared" si="59"/>
        <v>0</v>
      </c>
      <c r="AE502" s="45">
        <f t="shared" si="60"/>
        <v>150</v>
      </c>
      <c r="AF502" s="53" t="str">
        <f t="shared" si="61"/>
        <v/>
      </c>
      <c r="AG502" s="64">
        <v>-0.05</v>
      </c>
      <c r="AH502" s="43"/>
    </row>
    <row r="503" spans="2:34" x14ac:dyDescent="0.25">
      <c r="B503" s="34" t="s">
        <v>94</v>
      </c>
      <c r="C503" s="26">
        <v>6</v>
      </c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39"/>
      <c r="P503" s="39"/>
      <c r="Q503" s="56">
        <f t="shared" si="56"/>
        <v>0</v>
      </c>
      <c r="R503" s="58"/>
      <c r="Z503" s="71">
        <v>1</v>
      </c>
      <c r="AA503" s="71">
        <v>21</v>
      </c>
      <c r="AB503" s="74">
        <f t="shared" si="57"/>
        <v>0</v>
      </c>
      <c r="AC503" s="74">
        <f t="shared" si="58"/>
        <v>0</v>
      </c>
      <c r="AD503" s="74">
        <f t="shared" si="59"/>
        <v>0</v>
      </c>
      <c r="AE503" s="45">
        <f t="shared" si="60"/>
        <v>22</v>
      </c>
      <c r="AF503" s="53" t="str">
        <f t="shared" si="61"/>
        <v/>
      </c>
      <c r="AG503" s="64">
        <v>-0.05</v>
      </c>
      <c r="AH503" s="43"/>
    </row>
    <row r="504" spans="2:34" x14ac:dyDescent="0.25">
      <c r="B504" s="34" t="s">
        <v>156</v>
      </c>
      <c r="C504" s="26">
        <v>3</v>
      </c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39"/>
      <c r="P504" s="39"/>
      <c r="Q504" s="56">
        <f t="shared" si="56"/>
        <v>0</v>
      </c>
      <c r="R504" s="58"/>
      <c r="Z504" s="71">
        <v>2</v>
      </c>
      <c r="AA504" s="71">
        <v>96</v>
      </c>
      <c r="AB504" s="74">
        <f t="shared" si="57"/>
        <v>0</v>
      </c>
      <c r="AC504" s="74">
        <f t="shared" si="58"/>
        <v>0</v>
      </c>
      <c r="AD504" s="74">
        <f t="shared" si="59"/>
        <v>0</v>
      </c>
      <c r="AE504" s="45">
        <f t="shared" si="60"/>
        <v>98</v>
      </c>
      <c r="AF504" s="53" t="str">
        <f t="shared" si="61"/>
        <v/>
      </c>
      <c r="AH504" s="43"/>
    </row>
    <row r="505" spans="2:34" x14ac:dyDescent="0.25">
      <c r="B505" s="34" t="s">
        <v>156</v>
      </c>
      <c r="C505" s="26">
        <v>4</v>
      </c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39"/>
      <c r="P505" s="39"/>
      <c r="Q505" s="56">
        <f t="shared" si="56"/>
        <v>0</v>
      </c>
      <c r="R505" s="58"/>
      <c r="Z505" s="71">
        <v>2</v>
      </c>
      <c r="AA505" s="71">
        <v>56</v>
      </c>
      <c r="AB505" s="74">
        <f t="shared" si="57"/>
        <v>0</v>
      </c>
      <c r="AC505" s="74">
        <f t="shared" si="58"/>
        <v>0</v>
      </c>
      <c r="AD505" s="74">
        <f t="shared" si="59"/>
        <v>0</v>
      </c>
      <c r="AE505" s="45">
        <f t="shared" si="60"/>
        <v>58</v>
      </c>
      <c r="AF505" s="53" t="str">
        <f t="shared" si="61"/>
        <v/>
      </c>
      <c r="AH505" s="43"/>
    </row>
    <row r="506" spans="2:34" x14ac:dyDescent="0.25">
      <c r="B506" s="34" t="s">
        <v>156</v>
      </c>
      <c r="C506" s="26">
        <v>5</v>
      </c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39"/>
      <c r="P506" s="39"/>
      <c r="Q506" s="56">
        <f t="shared" si="56"/>
        <v>0</v>
      </c>
      <c r="R506" s="58"/>
      <c r="Z506" s="71">
        <v>2</v>
      </c>
      <c r="AA506" s="71">
        <v>32</v>
      </c>
      <c r="AB506" s="74">
        <f t="shared" si="57"/>
        <v>0</v>
      </c>
      <c r="AC506" s="74">
        <f t="shared" si="58"/>
        <v>0</v>
      </c>
      <c r="AD506" s="74">
        <f t="shared" si="59"/>
        <v>0</v>
      </c>
      <c r="AE506" s="45">
        <f t="shared" si="60"/>
        <v>34</v>
      </c>
      <c r="AF506" s="53" t="str">
        <f t="shared" si="61"/>
        <v/>
      </c>
      <c r="AH506" s="43"/>
    </row>
    <row r="507" spans="2:34" x14ac:dyDescent="0.25">
      <c r="B507" s="34" t="s">
        <v>156</v>
      </c>
      <c r="C507" s="26">
        <v>6</v>
      </c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56">
        <f t="shared" si="56"/>
        <v>0</v>
      </c>
      <c r="R507" s="58"/>
      <c r="Z507" s="71">
        <v>3</v>
      </c>
      <c r="AA507" s="71">
        <v>10</v>
      </c>
      <c r="AB507" s="74">
        <f t="shared" si="57"/>
        <v>0</v>
      </c>
      <c r="AC507" s="74">
        <f t="shared" si="58"/>
        <v>0</v>
      </c>
      <c r="AD507" s="74">
        <f t="shared" si="59"/>
        <v>0</v>
      </c>
      <c r="AE507" s="45">
        <f t="shared" si="60"/>
        <v>13</v>
      </c>
      <c r="AF507" s="53" t="str">
        <f t="shared" si="61"/>
        <v/>
      </c>
      <c r="AH507" s="43"/>
    </row>
    <row r="508" spans="2:34" x14ac:dyDescent="0.25">
      <c r="B508" s="34" t="s">
        <v>95</v>
      </c>
      <c r="C508" s="26">
        <v>3</v>
      </c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39"/>
      <c r="P508" s="39"/>
      <c r="Q508" s="56">
        <f t="shared" si="56"/>
        <v>0</v>
      </c>
      <c r="R508" s="58">
        <f>SUM(Q508:Q515)</f>
        <v>0</v>
      </c>
      <c r="Z508" s="71">
        <v>2</v>
      </c>
      <c r="AA508" s="71">
        <v>102</v>
      </c>
      <c r="AB508" s="74">
        <f t="shared" si="57"/>
        <v>0</v>
      </c>
      <c r="AC508" s="74">
        <f t="shared" si="58"/>
        <v>0</v>
      </c>
      <c r="AD508" s="74">
        <f t="shared" si="59"/>
        <v>0</v>
      </c>
      <c r="AE508" s="45">
        <f t="shared" si="60"/>
        <v>104</v>
      </c>
      <c r="AF508" s="53" t="str">
        <f t="shared" si="61"/>
        <v/>
      </c>
      <c r="AH508" s="43">
        <f>SUM(AE508:AE515)</f>
        <v>370</v>
      </c>
    </row>
    <row r="509" spans="2:34" x14ac:dyDescent="0.25">
      <c r="B509" s="34" t="s">
        <v>95</v>
      </c>
      <c r="C509" s="26">
        <v>4</v>
      </c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39"/>
      <c r="P509" s="39"/>
      <c r="Q509" s="56">
        <f t="shared" si="56"/>
        <v>0</v>
      </c>
      <c r="R509" s="58"/>
      <c r="Z509" s="71">
        <v>0</v>
      </c>
      <c r="AA509" s="71">
        <v>48</v>
      </c>
      <c r="AB509" s="74">
        <f t="shared" si="57"/>
        <v>0</v>
      </c>
      <c r="AC509" s="74">
        <f t="shared" si="58"/>
        <v>0</v>
      </c>
      <c r="AD509" s="74">
        <f t="shared" si="59"/>
        <v>0</v>
      </c>
      <c r="AE509" s="45">
        <f t="shared" si="60"/>
        <v>48</v>
      </c>
      <c r="AF509" s="53" t="str">
        <f t="shared" si="61"/>
        <v/>
      </c>
      <c r="AH509" s="43"/>
    </row>
    <row r="510" spans="2:34" x14ac:dyDescent="0.25">
      <c r="B510" s="34" t="s">
        <v>95</v>
      </c>
      <c r="C510" s="26">
        <v>5</v>
      </c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39"/>
      <c r="P510" s="39"/>
      <c r="Q510" s="56">
        <f t="shared" si="56"/>
        <v>0</v>
      </c>
      <c r="R510" s="58"/>
      <c r="Z510" s="71">
        <v>0</v>
      </c>
      <c r="AA510" s="71">
        <v>30</v>
      </c>
      <c r="AB510" s="74">
        <f t="shared" si="57"/>
        <v>0</v>
      </c>
      <c r="AC510" s="74">
        <f t="shared" si="58"/>
        <v>0</v>
      </c>
      <c r="AD510" s="74">
        <f t="shared" si="59"/>
        <v>0</v>
      </c>
      <c r="AE510" s="45">
        <f t="shared" si="60"/>
        <v>30</v>
      </c>
      <c r="AF510" s="53" t="str">
        <f t="shared" si="61"/>
        <v/>
      </c>
      <c r="AH510" s="43"/>
    </row>
    <row r="511" spans="2:34" x14ac:dyDescent="0.25">
      <c r="B511" s="34" t="s">
        <v>95</v>
      </c>
      <c r="C511" s="26">
        <v>6</v>
      </c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39"/>
      <c r="P511" s="39"/>
      <c r="Q511" s="56">
        <f t="shared" si="56"/>
        <v>0</v>
      </c>
      <c r="R511" s="58"/>
      <c r="Z511" s="71">
        <v>1</v>
      </c>
      <c r="AA511" s="71">
        <v>8</v>
      </c>
      <c r="AB511" s="74">
        <f t="shared" si="57"/>
        <v>0</v>
      </c>
      <c r="AC511" s="74">
        <f t="shared" si="58"/>
        <v>0</v>
      </c>
      <c r="AD511" s="74">
        <f t="shared" si="59"/>
        <v>0</v>
      </c>
      <c r="AE511" s="45">
        <f t="shared" si="60"/>
        <v>9</v>
      </c>
      <c r="AF511" s="53" t="str">
        <f t="shared" si="61"/>
        <v/>
      </c>
      <c r="AH511" s="43"/>
    </row>
    <row r="512" spans="2:34" x14ac:dyDescent="0.25">
      <c r="B512" s="34" t="s">
        <v>157</v>
      </c>
      <c r="C512" s="26">
        <v>3</v>
      </c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39"/>
      <c r="P512" s="39"/>
      <c r="Q512" s="56">
        <f t="shared" si="56"/>
        <v>0</v>
      </c>
      <c r="R512" s="58"/>
      <c r="Z512" s="71">
        <v>2</v>
      </c>
      <c r="AA512" s="71">
        <v>80</v>
      </c>
      <c r="AB512" s="74">
        <f t="shared" si="57"/>
        <v>0</v>
      </c>
      <c r="AC512" s="74">
        <f t="shared" si="58"/>
        <v>0</v>
      </c>
      <c r="AD512" s="74">
        <f t="shared" si="59"/>
        <v>0</v>
      </c>
      <c r="AE512" s="45">
        <f t="shared" si="60"/>
        <v>82</v>
      </c>
      <c r="AF512" s="53" t="str">
        <f t="shared" si="61"/>
        <v/>
      </c>
      <c r="AH512" s="43"/>
    </row>
    <row r="513" spans="2:34" x14ac:dyDescent="0.25">
      <c r="B513" s="34" t="s">
        <v>157</v>
      </c>
      <c r="C513" s="26">
        <v>4</v>
      </c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39"/>
      <c r="P513" s="39"/>
      <c r="Q513" s="56">
        <f t="shared" si="56"/>
        <v>0</v>
      </c>
      <c r="R513" s="58"/>
      <c r="Z513" s="71">
        <v>1</v>
      </c>
      <c r="AA513" s="71">
        <v>48</v>
      </c>
      <c r="AB513" s="74">
        <f t="shared" si="57"/>
        <v>0</v>
      </c>
      <c r="AC513" s="74">
        <f t="shared" si="58"/>
        <v>0</v>
      </c>
      <c r="AD513" s="74">
        <f t="shared" si="59"/>
        <v>0</v>
      </c>
      <c r="AE513" s="45">
        <f t="shared" si="60"/>
        <v>49</v>
      </c>
      <c r="AF513" s="53" t="str">
        <f t="shared" si="61"/>
        <v/>
      </c>
      <c r="AH513" s="43"/>
    </row>
    <row r="514" spans="2:34" x14ac:dyDescent="0.25">
      <c r="B514" s="34" t="s">
        <v>157</v>
      </c>
      <c r="C514" s="26">
        <v>5</v>
      </c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39"/>
      <c r="P514" s="39"/>
      <c r="Q514" s="56">
        <f t="shared" si="56"/>
        <v>0</v>
      </c>
      <c r="R514" s="58"/>
      <c r="Z514" s="71">
        <v>1</v>
      </c>
      <c r="AA514" s="71">
        <v>30</v>
      </c>
      <c r="AB514" s="74">
        <f t="shared" si="57"/>
        <v>0</v>
      </c>
      <c r="AC514" s="74">
        <f t="shared" si="58"/>
        <v>0</v>
      </c>
      <c r="AD514" s="74">
        <f t="shared" si="59"/>
        <v>0</v>
      </c>
      <c r="AE514" s="45">
        <f t="shared" si="60"/>
        <v>31</v>
      </c>
      <c r="AF514" s="53" t="str">
        <f t="shared" si="61"/>
        <v/>
      </c>
      <c r="AH514" s="43"/>
    </row>
    <row r="515" spans="2:34" x14ac:dyDescent="0.25">
      <c r="B515" s="34" t="s">
        <v>157</v>
      </c>
      <c r="C515" s="26">
        <v>6</v>
      </c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39"/>
      <c r="P515" s="39"/>
      <c r="Q515" s="56">
        <f t="shared" si="56"/>
        <v>0</v>
      </c>
      <c r="R515" s="58"/>
      <c r="Z515" s="71">
        <v>2</v>
      </c>
      <c r="AA515" s="71">
        <v>15</v>
      </c>
      <c r="AB515" s="74">
        <f t="shared" si="57"/>
        <v>0</v>
      </c>
      <c r="AC515" s="74">
        <f t="shared" si="58"/>
        <v>0</v>
      </c>
      <c r="AD515" s="74">
        <f t="shared" si="59"/>
        <v>0</v>
      </c>
      <c r="AE515" s="45">
        <f t="shared" si="60"/>
        <v>17</v>
      </c>
      <c r="AF515" s="53" t="str">
        <f t="shared" si="61"/>
        <v/>
      </c>
      <c r="AH515" s="43"/>
    </row>
    <row r="516" spans="2:34" x14ac:dyDescent="0.25">
      <c r="B516" s="34" t="s">
        <v>158</v>
      </c>
      <c r="C516" s="26">
        <v>3</v>
      </c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39"/>
      <c r="P516" s="39"/>
      <c r="Q516" s="56">
        <f t="shared" si="56"/>
        <v>0</v>
      </c>
      <c r="R516" s="58">
        <f>SUM(Q516:Q523)</f>
        <v>0</v>
      </c>
      <c r="Z516" s="71">
        <v>0</v>
      </c>
      <c r="AA516" s="71">
        <v>4</v>
      </c>
      <c r="AB516" s="74">
        <f t="shared" si="57"/>
        <v>0</v>
      </c>
      <c r="AC516" s="74">
        <f t="shared" si="58"/>
        <v>0</v>
      </c>
      <c r="AD516" s="74">
        <f t="shared" si="59"/>
        <v>0</v>
      </c>
      <c r="AE516" s="45">
        <f t="shared" si="60"/>
        <v>4</v>
      </c>
      <c r="AF516" s="53" t="str">
        <f t="shared" si="61"/>
        <v/>
      </c>
      <c r="AH516" s="43">
        <f>SUM(AE516:AE523)</f>
        <v>4</v>
      </c>
    </row>
    <row r="517" spans="2:34" x14ac:dyDescent="0.25">
      <c r="B517" s="34" t="s">
        <v>158</v>
      </c>
      <c r="C517" s="26">
        <v>4</v>
      </c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39"/>
      <c r="P517" s="39"/>
      <c r="Q517" s="56">
        <f t="shared" ref="Q517:Q538" si="62">SUM(E517:P517)</f>
        <v>0</v>
      </c>
      <c r="R517" s="58"/>
      <c r="Z517" s="71">
        <v>0</v>
      </c>
      <c r="AB517" s="74">
        <f t="shared" ref="AB517:AB538" si="63">N517+(N517*AG517)</f>
        <v>0</v>
      </c>
      <c r="AC517" s="74">
        <f t="shared" ref="AC517:AC538" si="64">O517+(O517*AG517)</f>
        <v>0</v>
      </c>
      <c r="AD517" s="74">
        <f t="shared" ref="AD517:AD538" si="65">P517+(P517*AG517)</f>
        <v>0</v>
      </c>
      <c r="AE517" s="45">
        <f t="shared" ref="AE517:AE538" si="66">SUM(S517:AD517)</f>
        <v>0</v>
      </c>
      <c r="AF517" s="53" t="str">
        <f t="shared" ref="AF517:AF538" si="67">IF(Q517&gt;0,(AE517/Q517)-1,"")</f>
        <v/>
      </c>
      <c r="AH517" s="43"/>
    </row>
    <row r="518" spans="2:34" x14ac:dyDescent="0.25">
      <c r="B518" s="34" t="s">
        <v>158</v>
      </c>
      <c r="C518" s="26">
        <v>5</v>
      </c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39"/>
      <c r="P518" s="39"/>
      <c r="Q518" s="56">
        <f t="shared" si="62"/>
        <v>0</v>
      </c>
      <c r="R518" s="58"/>
      <c r="Z518" s="71">
        <v>0</v>
      </c>
      <c r="AB518" s="74">
        <f t="shared" si="63"/>
        <v>0</v>
      </c>
      <c r="AC518" s="74">
        <f t="shared" si="64"/>
        <v>0</v>
      </c>
      <c r="AD518" s="74">
        <f t="shared" si="65"/>
        <v>0</v>
      </c>
      <c r="AE518" s="45">
        <f t="shared" si="66"/>
        <v>0</v>
      </c>
      <c r="AF518" s="53" t="str">
        <f t="shared" si="67"/>
        <v/>
      </c>
      <c r="AH518" s="43"/>
    </row>
    <row r="519" spans="2:34" x14ac:dyDescent="0.25">
      <c r="B519" s="34" t="s">
        <v>158</v>
      </c>
      <c r="C519" s="26">
        <v>6</v>
      </c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39"/>
      <c r="P519" s="39"/>
      <c r="Q519" s="56">
        <f t="shared" si="62"/>
        <v>0</v>
      </c>
      <c r="R519" s="58"/>
      <c r="Z519" s="71">
        <v>0</v>
      </c>
      <c r="AB519" s="74">
        <f t="shared" si="63"/>
        <v>0</v>
      </c>
      <c r="AC519" s="74">
        <f t="shared" si="64"/>
        <v>0</v>
      </c>
      <c r="AD519" s="74">
        <f t="shared" si="65"/>
        <v>0</v>
      </c>
      <c r="AE519" s="45">
        <f t="shared" si="66"/>
        <v>0</v>
      </c>
      <c r="AF519" s="53" t="str">
        <f t="shared" si="67"/>
        <v/>
      </c>
      <c r="AH519" s="43"/>
    </row>
    <row r="520" spans="2:34" x14ac:dyDescent="0.25">
      <c r="B520" s="34" t="s">
        <v>159</v>
      </c>
      <c r="C520" s="26">
        <v>3</v>
      </c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39"/>
      <c r="P520" s="39"/>
      <c r="Q520" s="56">
        <f t="shared" si="62"/>
        <v>0</v>
      </c>
      <c r="R520" s="58"/>
      <c r="Z520" s="71">
        <v>0</v>
      </c>
      <c r="AA520" s="71">
        <v>0</v>
      </c>
      <c r="AB520" s="74">
        <f t="shared" si="63"/>
        <v>0</v>
      </c>
      <c r="AC520" s="74">
        <f t="shared" si="64"/>
        <v>0</v>
      </c>
      <c r="AD520" s="74">
        <f t="shared" si="65"/>
        <v>0</v>
      </c>
      <c r="AE520" s="45">
        <f t="shared" si="66"/>
        <v>0</v>
      </c>
      <c r="AF520" s="53" t="str">
        <f t="shared" si="67"/>
        <v/>
      </c>
      <c r="AH520" s="43"/>
    </row>
    <row r="521" spans="2:34" x14ac:dyDescent="0.25">
      <c r="B521" s="34" t="s">
        <v>159</v>
      </c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39"/>
      <c r="P521" s="39"/>
      <c r="Q521" s="56">
        <f t="shared" si="62"/>
        <v>0</v>
      </c>
      <c r="R521" s="58"/>
      <c r="Z521" s="71">
        <v>0</v>
      </c>
      <c r="AB521" s="74">
        <f t="shared" si="63"/>
        <v>0</v>
      </c>
      <c r="AC521" s="74">
        <f t="shared" si="64"/>
        <v>0</v>
      </c>
      <c r="AD521" s="74">
        <f t="shared" si="65"/>
        <v>0</v>
      </c>
      <c r="AE521" s="45">
        <f t="shared" si="66"/>
        <v>0</v>
      </c>
      <c r="AF521" s="53" t="str">
        <f t="shared" si="67"/>
        <v/>
      </c>
      <c r="AH521" s="43"/>
    </row>
    <row r="522" spans="2:34" x14ac:dyDescent="0.25">
      <c r="B522" s="34" t="s">
        <v>159</v>
      </c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39"/>
      <c r="P522" s="39"/>
      <c r="Q522" s="56">
        <f t="shared" si="62"/>
        <v>0</v>
      </c>
      <c r="R522" s="58"/>
      <c r="Z522" s="71">
        <v>0</v>
      </c>
      <c r="AB522" s="74">
        <f t="shared" si="63"/>
        <v>0</v>
      </c>
      <c r="AC522" s="74">
        <f t="shared" si="64"/>
        <v>0</v>
      </c>
      <c r="AD522" s="74">
        <f t="shared" si="65"/>
        <v>0</v>
      </c>
      <c r="AE522" s="45">
        <f t="shared" si="66"/>
        <v>0</v>
      </c>
      <c r="AF522" s="53" t="str">
        <f t="shared" si="67"/>
        <v/>
      </c>
      <c r="AH522" s="43"/>
    </row>
    <row r="523" spans="2:34" x14ac:dyDescent="0.25">
      <c r="B523" s="34" t="s">
        <v>159</v>
      </c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39"/>
      <c r="P523" s="39"/>
      <c r="Q523" s="56">
        <f t="shared" si="62"/>
        <v>0</v>
      </c>
      <c r="R523" s="58"/>
      <c r="Z523" s="71">
        <v>0</v>
      </c>
      <c r="AB523" s="74">
        <f t="shared" si="63"/>
        <v>0</v>
      </c>
      <c r="AC523" s="74">
        <f t="shared" si="64"/>
        <v>0</v>
      </c>
      <c r="AD523" s="74">
        <f t="shared" si="65"/>
        <v>0</v>
      </c>
      <c r="AE523" s="45">
        <f t="shared" si="66"/>
        <v>0</v>
      </c>
      <c r="AF523" s="53" t="str">
        <f t="shared" si="67"/>
        <v/>
      </c>
      <c r="AH523" s="43"/>
    </row>
    <row r="524" spans="2:34" x14ac:dyDescent="0.25">
      <c r="B524" s="34" t="s">
        <v>96</v>
      </c>
      <c r="C524" s="26">
        <v>3</v>
      </c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39"/>
      <c r="P524" s="39"/>
      <c r="Q524" s="56">
        <f t="shared" si="62"/>
        <v>0</v>
      </c>
      <c r="R524" s="58">
        <f>SUM(Q524:Q531)</f>
        <v>0</v>
      </c>
      <c r="Z524" s="71">
        <v>0</v>
      </c>
      <c r="AA524" s="71">
        <v>98</v>
      </c>
      <c r="AB524" s="74">
        <f t="shared" si="63"/>
        <v>0</v>
      </c>
      <c r="AC524" s="74">
        <f t="shared" si="64"/>
        <v>0</v>
      </c>
      <c r="AD524" s="74">
        <f t="shared" si="65"/>
        <v>0</v>
      </c>
      <c r="AE524" s="45">
        <f t="shared" si="66"/>
        <v>98</v>
      </c>
      <c r="AF524" s="53" t="str">
        <f t="shared" si="67"/>
        <v/>
      </c>
      <c r="AG524" s="64">
        <v>0.40799999999999997</v>
      </c>
      <c r="AH524" s="43">
        <f>SUM(AE524:AE531)</f>
        <v>392</v>
      </c>
    </row>
    <row r="525" spans="2:34" x14ac:dyDescent="0.25">
      <c r="B525" s="34" t="s">
        <v>96</v>
      </c>
      <c r="C525" s="26">
        <v>4</v>
      </c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39"/>
      <c r="P525" s="39"/>
      <c r="Q525" s="56">
        <f t="shared" si="62"/>
        <v>0</v>
      </c>
      <c r="R525" s="58"/>
      <c r="Z525" s="71">
        <v>0</v>
      </c>
      <c r="AA525" s="71">
        <v>77</v>
      </c>
      <c r="AB525" s="74">
        <f t="shared" si="63"/>
        <v>0</v>
      </c>
      <c r="AC525" s="74">
        <f t="shared" si="64"/>
        <v>0</v>
      </c>
      <c r="AD525" s="74">
        <f t="shared" si="65"/>
        <v>0</v>
      </c>
      <c r="AE525" s="45">
        <f t="shared" si="66"/>
        <v>77</v>
      </c>
      <c r="AF525" s="53" t="str">
        <f t="shared" si="67"/>
        <v/>
      </c>
      <c r="AG525" s="64">
        <v>0.40500000000000003</v>
      </c>
      <c r="AH525" s="43"/>
    </row>
    <row r="526" spans="2:34" x14ac:dyDescent="0.25">
      <c r="B526" s="34" t="s">
        <v>96</v>
      </c>
      <c r="C526" s="26">
        <v>5</v>
      </c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39"/>
      <c r="P526" s="39"/>
      <c r="Q526" s="56">
        <f t="shared" si="62"/>
        <v>0</v>
      </c>
      <c r="R526" s="58"/>
      <c r="Z526" s="71">
        <v>1</v>
      </c>
      <c r="AA526" s="71">
        <v>39</v>
      </c>
      <c r="AB526" s="74">
        <f t="shared" si="63"/>
        <v>0</v>
      </c>
      <c r="AC526" s="74">
        <f t="shared" si="64"/>
        <v>0</v>
      </c>
      <c r="AD526" s="74">
        <f t="shared" si="65"/>
        <v>0</v>
      </c>
      <c r="AE526" s="45">
        <f t="shared" si="66"/>
        <v>40</v>
      </c>
      <c r="AF526" s="53" t="str">
        <f t="shared" si="67"/>
        <v/>
      </c>
      <c r="AG526" s="64">
        <v>0.40500000000000003</v>
      </c>
      <c r="AH526" s="43"/>
    </row>
    <row r="527" spans="2:34" x14ac:dyDescent="0.25">
      <c r="B527" s="34" t="s">
        <v>96</v>
      </c>
      <c r="C527" s="26">
        <v>6</v>
      </c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39"/>
      <c r="P527" s="39"/>
      <c r="Q527" s="56">
        <f t="shared" si="62"/>
        <v>0</v>
      </c>
      <c r="R527" s="58"/>
      <c r="Z527" s="71">
        <v>1</v>
      </c>
      <c r="AA527" s="71">
        <v>7</v>
      </c>
      <c r="AB527" s="74">
        <f t="shared" si="63"/>
        <v>0</v>
      </c>
      <c r="AC527" s="74">
        <f t="shared" si="64"/>
        <v>0</v>
      </c>
      <c r="AD527" s="74">
        <f t="shared" si="65"/>
        <v>0</v>
      </c>
      <c r="AE527" s="45">
        <f t="shared" si="66"/>
        <v>8</v>
      </c>
      <c r="AF527" s="53" t="str">
        <f t="shared" si="67"/>
        <v/>
      </c>
      <c r="AG527" s="64">
        <v>0.40500000000000003</v>
      </c>
      <c r="AH527" s="43"/>
    </row>
    <row r="528" spans="2:34" x14ac:dyDescent="0.25">
      <c r="B528" s="34" t="s">
        <v>160</v>
      </c>
      <c r="C528" s="26">
        <v>3</v>
      </c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56">
        <f t="shared" si="62"/>
        <v>0</v>
      </c>
      <c r="R528" s="58"/>
      <c r="Z528" s="71">
        <v>1</v>
      </c>
      <c r="AA528" s="71">
        <v>80</v>
      </c>
      <c r="AB528" s="74">
        <f t="shared" si="63"/>
        <v>0</v>
      </c>
      <c r="AC528" s="74">
        <f t="shared" si="64"/>
        <v>0</v>
      </c>
      <c r="AD528" s="74">
        <f t="shared" si="65"/>
        <v>0</v>
      </c>
      <c r="AE528" s="45">
        <f t="shared" si="66"/>
        <v>81</v>
      </c>
      <c r="AF528" s="53" t="str">
        <f t="shared" si="67"/>
        <v/>
      </c>
      <c r="AH528" s="43"/>
    </row>
    <row r="529" spans="2:34" x14ac:dyDescent="0.25">
      <c r="B529" s="34" t="s">
        <v>160</v>
      </c>
      <c r="C529" s="26">
        <v>4</v>
      </c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56">
        <f t="shared" si="62"/>
        <v>0</v>
      </c>
      <c r="R529" s="58"/>
      <c r="Z529" s="71">
        <v>1</v>
      </c>
      <c r="AA529" s="71">
        <v>48</v>
      </c>
      <c r="AB529" s="74">
        <f t="shared" si="63"/>
        <v>0</v>
      </c>
      <c r="AC529" s="74">
        <f t="shared" si="64"/>
        <v>0</v>
      </c>
      <c r="AD529" s="74">
        <f t="shared" si="65"/>
        <v>0</v>
      </c>
      <c r="AE529" s="45">
        <f t="shared" si="66"/>
        <v>49</v>
      </c>
      <c r="AF529" s="53" t="str">
        <f t="shared" si="67"/>
        <v/>
      </c>
      <c r="AH529" s="43"/>
    </row>
    <row r="530" spans="2:34" x14ac:dyDescent="0.25">
      <c r="B530" s="34" t="s">
        <v>160</v>
      </c>
      <c r="C530" s="26">
        <v>5</v>
      </c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56">
        <f t="shared" si="62"/>
        <v>0</v>
      </c>
      <c r="R530" s="58"/>
      <c r="Z530" s="71">
        <v>1</v>
      </c>
      <c r="AA530" s="71">
        <v>24</v>
      </c>
      <c r="AB530" s="74">
        <f t="shared" si="63"/>
        <v>0</v>
      </c>
      <c r="AC530" s="74">
        <f t="shared" si="64"/>
        <v>0</v>
      </c>
      <c r="AD530" s="74">
        <f t="shared" si="65"/>
        <v>0</v>
      </c>
      <c r="AE530" s="45">
        <f t="shared" si="66"/>
        <v>25</v>
      </c>
      <c r="AF530" s="53" t="str">
        <f t="shared" si="67"/>
        <v/>
      </c>
      <c r="AH530" s="43"/>
    </row>
    <row r="531" spans="2:34" x14ac:dyDescent="0.25">
      <c r="B531" s="34" t="s">
        <v>160</v>
      </c>
      <c r="C531" s="26">
        <v>6</v>
      </c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56">
        <f t="shared" si="62"/>
        <v>0</v>
      </c>
      <c r="R531" s="58"/>
      <c r="Z531" s="71">
        <v>2</v>
      </c>
      <c r="AA531" s="71">
        <v>12</v>
      </c>
      <c r="AB531" s="74">
        <f t="shared" si="63"/>
        <v>0</v>
      </c>
      <c r="AC531" s="74">
        <f t="shared" si="64"/>
        <v>0</v>
      </c>
      <c r="AD531" s="74">
        <f t="shared" si="65"/>
        <v>0</v>
      </c>
      <c r="AE531" s="45">
        <f t="shared" si="66"/>
        <v>14</v>
      </c>
      <c r="AF531" s="53" t="str">
        <f t="shared" si="67"/>
        <v/>
      </c>
      <c r="AH531" s="43"/>
    </row>
    <row r="532" spans="2:34" s="31" customFormat="1" x14ac:dyDescent="0.25">
      <c r="B532" s="35"/>
      <c r="C532" s="32"/>
      <c r="D532" s="31" t="s">
        <v>18</v>
      </c>
      <c r="E532" s="40">
        <v>0</v>
      </c>
      <c r="F532" s="40">
        <v>0</v>
      </c>
      <c r="G532" s="40">
        <v>0</v>
      </c>
      <c r="H532" s="40">
        <v>0</v>
      </c>
      <c r="I532" s="40">
        <v>0</v>
      </c>
      <c r="J532" s="40">
        <v>0</v>
      </c>
      <c r="K532" s="40">
        <v>0</v>
      </c>
      <c r="L532" s="40">
        <v>0</v>
      </c>
      <c r="M532" s="40">
        <v>173</v>
      </c>
      <c r="N532" s="40">
        <v>1801</v>
      </c>
      <c r="O532" s="40">
        <v>6227</v>
      </c>
      <c r="P532" s="40">
        <v>2376</v>
      </c>
      <c r="Q532" s="56">
        <f t="shared" si="62"/>
        <v>10577</v>
      </c>
      <c r="R532" s="59"/>
      <c r="S532" s="72">
        <v>0</v>
      </c>
      <c r="T532" s="72">
        <v>0</v>
      </c>
      <c r="U532" s="72">
        <v>0</v>
      </c>
      <c r="V532" s="72">
        <v>0</v>
      </c>
      <c r="W532" s="72">
        <v>0</v>
      </c>
      <c r="X532" s="72">
        <v>0</v>
      </c>
      <c r="Y532" s="72">
        <v>0</v>
      </c>
      <c r="Z532" s="72">
        <v>45</v>
      </c>
      <c r="AA532" s="72">
        <v>4299</v>
      </c>
      <c r="AB532" s="74">
        <f t="shared" si="63"/>
        <v>1801</v>
      </c>
      <c r="AC532" s="74">
        <f t="shared" si="64"/>
        <v>6227</v>
      </c>
      <c r="AD532" s="74">
        <f t="shared" si="65"/>
        <v>2376</v>
      </c>
      <c r="AE532" s="45">
        <f t="shared" si="66"/>
        <v>14748</v>
      </c>
      <c r="AF532" s="53">
        <f t="shared" si="67"/>
        <v>0.39434622293656041</v>
      </c>
      <c r="AG532" s="65"/>
      <c r="AH532" s="44"/>
    </row>
    <row r="533" spans="2:34" x14ac:dyDescent="0.25">
      <c r="B533" s="34" t="s">
        <v>97</v>
      </c>
      <c r="C533" s="26">
        <v>3</v>
      </c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56">
        <f t="shared" si="62"/>
        <v>0</v>
      </c>
      <c r="R533" s="58">
        <f>SUM(Q533:Q535)</f>
        <v>0</v>
      </c>
      <c r="X533" s="71">
        <v>500</v>
      </c>
      <c r="AA533" s="71">
        <v>26</v>
      </c>
      <c r="AB533" s="74">
        <f t="shared" si="63"/>
        <v>0</v>
      </c>
      <c r="AC533" s="74">
        <f t="shared" si="64"/>
        <v>0</v>
      </c>
      <c r="AD533" s="74">
        <f t="shared" si="65"/>
        <v>0</v>
      </c>
      <c r="AE533" s="45">
        <f t="shared" si="66"/>
        <v>526</v>
      </c>
      <c r="AF533" s="53" t="str">
        <f t="shared" si="67"/>
        <v/>
      </c>
      <c r="AH533" s="43">
        <f>SUM(AE533:AE535)</f>
        <v>1017</v>
      </c>
    </row>
    <row r="534" spans="2:34" x14ac:dyDescent="0.25">
      <c r="B534" s="34" t="s">
        <v>97</v>
      </c>
      <c r="C534" s="26">
        <v>4</v>
      </c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56">
        <f t="shared" si="62"/>
        <v>0</v>
      </c>
      <c r="R534" s="58"/>
      <c r="X534" s="71">
        <v>326</v>
      </c>
      <c r="AA534" s="71">
        <v>5</v>
      </c>
      <c r="AB534" s="74">
        <f t="shared" si="63"/>
        <v>0</v>
      </c>
      <c r="AC534" s="74">
        <f t="shared" si="64"/>
        <v>0</v>
      </c>
      <c r="AD534" s="74">
        <f t="shared" si="65"/>
        <v>0</v>
      </c>
      <c r="AE534" s="45">
        <f t="shared" si="66"/>
        <v>331</v>
      </c>
      <c r="AF534" s="53" t="str">
        <f t="shared" si="67"/>
        <v/>
      </c>
      <c r="AH534" s="43"/>
    </row>
    <row r="535" spans="2:34" x14ac:dyDescent="0.25">
      <c r="B535" s="34" t="s">
        <v>97</v>
      </c>
      <c r="C535" s="26">
        <v>5</v>
      </c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56">
        <f t="shared" si="62"/>
        <v>0</v>
      </c>
      <c r="R535" s="58"/>
      <c r="X535" s="71">
        <v>145</v>
      </c>
      <c r="AA535" s="71">
        <v>15</v>
      </c>
      <c r="AB535" s="74">
        <f t="shared" si="63"/>
        <v>0</v>
      </c>
      <c r="AC535" s="74">
        <f t="shared" si="64"/>
        <v>0</v>
      </c>
      <c r="AD535" s="74">
        <f t="shared" si="65"/>
        <v>0</v>
      </c>
      <c r="AE535" s="45">
        <f t="shared" si="66"/>
        <v>160</v>
      </c>
      <c r="AF535" s="53" t="str">
        <f t="shared" si="67"/>
        <v/>
      </c>
      <c r="AH535" s="43"/>
    </row>
    <row r="536" spans="2:34" x14ac:dyDescent="0.25">
      <c r="B536" s="34" t="s">
        <v>98</v>
      </c>
      <c r="C536" s="26">
        <v>3</v>
      </c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56">
        <f t="shared" si="62"/>
        <v>0</v>
      </c>
      <c r="R536" s="58">
        <f>SUM(Q536:Q538)</f>
        <v>0</v>
      </c>
      <c r="AB536" s="74">
        <f t="shared" si="63"/>
        <v>0</v>
      </c>
      <c r="AC536" s="74">
        <f t="shared" si="64"/>
        <v>0</v>
      </c>
      <c r="AD536" s="74">
        <f t="shared" si="65"/>
        <v>0</v>
      </c>
      <c r="AE536" s="45">
        <f t="shared" si="66"/>
        <v>0</v>
      </c>
      <c r="AF536" s="53" t="str">
        <f t="shared" si="67"/>
        <v/>
      </c>
      <c r="AH536" s="43">
        <f>SUM(AE536:AE538)</f>
        <v>0</v>
      </c>
    </row>
    <row r="537" spans="2:34" x14ac:dyDescent="0.25">
      <c r="B537" s="34" t="s">
        <v>98</v>
      </c>
      <c r="C537" s="26">
        <v>4</v>
      </c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56">
        <f t="shared" si="62"/>
        <v>0</v>
      </c>
      <c r="R537" s="58"/>
      <c r="AB537" s="74">
        <f t="shared" si="63"/>
        <v>0</v>
      </c>
      <c r="AC537" s="74">
        <f t="shared" si="64"/>
        <v>0</v>
      </c>
      <c r="AD537" s="74">
        <f t="shared" si="65"/>
        <v>0</v>
      </c>
      <c r="AE537" s="45">
        <f t="shared" si="66"/>
        <v>0</v>
      </c>
      <c r="AF537" s="53" t="str">
        <f t="shared" si="67"/>
        <v/>
      </c>
      <c r="AH537" s="43"/>
    </row>
    <row r="538" spans="2:34" x14ac:dyDescent="0.25">
      <c r="B538" s="34" t="s">
        <v>98</v>
      </c>
      <c r="C538" s="26">
        <v>5</v>
      </c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56">
        <f t="shared" si="62"/>
        <v>0</v>
      </c>
      <c r="R538" s="58"/>
      <c r="AB538" s="74">
        <f t="shared" si="63"/>
        <v>0</v>
      </c>
      <c r="AC538" s="74">
        <f t="shared" si="64"/>
        <v>0</v>
      </c>
      <c r="AD538" s="74">
        <f t="shared" si="65"/>
        <v>0</v>
      </c>
      <c r="AE538" s="45">
        <f t="shared" si="66"/>
        <v>0</v>
      </c>
      <c r="AF538" s="53" t="str">
        <f t="shared" si="67"/>
        <v/>
      </c>
      <c r="AH538" s="43"/>
    </row>
    <row r="539" spans="2:34" x14ac:dyDescent="0.25">
      <c r="B539" s="34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56"/>
      <c r="R539" s="60"/>
      <c r="AF539" s="50"/>
    </row>
    <row r="540" spans="2:34" x14ac:dyDescent="0.25">
      <c r="B540" s="34" t="s">
        <v>99</v>
      </c>
      <c r="C540" s="26">
        <v>3</v>
      </c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56"/>
      <c r="R540" s="58">
        <f>SUM(Q540:Q542)</f>
        <v>0</v>
      </c>
      <c r="AF540" s="50"/>
      <c r="AH540" s="43">
        <f>SUM(AE540:AE542)</f>
        <v>0</v>
      </c>
    </row>
    <row r="541" spans="2:34" x14ac:dyDescent="0.25">
      <c r="B541" s="34" t="s">
        <v>99</v>
      </c>
      <c r="C541" s="26">
        <v>4</v>
      </c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56"/>
      <c r="R541" s="58"/>
      <c r="AF541" s="50"/>
      <c r="AH541" s="43"/>
    </row>
    <row r="542" spans="2:34" x14ac:dyDescent="0.25">
      <c r="B542" s="34" t="s">
        <v>99</v>
      </c>
      <c r="C542" s="26">
        <v>5</v>
      </c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56"/>
      <c r="R542" s="58"/>
      <c r="AF542" s="50"/>
      <c r="AH542" s="43"/>
    </row>
    <row r="543" spans="2:34" x14ac:dyDescent="0.25">
      <c r="B543" s="34" t="s">
        <v>100</v>
      </c>
      <c r="C543" s="26">
        <v>3</v>
      </c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56"/>
      <c r="R543" s="61">
        <f>Q543</f>
        <v>0</v>
      </c>
      <c r="X543" s="71">
        <v>150</v>
      </c>
      <c r="AA543" s="71">
        <v>0</v>
      </c>
      <c r="AF543" s="50"/>
      <c r="AH543" s="46">
        <f>AE543</f>
        <v>0</v>
      </c>
    </row>
    <row r="544" spans="2:34" s="31" customFormat="1" x14ac:dyDescent="0.25">
      <c r="C544" s="32"/>
      <c r="D544" s="31" t="s">
        <v>18</v>
      </c>
      <c r="E544" s="40">
        <v>0</v>
      </c>
      <c r="F544" s="40">
        <v>0</v>
      </c>
      <c r="G544" s="40">
        <v>0</v>
      </c>
      <c r="H544" s="40">
        <v>0</v>
      </c>
      <c r="I544" s="40">
        <v>0</v>
      </c>
      <c r="J544" s="40">
        <v>0</v>
      </c>
      <c r="K544" s="40">
        <v>0</v>
      </c>
      <c r="L544" s="40">
        <v>0</v>
      </c>
      <c r="M544" s="40">
        <v>0</v>
      </c>
      <c r="N544" s="40">
        <v>0</v>
      </c>
      <c r="O544" s="40">
        <v>0</v>
      </c>
      <c r="P544" s="40">
        <v>0</v>
      </c>
      <c r="Q544" s="62"/>
      <c r="R544" s="59"/>
      <c r="S544" s="72">
        <v>0</v>
      </c>
      <c r="T544" s="72">
        <v>0</v>
      </c>
      <c r="U544" s="72">
        <v>0</v>
      </c>
      <c r="V544" s="72">
        <v>0</v>
      </c>
      <c r="W544" s="72">
        <v>0</v>
      </c>
      <c r="X544" s="72">
        <v>1121</v>
      </c>
      <c r="Y544" s="72">
        <v>0</v>
      </c>
      <c r="Z544" s="72">
        <v>0</v>
      </c>
      <c r="AA544" s="72">
        <v>46</v>
      </c>
      <c r="AB544" s="75"/>
      <c r="AC544" s="75"/>
      <c r="AD544" s="75"/>
      <c r="AE544" s="44"/>
      <c r="AF544" s="50"/>
      <c r="AG544" s="65"/>
      <c r="AH544" s="44"/>
    </row>
  </sheetData>
  <autoFilter ref="B3:AH538" xr:uid="{A1E7A055-3D27-482C-9BAC-38A3B9999B8F}"/>
  <mergeCells count="150">
    <mergeCell ref="AH524:AH531"/>
    <mergeCell ref="AH533:AH535"/>
    <mergeCell ref="AH536:AH538"/>
    <mergeCell ref="AH540:AH542"/>
    <mergeCell ref="S2:AH2"/>
    <mergeCell ref="AH484:AH491"/>
    <mergeCell ref="AH492:AH499"/>
    <mergeCell ref="AH500:AH507"/>
    <mergeCell ref="AH508:AH515"/>
    <mergeCell ref="AH516:AH523"/>
    <mergeCell ref="AH448:AH452"/>
    <mergeCell ref="AH453:AH457"/>
    <mergeCell ref="AH459:AH466"/>
    <mergeCell ref="AH467:AH474"/>
    <mergeCell ref="AH475:AH482"/>
    <mergeCell ref="AH423:AH426"/>
    <mergeCell ref="AH428:AH432"/>
    <mergeCell ref="AH433:AH437"/>
    <mergeCell ref="AH438:AH442"/>
    <mergeCell ref="AH443:AH447"/>
    <mergeCell ref="AH403:AH406"/>
    <mergeCell ref="AH407:AH410"/>
    <mergeCell ref="AH411:AH414"/>
    <mergeCell ref="AH415:AH418"/>
    <mergeCell ref="AH419:AH422"/>
    <mergeCell ref="AH383:AH386"/>
    <mergeCell ref="AH387:AH390"/>
    <mergeCell ref="AH391:AH394"/>
    <mergeCell ref="AH395:AH398"/>
    <mergeCell ref="AH399:AH402"/>
    <mergeCell ref="AH358:AH365"/>
    <mergeCell ref="AH367:AH370"/>
    <mergeCell ref="AH371:AH374"/>
    <mergeCell ref="AH375:AH378"/>
    <mergeCell ref="AH379:AH382"/>
    <mergeCell ref="AH317:AH324"/>
    <mergeCell ref="AH326:AH333"/>
    <mergeCell ref="AH334:AH341"/>
    <mergeCell ref="AH342:AH349"/>
    <mergeCell ref="AH350:AH357"/>
    <mergeCell ref="AH277:AH285"/>
    <mergeCell ref="AH286:AH290"/>
    <mergeCell ref="AH291:AH299"/>
    <mergeCell ref="AH301:AH308"/>
    <mergeCell ref="AH309:AH316"/>
    <mergeCell ref="AH239:AH246"/>
    <mergeCell ref="AH247:AH254"/>
    <mergeCell ref="AH255:AH262"/>
    <mergeCell ref="AH264:AH271"/>
    <mergeCell ref="AH272:AH276"/>
    <mergeCell ref="AH188:AH197"/>
    <mergeCell ref="AH198:AH207"/>
    <mergeCell ref="AH208:AH217"/>
    <mergeCell ref="AH218:AH227"/>
    <mergeCell ref="AH228:AH237"/>
    <mergeCell ref="AH138:AH148"/>
    <mergeCell ref="AH150:AH158"/>
    <mergeCell ref="AH159:AH167"/>
    <mergeCell ref="AH168:AH176"/>
    <mergeCell ref="AH178:AH187"/>
    <mergeCell ref="AH90:AH98"/>
    <mergeCell ref="AH99:AH107"/>
    <mergeCell ref="AH108:AH116"/>
    <mergeCell ref="AH117:AH125"/>
    <mergeCell ref="AH127:AH137"/>
    <mergeCell ref="AH49:AH53"/>
    <mergeCell ref="AH54:AH62"/>
    <mergeCell ref="AH63:AH71"/>
    <mergeCell ref="AH72:AH80"/>
    <mergeCell ref="AH81:AH89"/>
    <mergeCell ref="AH4:AH12"/>
    <mergeCell ref="AH13:AH21"/>
    <mergeCell ref="AH22:AH30"/>
    <mergeCell ref="AH31:AH39"/>
    <mergeCell ref="AH40:AH48"/>
    <mergeCell ref="R524:R531"/>
    <mergeCell ref="R533:R535"/>
    <mergeCell ref="R536:R538"/>
    <mergeCell ref="R540:R542"/>
    <mergeCell ref="E2:R2"/>
    <mergeCell ref="R484:R491"/>
    <mergeCell ref="R492:R499"/>
    <mergeCell ref="R500:R507"/>
    <mergeCell ref="R508:R515"/>
    <mergeCell ref="R516:R523"/>
    <mergeCell ref="R448:R452"/>
    <mergeCell ref="R453:R457"/>
    <mergeCell ref="R459:R466"/>
    <mergeCell ref="R467:R474"/>
    <mergeCell ref="R475:R482"/>
    <mergeCell ref="R423:R426"/>
    <mergeCell ref="R428:R432"/>
    <mergeCell ref="R433:R437"/>
    <mergeCell ref="R438:R442"/>
    <mergeCell ref="R443:R447"/>
    <mergeCell ref="R403:R406"/>
    <mergeCell ref="R407:R410"/>
    <mergeCell ref="R411:R414"/>
    <mergeCell ref="R415:R418"/>
    <mergeCell ref="R419:R422"/>
    <mergeCell ref="R383:R386"/>
    <mergeCell ref="R387:R390"/>
    <mergeCell ref="R391:R394"/>
    <mergeCell ref="R395:R398"/>
    <mergeCell ref="R399:R402"/>
    <mergeCell ref="R367:R370"/>
    <mergeCell ref="R371:R374"/>
    <mergeCell ref="R375:R378"/>
    <mergeCell ref="R379:R382"/>
    <mergeCell ref="R326:R333"/>
    <mergeCell ref="R334:R341"/>
    <mergeCell ref="R342:R349"/>
    <mergeCell ref="R350:R357"/>
    <mergeCell ref="R358:R365"/>
    <mergeCell ref="R286:R290"/>
    <mergeCell ref="R291:R299"/>
    <mergeCell ref="R301:R308"/>
    <mergeCell ref="R309:R316"/>
    <mergeCell ref="R317:R324"/>
    <mergeCell ref="R255:R262"/>
    <mergeCell ref="R264:R271"/>
    <mergeCell ref="R272:R276"/>
    <mergeCell ref="R277:R285"/>
    <mergeCell ref="R208:R217"/>
    <mergeCell ref="R218:R227"/>
    <mergeCell ref="R228:R237"/>
    <mergeCell ref="R239:R246"/>
    <mergeCell ref="R247:R254"/>
    <mergeCell ref="R159:R167"/>
    <mergeCell ref="R168:R176"/>
    <mergeCell ref="R178:R187"/>
    <mergeCell ref="R188:R197"/>
    <mergeCell ref="R198:R207"/>
    <mergeCell ref="R117:R125"/>
    <mergeCell ref="R127:R137"/>
    <mergeCell ref="R138:R148"/>
    <mergeCell ref="R150:R158"/>
    <mergeCell ref="R72:R80"/>
    <mergeCell ref="R81:R89"/>
    <mergeCell ref="R90:R98"/>
    <mergeCell ref="R99:R107"/>
    <mergeCell ref="R108:R116"/>
    <mergeCell ref="R40:R48"/>
    <mergeCell ref="R49:R53"/>
    <mergeCell ref="R54:R62"/>
    <mergeCell ref="R63:R71"/>
    <mergeCell ref="R4:R12"/>
    <mergeCell ref="R13:R21"/>
    <mergeCell ref="R22:R30"/>
    <mergeCell ref="R31:R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2017-10-11T16:19:32Z</dcterms:modified>
</cp:coreProperties>
</file>