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5480" windowHeight="11640"/>
  </bookViews>
  <sheets>
    <sheet name="frais" sheetId="2" r:id="rId1"/>
    <sheet name="param" sheetId="1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2" l="1"/>
  <c r="D30" i="2" l="1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E27" i="2" l="1"/>
  <c r="D27" i="2" s="1"/>
  <c r="E28" i="2"/>
  <c r="D28" i="2" s="1"/>
  <c r="E29" i="2"/>
  <c r="D29" i="2" s="1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4" i="2" l="1"/>
  <c r="D4" i="2" s="1"/>
  <c r="E5" i="2"/>
  <c r="D5" i="2" s="1"/>
  <c r="E6" i="2"/>
  <c r="D6" i="2" s="1"/>
  <c r="E7" i="2"/>
  <c r="D7" i="2" s="1"/>
  <c r="E8" i="2"/>
  <c r="D8" i="2" s="1"/>
  <c r="E9" i="2"/>
  <c r="D9" i="2" s="1"/>
  <c r="E10" i="2"/>
  <c r="D10" i="2" s="1"/>
  <c r="E11" i="2"/>
  <c r="D11" i="2" s="1"/>
  <c r="E12" i="2"/>
  <c r="D12" i="2" s="1"/>
  <c r="E13" i="2"/>
  <c r="D13" i="2" s="1"/>
  <c r="E14" i="2"/>
  <c r="D14" i="2" s="1"/>
  <c r="E15" i="2"/>
  <c r="D15" i="2" s="1"/>
  <c r="E16" i="2"/>
  <c r="D16" i="2" s="1"/>
  <c r="E17" i="2"/>
  <c r="D17" i="2" s="1"/>
  <c r="E18" i="2"/>
  <c r="D18" i="2" s="1"/>
  <c r="E19" i="2"/>
  <c r="D19" i="2" s="1"/>
  <c r="E20" i="2"/>
  <c r="D20" i="2" s="1"/>
  <c r="E21" i="2"/>
  <c r="D21" i="2" s="1"/>
  <c r="E22" i="2"/>
  <c r="D22" i="2" s="1"/>
  <c r="E23" i="2"/>
  <c r="D23" i="2" s="1"/>
  <c r="E24" i="2"/>
  <c r="D24" i="2" s="1"/>
  <c r="E25" i="2"/>
  <c r="D25" i="2" s="1"/>
  <c r="E26" i="2"/>
  <c r="D26" i="2" s="1"/>
  <c r="E3" i="2"/>
  <c r="E2" i="2"/>
  <c r="D2" i="2" s="1"/>
  <c r="D352" i="2" l="1"/>
</calcChain>
</file>

<file path=xl/sharedStrings.xml><?xml version="1.0" encoding="utf-8"?>
<sst xmlns="http://schemas.openxmlformats.org/spreadsheetml/2006/main" count="10" uniqueCount="10">
  <si>
    <t>departements</t>
  </si>
  <si>
    <t>0/100</t>
  </si>
  <si>
    <t>101/300</t>
  </si>
  <si>
    <t>301/800</t>
  </si>
  <si>
    <t>frais administratif</t>
  </si>
  <si>
    <t>Dep</t>
  </si>
  <si>
    <t>Nom</t>
  </si>
  <si>
    <t>poids</t>
  </si>
  <si>
    <t>Prix</t>
  </si>
  <si>
    <t>SI(E2=2;RECHERCHEV(frais!B2;param!B4:E97;E2);RECHERCHEV(frais!B2;param!B4:E97;E2)/100*C2)+param!C2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</si>
</sst>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2" fontId="0" fillId="0" borderId="0" xfId="0" applyNumberFormat="1"/>
    <xf numFmtId="0" fontId="0" fillId="2" borderId="0" xfId="0" applyFill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2"/>
  <sheetViews>
    <sheetView tabSelected="1" workbookViewId="0">
      <selection activeCell="B3" sqref="B3"/>
    </sheetView>
  </sheetViews>
  <sheetFormatPr baseColWidth="10" defaultRowHeight="15" x14ac:dyDescent="0.25"/>
  <cols>
    <col min="1" max="1" width="33.7109375" style="2" customWidth="1"/>
    <col min="2" max="2" width="8.5703125" style="2" customWidth="1"/>
    <col min="3" max="3" width="13" style="2" customWidth="1"/>
    <col min="4" max="4" width="12.140625" style="2" customWidth="1"/>
    <col min="5" max="5" width="4.28515625" style="2" customWidth="1"/>
  </cols>
  <sheetData>
    <row r="1" spans="1:5" ht="16.5" x14ac:dyDescent="0.3">
      <c r="A1" s="19" t="s">
        <v>6</v>
      </c>
      <c r="B1" s="19" t="s">
        <v>5</v>
      </c>
      <c r="C1" s="19" t="s">
        <v>7</v>
      </c>
      <c r="D1" s="19" t="s">
        <v>8</v>
      </c>
    </row>
    <row r="2" spans="1:5" x14ac:dyDescent="0.25">
      <c r="A2" s="8"/>
      <c r="B2" s="8">
        <v>33</v>
      </c>
      <c r="C2" s="8">
        <v>70</v>
      </c>
      <c r="D2" s="20">
        <f>IF(E2=2,VLOOKUP(frais!B2,param!$B$4:$E$97,E2),VLOOKUP(frais!B2,param!$B$4:$E$97,E2)/100*C2)+param!$C$2</f>
        <v>29.5</v>
      </c>
      <c r="E2" s="14">
        <f>IF(AND(C2&gt;0,C2&lt;=101),2,IF(AND(C2&gt;101,C2&lt;=300),3,IF(AND(C2&gt;300,C2&lt;=800),4,"")))</f>
        <v>2</v>
      </c>
    </row>
    <row r="3" spans="1:5" x14ac:dyDescent="0.25">
      <c r="A3" s="8"/>
      <c r="B3" s="8"/>
      <c r="C3" s="18"/>
      <c r="D3" s="20" t="e">
        <f>IF(E3=2,VLOOKUP(frais!B3,param!$B$4:$E$97,E3),VLOOKUP(frais!B3,param!$B$4:$E$97,E3)/100*C3)+param!$C$2</f>
        <v>#N/A</v>
      </c>
      <c r="E3" s="14" t="str">
        <f>IF(AND(C3&gt;0,C3&lt;=101),2,IF(AND(C3&gt;101,C3&lt;=300),3,IF(AND(C3&gt;300,C3&lt;=800),4,"")))</f>
        <v/>
      </c>
    </row>
    <row r="4" spans="1:5" x14ac:dyDescent="0.25">
      <c r="A4" s="8"/>
      <c r="B4" s="8"/>
      <c r="C4" s="18"/>
      <c r="D4" s="20" t="e">
        <f>IF(E4=2,VLOOKUP(frais!B4,param!$B$4:$E$97,E4),VLOOKUP(frais!B4,param!$B$4:$E$97,E4)/100*C4)+param!$C$2</f>
        <v>#N/A</v>
      </c>
      <c r="E4" s="14" t="str">
        <f t="shared" ref="E4:E67" si="0">IF(AND(C4&gt;0,C4&lt;=101),2,IF(AND(C4&gt;101,C4&lt;=300),3,IF(AND(C4&gt;300,C4&lt;=800),4,"")))</f>
        <v/>
      </c>
    </row>
    <row r="5" spans="1:5" x14ac:dyDescent="0.25">
      <c r="A5" s="8"/>
      <c r="B5" s="8"/>
      <c r="C5" s="18"/>
      <c r="D5" s="20" t="e">
        <f>IF(E5=2,VLOOKUP(frais!B5,param!$B$4:$E$97,E5),VLOOKUP(frais!B5,param!$B$4:$E$97,E5)/100*C5)+param!$C$2</f>
        <v>#N/A</v>
      </c>
      <c r="E5" s="14" t="str">
        <f t="shared" si="0"/>
        <v/>
      </c>
    </row>
    <row r="6" spans="1:5" x14ac:dyDescent="0.25">
      <c r="A6" s="8"/>
      <c r="B6" s="8"/>
      <c r="C6" s="18"/>
      <c r="D6" s="20" t="e">
        <f>IF(E6=2,VLOOKUP(frais!B6,param!$B$4:$E$97,E6),VLOOKUP(frais!B6,param!$B$4:$E$97,E6)/100*C6)+param!$C$2</f>
        <v>#N/A</v>
      </c>
      <c r="E6" s="14" t="str">
        <f t="shared" si="0"/>
        <v/>
      </c>
    </row>
    <row r="7" spans="1:5" x14ac:dyDescent="0.25">
      <c r="A7" s="8"/>
      <c r="B7" s="8"/>
      <c r="C7" s="18"/>
      <c r="D7" s="20" t="e">
        <f>IF(E7=2,VLOOKUP(frais!B7,param!$B$4:$E$97,E7),VLOOKUP(frais!B7,param!$B$4:$E$97,E7)/100*C7)+param!$C$2</f>
        <v>#N/A</v>
      </c>
      <c r="E7" s="14" t="str">
        <f t="shared" si="0"/>
        <v/>
      </c>
    </row>
    <row r="8" spans="1:5" x14ac:dyDescent="0.25">
      <c r="A8" s="8"/>
      <c r="B8" s="8"/>
      <c r="C8" s="18"/>
      <c r="D8" s="20" t="e">
        <f>IF(E8=2,VLOOKUP(frais!B8,param!$B$4:$E$97,E8),VLOOKUP(frais!B8,param!$B$4:$E$97,E8)/100*C8)+param!$C$2</f>
        <v>#N/A</v>
      </c>
      <c r="E8" s="14" t="str">
        <f t="shared" si="0"/>
        <v/>
      </c>
    </row>
    <row r="9" spans="1:5" x14ac:dyDescent="0.25">
      <c r="A9" s="8"/>
      <c r="B9" s="8"/>
      <c r="C9" s="18"/>
      <c r="D9" s="20" t="e">
        <f>IF(E9=2,VLOOKUP(frais!B9,param!$B$4:$E$97,E9),VLOOKUP(frais!B9,param!$B$4:$E$97,E9)/100*C9)+param!$C$2</f>
        <v>#N/A</v>
      </c>
      <c r="E9" s="14" t="str">
        <f t="shared" si="0"/>
        <v/>
      </c>
    </row>
    <row r="10" spans="1:5" x14ac:dyDescent="0.25">
      <c r="A10" s="8"/>
      <c r="B10" s="8"/>
      <c r="C10" s="18"/>
      <c r="D10" s="20" t="e">
        <f>IF(E10=2,VLOOKUP(frais!B10,param!$B$4:$E$97,E10),VLOOKUP(frais!B10,param!$B$4:$E$97,E10)/100*C10)+param!$C$2</f>
        <v>#N/A</v>
      </c>
      <c r="E10" s="14" t="str">
        <f t="shared" si="0"/>
        <v/>
      </c>
    </row>
    <row r="11" spans="1:5" x14ac:dyDescent="0.25">
      <c r="A11" s="8"/>
      <c r="B11" s="8"/>
      <c r="C11" s="18"/>
      <c r="D11" s="20" t="e">
        <f>IF(E11=2,VLOOKUP(frais!B11,param!$B$4:$E$97,E11),VLOOKUP(frais!B11,param!$B$4:$E$97,E11)/100*C11)+param!$C$2</f>
        <v>#N/A</v>
      </c>
      <c r="E11" s="14" t="str">
        <f t="shared" si="0"/>
        <v/>
      </c>
    </row>
    <row r="12" spans="1:5" x14ac:dyDescent="0.25">
      <c r="A12" s="8"/>
      <c r="B12" s="8"/>
      <c r="C12" s="18"/>
      <c r="D12" s="20" t="e">
        <f>IF(E12=2,VLOOKUP(frais!B12,param!$B$4:$E$97,E12),VLOOKUP(frais!B12,param!$B$4:$E$97,E12)/100*C12)+param!$C$2</f>
        <v>#N/A</v>
      </c>
      <c r="E12" s="14" t="str">
        <f t="shared" si="0"/>
        <v/>
      </c>
    </row>
    <row r="13" spans="1:5" x14ac:dyDescent="0.25">
      <c r="A13" s="8"/>
      <c r="B13" s="8"/>
      <c r="C13" s="18"/>
      <c r="D13" s="20" t="e">
        <f>IF(E13=2,VLOOKUP(frais!B13,param!$B$4:$E$97,E13),VLOOKUP(frais!B13,param!$B$4:$E$97,E13)/100*C13)+param!$C$2</f>
        <v>#N/A</v>
      </c>
      <c r="E13" s="14" t="str">
        <f t="shared" si="0"/>
        <v/>
      </c>
    </row>
    <row r="14" spans="1:5" x14ac:dyDescent="0.25">
      <c r="A14" s="8"/>
      <c r="B14" s="8"/>
      <c r="C14" s="18"/>
      <c r="D14" s="20" t="e">
        <f>IF(E14=2,VLOOKUP(frais!B14,param!$B$4:$E$97,E14),VLOOKUP(frais!B14,param!$B$4:$E$97,E14)/100*C14)+param!$C$2</f>
        <v>#N/A</v>
      </c>
      <c r="E14" s="14" t="str">
        <f t="shared" si="0"/>
        <v/>
      </c>
    </row>
    <row r="15" spans="1:5" x14ac:dyDescent="0.25">
      <c r="A15" s="8"/>
      <c r="B15" s="8"/>
      <c r="C15" s="18"/>
      <c r="D15" s="20" t="e">
        <f>IF(E15=2,VLOOKUP(frais!B15,param!$B$4:$E$97,E15),VLOOKUP(frais!B15,param!$B$4:$E$97,E15)/100*C15)+param!$C$2</f>
        <v>#N/A</v>
      </c>
      <c r="E15" s="14" t="str">
        <f t="shared" si="0"/>
        <v/>
      </c>
    </row>
    <row r="16" spans="1:5" x14ac:dyDescent="0.25">
      <c r="A16" s="8"/>
      <c r="B16" s="8"/>
      <c r="C16" s="18"/>
      <c r="D16" s="20" t="e">
        <f>IF(E16=2,VLOOKUP(frais!B16,param!$B$4:$E$97,E16),VLOOKUP(frais!B16,param!$B$4:$E$97,E16)/100*C16)+param!$C$2</f>
        <v>#N/A</v>
      </c>
      <c r="E16" s="14" t="str">
        <f t="shared" si="0"/>
        <v/>
      </c>
    </row>
    <row r="17" spans="1:6" x14ac:dyDescent="0.25">
      <c r="A17" s="8"/>
      <c r="B17" s="8"/>
      <c r="C17" s="18"/>
      <c r="D17" s="20" t="e">
        <f>IF(E17=2,VLOOKUP(frais!B17,param!$B$4:$E$97,E17),VLOOKUP(frais!B17,param!$B$4:$E$97,E17)/100*C17)+param!$C$2</f>
        <v>#N/A</v>
      </c>
      <c r="E17" s="14" t="str">
        <f t="shared" si="0"/>
        <v/>
      </c>
    </row>
    <row r="18" spans="1:6" x14ac:dyDescent="0.25">
      <c r="A18" s="8"/>
      <c r="B18" s="8"/>
      <c r="C18" s="18"/>
      <c r="D18" s="20" t="e">
        <f>IF(E18=2,VLOOKUP(frais!B18,param!$B$4:$E$97,E18),VLOOKUP(frais!B18,param!$B$4:$E$97,E18)/100*C18)+param!$C$2</f>
        <v>#N/A</v>
      </c>
      <c r="E18" s="14" t="str">
        <f t="shared" si="0"/>
        <v/>
      </c>
    </row>
    <row r="19" spans="1:6" x14ac:dyDescent="0.25">
      <c r="A19" s="8"/>
      <c r="B19" s="8"/>
      <c r="C19" s="18"/>
      <c r="D19" s="20" t="e">
        <f>IF(E19=2,VLOOKUP(frais!B19,param!$B$4:$E$97,E19),VLOOKUP(frais!B19,param!$B$4:$E$97,E19)/100*C19)+param!$C$2</f>
        <v>#N/A</v>
      </c>
      <c r="E19" s="14" t="str">
        <f t="shared" si="0"/>
        <v/>
      </c>
    </row>
    <row r="20" spans="1:6" x14ac:dyDescent="0.25">
      <c r="A20" s="8"/>
      <c r="B20" s="8"/>
      <c r="C20" s="18"/>
      <c r="D20" s="20" t="e">
        <f>IF(E20=2,VLOOKUP(frais!B20,param!$B$4:$E$97,E20),VLOOKUP(frais!B20,param!$B$4:$E$97,E20)/100*C20)+param!$C$2</f>
        <v>#N/A</v>
      </c>
      <c r="E20" s="14" t="str">
        <f t="shared" si="0"/>
        <v/>
      </c>
    </row>
    <row r="21" spans="1:6" x14ac:dyDescent="0.25">
      <c r="A21" s="8"/>
      <c r="B21" s="8"/>
      <c r="C21" s="18"/>
      <c r="D21" s="20" t="e">
        <f>IF(E21=2,VLOOKUP(frais!B21,param!$B$4:$E$97,E21),VLOOKUP(frais!B21,param!$B$4:$E$97,E21)/100*C21)+param!$C$2</f>
        <v>#N/A</v>
      </c>
      <c r="E21" s="14" t="str">
        <f t="shared" si="0"/>
        <v/>
      </c>
    </row>
    <row r="22" spans="1:6" x14ac:dyDescent="0.25">
      <c r="A22" s="8"/>
      <c r="B22" s="8"/>
      <c r="C22" s="18"/>
      <c r="D22" s="20" t="e">
        <f>IF(E22=2,VLOOKUP(frais!B22,param!$B$4:$E$97,E22),VLOOKUP(frais!B22,param!$B$4:$E$97,E22)/100*C22)+param!$C$2</f>
        <v>#N/A</v>
      </c>
      <c r="E22" s="14" t="str">
        <f t="shared" si="0"/>
        <v/>
      </c>
    </row>
    <row r="23" spans="1:6" x14ac:dyDescent="0.25">
      <c r="A23" s="8"/>
      <c r="B23" s="8"/>
      <c r="C23" s="18"/>
      <c r="D23" s="20" t="e">
        <f>IF(E23=2,VLOOKUP(frais!B23,param!$B$4:$E$97,E23),VLOOKUP(frais!B23,param!$B$4:$E$97,E23)/100*C23)+param!$C$2</f>
        <v>#N/A</v>
      </c>
      <c r="E23" s="14" t="str">
        <f t="shared" si="0"/>
        <v/>
      </c>
    </row>
    <row r="24" spans="1:6" x14ac:dyDescent="0.25">
      <c r="A24" s="8"/>
      <c r="B24" s="8"/>
      <c r="C24" s="18"/>
      <c r="D24" s="20" t="e">
        <f>IF(E24=2,VLOOKUP(frais!B24,param!$B$4:$E$97,E24),VLOOKUP(frais!B24,param!$B$4:$E$97,E24)/100*C24)+param!$C$2</f>
        <v>#N/A</v>
      </c>
      <c r="E24" s="14" t="str">
        <f t="shared" si="0"/>
        <v/>
      </c>
    </row>
    <row r="25" spans="1:6" x14ac:dyDescent="0.25">
      <c r="A25" s="8"/>
      <c r="B25" s="8"/>
      <c r="C25" s="18"/>
      <c r="D25" s="20" t="e">
        <f>IF(E25=2,VLOOKUP(frais!B25,param!$B$4:$E$97,E25),VLOOKUP(frais!B25,param!$B$4:$E$97,E25)/100*C25)+param!$C$2</f>
        <v>#N/A</v>
      </c>
      <c r="E25" s="14" t="str">
        <f t="shared" si="0"/>
        <v/>
      </c>
    </row>
    <row r="26" spans="1:6" x14ac:dyDescent="0.25">
      <c r="A26" s="8"/>
      <c r="B26" s="8"/>
      <c r="C26" s="18"/>
      <c r="D26" s="20" t="e">
        <f>IF(E26=2,VLOOKUP(frais!B26,param!$B$4:$E$97,E26),VLOOKUP(frais!B26,param!$B$4:$E$97,E26)/100*C26)+param!$C$2</f>
        <v>#N/A</v>
      </c>
      <c r="E26" s="14" t="str">
        <f t="shared" si="0"/>
        <v/>
      </c>
      <c r="F26" s="13"/>
    </row>
    <row r="27" spans="1:6" x14ac:dyDescent="0.25">
      <c r="A27" s="8"/>
      <c r="B27" s="8"/>
      <c r="C27" s="18"/>
      <c r="D27" s="20" t="e">
        <f>IF(E27=2,VLOOKUP(frais!B27,param!$B$4:$E$97,E27),VLOOKUP(frais!B27,param!$B$4:$E$97,E27)/100*C27)+param!$C$2</f>
        <v>#N/A</v>
      </c>
      <c r="E27" s="14" t="str">
        <f t="shared" si="0"/>
        <v/>
      </c>
      <c r="F27" s="13"/>
    </row>
    <row r="28" spans="1:6" x14ac:dyDescent="0.25">
      <c r="A28" s="8"/>
      <c r="B28" s="8"/>
      <c r="C28" s="18"/>
      <c r="D28" s="20" t="e">
        <f>IF(E28=2,VLOOKUP(frais!B28,param!$B$4:$E$97,E28),VLOOKUP(frais!B28,param!$B$4:$E$97,E28)/100*C28)+param!$C$2</f>
        <v>#N/A</v>
      </c>
      <c r="E28" s="14" t="str">
        <f t="shared" si="0"/>
        <v/>
      </c>
    </row>
    <row r="29" spans="1:6" x14ac:dyDescent="0.25">
      <c r="A29" s="8"/>
      <c r="B29" s="8"/>
      <c r="C29" s="18"/>
      <c r="D29" s="20" t="e">
        <f>IF(E29=2,VLOOKUP(frais!B29,param!$B$4:$E$97,E29),VLOOKUP(frais!B29,param!$B$4:$E$97,E29)/100*C29)+param!$C$2</f>
        <v>#N/A</v>
      </c>
      <c r="E29" s="14" t="str">
        <f t="shared" si="0"/>
        <v/>
      </c>
    </row>
    <row r="30" spans="1:6" x14ac:dyDescent="0.25">
      <c r="A30" s="8"/>
      <c r="B30" s="8"/>
      <c r="C30" s="18"/>
      <c r="D30" s="20" t="e">
        <f>IF(E30=2,VLOOKUP(frais!B30,param!$B$4:$E$97,E30),VLOOKUP(frais!B30,param!$B$4:$E$97,E30)/100*C30)+param!$C$2</f>
        <v>#N/A</v>
      </c>
      <c r="E30" s="14" t="str">
        <f t="shared" si="0"/>
        <v/>
      </c>
    </row>
    <row r="31" spans="1:6" x14ac:dyDescent="0.25">
      <c r="A31" s="8"/>
      <c r="B31" s="8"/>
      <c r="C31" s="18"/>
      <c r="D31" s="20" t="e">
        <f>IF(E31=2,VLOOKUP(frais!B31,param!$B$4:$E$97,E31),VLOOKUP(frais!B31,param!$B$4:$E$97,E31)/100*C31)+param!$C$2</f>
        <v>#N/A</v>
      </c>
      <c r="E31" s="14" t="str">
        <f t="shared" si="0"/>
        <v/>
      </c>
    </row>
    <row r="32" spans="1:6" x14ac:dyDescent="0.25">
      <c r="A32" s="8"/>
      <c r="B32" s="8"/>
      <c r="C32" s="18"/>
      <c r="D32" s="20" t="e">
        <f>IF(E32=2,VLOOKUP(frais!B32,param!$B$4:$E$97,E32),VLOOKUP(frais!B32,param!$B$4:$E$97,E32)/100*C32)+param!$C$2</f>
        <v>#N/A</v>
      </c>
      <c r="E32" s="14" t="str">
        <f t="shared" si="0"/>
        <v/>
      </c>
    </row>
    <row r="33" spans="1:5" x14ac:dyDescent="0.25">
      <c r="A33" s="8"/>
      <c r="B33" s="8"/>
      <c r="C33" s="18"/>
      <c r="D33" s="20" t="e">
        <f>IF(E33=2,VLOOKUP(frais!B33,param!$B$4:$E$97,E33),VLOOKUP(frais!B33,param!$B$4:$E$97,E33)/100*C33)+param!$C$2</f>
        <v>#N/A</v>
      </c>
      <c r="E33" s="14" t="str">
        <f t="shared" si="0"/>
        <v/>
      </c>
    </row>
    <row r="34" spans="1:5" x14ac:dyDescent="0.25">
      <c r="A34" s="8"/>
      <c r="B34" s="8"/>
      <c r="C34" s="18"/>
      <c r="D34" s="20" t="e">
        <f>IF(E34=2,VLOOKUP(frais!B34,param!$B$4:$E$97,E34),VLOOKUP(frais!B34,param!$B$4:$E$97,E34)/100*C34)+param!$C$2</f>
        <v>#N/A</v>
      </c>
      <c r="E34" s="14" t="str">
        <f t="shared" si="0"/>
        <v/>
      </c>
    </row>
    <row r="35" spans="1:5" x14ac:dyDescent="0.25">
      <c r="A35" s="8"/>
      <c r="B35" s="8"/>
      <c r="C35" s="18"/>
      <c r="D35" s="20" t="e">
        <f>IF(E35=2,VLOOKUP(frais!B35,param!$B$4:$E$97,E35),VLOOKUP(frais!B35,param!$B$4:$E$97,E35)/100*C35)+param!$C$2</f>
        <v>#N/A</v>
      </c>
      <c r="E35" s="14" t="str">
        <f t="shared" si="0"/>
        <v/>
      </c>
    </row>
    <row r="36" spans="1:5" x14ac:dyDescent="0.25">
      <c r="A36" s="8"/>
      <c r="B36" s="8"/>
      <c r="C36" s="18"/>
      <c r="D36" s="20" t="e">
        <f>IF(E36=2,VLOOKUP(frais!B36,param!$B$4:$E$97,E36),VLOOKUP(frais!B36,param!$B$4:$E$97,E36)/100*C36)+param!$C$2</f>
        <v>#N/A</v>
      </c>
      <c r="E36" s="14" t="str">
        <f t="shared" si="0"/>
        <v/>
      </c>
    </row>
    <row r="37" spans="1:5" x14ac:dyDescent="0.25">
      <c r="A37" s="8"/>
      <c r="B37" s="8"/>
      <c r="C37" s="18"/>
      <c r="D37" s="20" t="e">
        <f>IF(E37=2,VLOOKUP(frais!B37,param!$B$4:$E$97,E37),VLOOKUP(frais!B37,param!$B$4:$E$97,E37)/100*C37)+param!$C$2</f>
        <v>#N/A</v>
      </c>
      <c r="E37" s="14" t="str">
        <f t="shared" si="0"/>
        <v/>
      </c>
    </row>
    <row r="38" spans="1:5" x14ac:dyDescent="0.25">
      <c r="A38" s="8"/>
      <c r="B38" s="8"/>
      <c r="C38" s="18"/>
      <c r="D38" s="20" t="e">
        <f>IF(E38=2,VLOOKUP(frais!B38,param!$B$4:$E$97,E38),VLOOKUP(frais!B38,param!$B$4:$E$97,E38)/100*C38)+param!$C$2</f>
        <v>#N/A</v>
      </c>
      <c r="E38" s="14" t="str">
        <f t="shared" si="0"/>
        <v/>
      </c>
    </row>
    <row r="39" spans="1:5" x14ac:dyDescent="0.25">
      <c r="A39" s="8"/>
      <c r="B39" s="8"/>
      <c r="C39" s="18"/>
      <c r="D39" s="20" t="e">
        <f>IF(E39=2,VLOOKUP(frais!B39,param!$B$4:$E$97,E39),VLOOKUP(frais!B39,param!$B$4:$E$97,E39)/100*C39)+param!$C$2</f>
        <v>#N/A</v>
      </c>
      <c r="E39" s="14" t="str">
        <f t="shared" si="0"/>
        <v/>
      </c>
    </row>
    <row r="40" spans="1:5" x14ac:dyDescent="0.25">
      <c r="A40" s="8"/>
      <c r="B40" s="8"/>
      <c r="C40" s="18"/>
      <c r="D40" s="20" t="e">
        <f>IF(E40=2,VLOOKUP(frais!B40,param!$B$4:$E$97,E40),VLOOKUP(frais!B40,param!$B$4:$E$97,E40)/100*C40)+param!$C$2</f>
        <v>#N/A</v>
      </c>
      <c r="E40" s="14" t="str">
        <f t="shared" si="0"/>
        <v/>
      </c>
    </row>
    <row r="41" spans="1:5" x14ac:dyDescent="0.25">
      <c r="A41" s="8"/>
      <c r="B41" s="8"/>
      <c r="C41" s="18"/>
      <c r="D41" s="20" t="e">
        <f>IF(E41=2,VLOOKUP(frais!B41,param!$B$4:$E$97,E41),VLOOKUP(frais!B41,param!$B$4:$E$97,E41)/100*C41)+param!$C$2</f>
        <v>#N/A</v>
      </c>
      <c r="E41" s="14" t="str">
        <f t="shared" si="0"/>
        <v/>
      </c>
    </row>
    <row r="42" spans="1:5" x14ac:dyDescent="0.25">
      <c r="A42" s="8"/>
      <c r="B42" s="8"/>
      <c r="C42" s="18"/>
      <c r="D42" s="20" t="e">
        <f>IF(E42=2,VLOOKUP(frais!B42,param!$B$4:$E$97,E42),VLOOKUP(frais!B42,param!$B$4:$E$97,E42)/100*C42)+param!$C$2</f>
        <v>#N/A</v>
      </c>
      <c r="E42" s="14" t="str">
        <f t="shared" si="0"/>
        <v/>
      </c>
    </row>
    <row r="43" spans="1:5" x14ac:dyDescent="0.25">
      <c r="A43" s="8"/>
      <c r="B43" s="8"/>
      <c r="C43" s="18"/>
      <c r="D43" s="20" t="e">
        <f>IF(E43=2,VLOOKUP(frais!B43,param!$B$4:$E$97,E43),VLOOKUP(frais!B43,param!$B$4:$E$97,E43)/100*C43)+param!$C$2</f>
        <v>#N/A</v>
      </c>
      <c r="E43" s="14" t="str">
        <f t="shared" si="0"/>
        <v/>
      </c>
    </row>
    <row r="44" spans="1:5" x14ac:dyDescent="0.25">
      <c r="A44" s="8"/>
      <c r="B44" s="8"/>
      <c r="C44" s="18"/>
      <c r="D44" s="20" t="e">
        <f>IF(E44=2,VLOOKUP(frais!B44,param!$B$4:$E$97,E44),VLOOKUP(frais!B44,param!$B$4:$E$97,E44)/100*C44)+param!$C$2</f>
        <v>#N/A</v>
      </c>
      <c r="E44" s="14" t="str">
        <f t="shared" si="0"/>
        <v/>
      </c>
    </row>
    <row r="45" spans="1:5" x14ac:dyDescent="0.25">
      <c r="A45" s="8"/>
      <c r="B45" s="8"/>
      <c r="C45" s="18"/>
      <c r="D45" s="20" t="e">
        <f>IF(E45=2,VLOOKUP(frais!B45,param!$B$4:$E$97,E45),VLOOKUP(frais!B45,param!$B$4:$E$97,E45)/100*C45)+param!$C$2</f>
        <v>#N/A</v>
      </c>
      <c r="E45" s="14" t="str">
        <f t="shared" si="0"/>
        <v/>
      </c>
    </row>
    <row r="46" spans="1:5" x14ac:dyDescent="0.25">
      <c r="A46" s="8"/>
      <c r="B46" s="8"/>
      <c r="C46" s="18"/>
      <c r="D46" s="20" t="e">
        <f>IF(E46=2,VLOOKUP(frais!B46,param!$B$4:$E$97,E46),VLOOKUP(frais!B46,param!$B$4:$E$97,E46)/100*C46)+param!$C$2</f>
        <v>#N/A</v>
      </c>
      <c r="E46" s="14" t="str">
        <f t="shared" si="0"/>
        <v/>
      </c>
    </row>
    <row r="47" spans="1:5" x14ac:dyDescent="0.25">
      <c r="A47" s="8"/>
      <c r="B47" s="8"/>
      <c r="C47" s="18"/>
      <c r="D47" s="20" t="e">
        <f>IF(E47=2,VLOOKUP(frais!B47,param!$B$4:$E$97,E47),VLOOKUP(frais!B47,param!$B$4:$E$97,E47)/100*C47)+param!$C$2</f>
        <v>#N/A</v>
      </c>
      <c r="E47" s="14" t="str">
        <f t="shared" si="0"/>
        <v/>
      </c>
    </row>
    <row r="48" spans="1:5" x14ac:dyDescent="0.25">
      <c r="A48" s="8"/>
      <c r="B48" s="8"/>
      <c r="C48" s="18"/>
      <c r="D48" s="20" t="e">
        <f>IF(E48=2,VLOOKUP(frais!B48,param!$B$4:$E$97,E48),VLOOKUP(frais!B48,param!$B$4:$E$97,E48)/100*C48)+param!$C$2</f>
        <v>#N/A</v>
      </c>
      <c r="E48" s="14" t="str">
        <f t="shared" si="0"/>
        <v/>
      </c>
    </row>
    <row r="49" spans="1:5" x14ac:dyDescent="0.25">
      <c r="A49" s="8"/>
      <c r="B49" s="8"/>
      <c r="C49" s="18"/>
      <c r="D49" s="20" t="e">
        <f>IF(E49=2,VLOOKUP(frais!B49,param!$B$4:$E$97,E49),VLOOKUP(frais!B49,param!$B$4:$E$97,E49)/100*C49)+param!$C$2</f>
        <v>#N/A</v>
      </c>
      <c r="E49" s="14" t="str">
        <f t="shared" si="0"/>
        <v/>
      </c>
    </row>
    <row r="50" spans="1:5" x14ac:dyDescent="0.25">
      <c r="A50" s="8"/>
      <c r="B50" s="8"/>
      <c r="C50" s="18"/>
      <c r="D50" s="20" t="e">
        <f>IF(E50=2,VLOOKUP(frais!B50,param!$B$4:$E$97,E50),VLOOKUP(frais!B50,param!$B$4:$E$97,E50)/100*C50)+param!$C$2</f>
        <v>#N/A</v>
      </c>
      <c r="E50" s="14" t="str">
        <f t="shared" si="0"/>
        <v/>
      </c>
    </row>
    <row r="51" spans="1:5" x14ac:dyDescent="0.25">
      <c r="A51" s="8"/>
      <c r="B51" s="8"/>
      <c r="C51" s="18"/>
      <c r="D51" s="20" t="e">
        <f>IF(E51=2,VLOOKUP(frais!B51,param!$B$4:$E$97,E51),VLOOKUP(frais!B51,param!$B$4:$E$97,E51)/100*C51)+param!$C$2</f>
        <v>#N/A</v>
      </c>
      <c r="E51" s="14" t="str">
        <f t="shared" si="0"/>
        <v/>
      </c>
    </row>
    <row r="52" spans="1:5" x14ac:dyDescent="0.25">
      <c r="A52" s="8"/>
      <c r="B52" s="8"/>
      <c r="C52" s="18"/>
      <c r="D52" s="20" t="e">
        <f>IF(E52=2,VLOOKUP(frais!B52,param!$B$4:$E$97,E52),VLOOKUP(frais!B52,param!$B$4:$E$97,E52)/100*C52)+param!$C$2</f>
        <v>#N/A</v>
      </c>
      <c r="E52" s="14" t="str">
        <f t="shared" si="0"/>
        <v/>
      </c>
    </row>
    <row r="53" spans="1:5" x14ac:dyDescent="0.25">
      <c r="A53" s="8"/>
      <c r="B53" s="8"/>
      <c r="C53" s="18"/>
      <c r="D53" s="20" t="e">
        <f>IF(E53=2,VLOOKUP(frais!B53,param!$B$4:$E$97,E53),VLOOKUP(frais!B53,param!$B$4:$E$97,E53)/100*C53)+param!$C$2</f>
        <v>#N/A</v>
      </c>
      <c r="E53" s="14" t="str">
        <f t="shared" si="0"/>
        <v/>
      </c>
    </row>
    <row r="54" spans="1:5" x14ac:dyDescent="0.25">
      <c r="A54" s="8"/>
      <c r="B54" s="8"/>
      <c r="C54" s="18"/>
      <c r="D54" s="20" t="e">
        <f>IF(E54=2,VLOOKUP(frais!B54,param!$B$4:$E$97,E54),VLOOKUP(frais!B54,param!$B$4:$E$97,E54)/100*C54)+param!$C$2</f>
        <v>#N/A</v>
      </c>
      <c r="E54" s="14" t="str">
        <f t="shared" si="0"/>
        <v/>
      </c>
    </row>
    <row r="55" spans="1:5" x14ac:dyDescent="0.25">
      <c r="A55" s="8"/>
      <c r="B55" s="8"/>
      <c r="C55" s="18"/>
      <c r="D55" s="20" t="e">
        <f>IF(E55=2,VLOOKUP(frais!B55,param!$B$4:$E$97,E55),VLOOKUP(frais!B55,param!$B$4:$E$97,E55)/100*C55)+param!$C$2</f>
        <v>#N/A</v>
      </c>
      <c r="E55" s="14" t="str">
        <f t="shared" si="0"/>
        <v/>
      </c>
    </row>
    <row r="56" spans="1:5" x14ac:dyDescent="0.25">
      <c r="A56" s="8"/>
      <c r="B56" s="8"/>
      <c r="C56" s="18"/>
      <c r="D56" s="20" t="e">
        <f>IF(E56=2,VLOOKUP(frais!B56,param!$B$4:$E$97,E56),VLOOKUP(frais!B56,param!$B$4:$E$97,E56)/100*C56)+param!$C$2</f>
        <v>#N/A</v>
      </c>
      <c r="E56" s="14" t="str">
        <f t="shared" si="0"/>
        <v/>
      </c>
    </row>
    <row r="57" spans="1:5" x14ac:dyDescent="0.25">
      <c r="A57" s="8"/>
      <c r="B57" s="8"/>
      <c r="C57" s="18"/>
      <c r="D57" s="20" t="e">
        <f>IF(E57=2,VLOOKUP(frais!B57,param!$B$4:$E$97,E57),VLOOKUP(frais!B57,param!$B$4:$E$97,E57)/100*C57)+param!$C$2</f>
        <v>#N/A</v>
      </c>
      <c r="E57" s="14" t="str">
        <f t="shared" si="0"/>
        <v/>
      </c>
    </row>
    <row r="58" spans="1:5" x14ac:dyDescent="0.25">
      <c r="A58" s="8"/>
      <c r="B58" s="8"/>
      <c r="C58" s="18"/>
      <c r="D58" s="20" t="e">
        <f>IF(E58=2,VLOOKUP(frais!B58,param!$B$4:$E$97,E58),VLOOKUP(frais!B58,param!$B$4:$E$97,E58)/100*C58)+param!$C$2</f>
        <v>#N/A</v>
      </c>
      <c r="E58" s="14" t="str">
        <f t="shared" si="0"/>
        <v/>
      </c>
    </row>
    <row r="59" spans="1:5" x14ac:dyDescent="0.25">
      <c r="A59" s="8"/>
      <c r="B59" s="8"/>
      <c r="C59" s="18"/>
      <c r="D59" s="20" t="e">
        <f>IF(E59=2,VLOOKUP(frais!B59,param!$B$4:$E$97,E59),VLOOKUP(frais!B59,param!$B$4:$E$97,E59)/100*C59)+param!$C$2</f>
        <v>#N/A</v>
      </c>
      <c r="E59" s="14" t="str">
        <f t="shared" si="0"/>
        <v/>
      </c>
    </row>
    <row r="60" spans="1:5" x14ac:dyDescent="0.25">
      <c r="A60" s="8"/>
      <c r="B60" s="8"/>
      <c r="C60" s="18"/>
      <c r="D60" s="20" t="e">
        <f>IF(E60=2,VLOOKUP(frais!B60,param!$B$4:$E$97,E60),VLOOKUP(frais!B60,param!$B$4:$E$97,E60)/100*C60)+param!$C$2</f>
        <v>#N/A</v>
      </c>
      <c r="E60" s="14" t="str">
        <f t="shared" si="0"/>
        <v/>
      </c>
    </row>
    <row r="61" spans="1:5" x14ac:dyDescent="0.25">
      <c r="A61" s="8"/>
      <c r="B61" s="8"/>
      <c r="C61" s="18"/>
      <c r="D61" s="20" t="e">
        <f>IF(E61=2,VLOOKUP(frais!B61,param!$B$4:$E$97,E61),VLOOKUP(frais!B61,param!$B$4:$E$97,E61)/100*C61)+param!$C$2</f>
        <v>#N/A</v>
      </c>
      <c r="E61" s="14" t="str">
        <f t="shared" si="0"/>
        <v/>
      </c>
    </row>
    <row r="62" spans="1:5" x14ac:dyDescent="0.25">
      <c r="A62" s="8"/>
      <c r="B62" s="8"/>
      <c r="C62" s="18"/>
      <c r="D62" s="20" t="e">
        <f>IF(E62=2,VLOOKUP(frais!B62,param!$B$4:$E$97,E62),VLOOKUP(frais!B62,param!$B$4:$E$97,E62)/100*C62)+param!$C$2</f>
        <v>#N/A</v>
      </c>
      <c r="E62" s="14" t="str">
        <f t="shared" si="0"/>
        <v/>
      </c>
    </row>
    <row r="63" spans="1:5" x14ac:dyDescent="0.25">
      <c r="A63" s="8"/>
      <c r="B63" s="8"/>
      <c r="C63" s="18"/>
      <c r="D63" s="20" t="e">
        <f>IF(E63=2,VLOOKUP(frais!B63,param!$B$4:$E$97,E63),VLOOKUP(frais!B63,param!$B$4:$E$97,E63)/100*C63)+param!$C$2</f>
        <v>#N/A</v>
      </c>
      <c r="E63" s="14" t="str">
        <f t="shared" si="0"/>
        <v/>
      </c>
    </row>
    <row r="64" spans="1:5" x14ac:dyDescent="0.25">
      <c r="A64" s="8"/>
      <c r="B64" s="8"/>
      <c r="C64" s="18"/>
      <c r="D64" s="20" t="e">
        <f>IF(E64=2,VLOOKUP(frais!B64,param!$B$4:$E$97,E64),VLOOKUP(frais!B64,param!$B$4:$E$97,E64)/100*C64)+param!$C$2</f>
        <v>#N/A</v>
      </c>
      <c r="E64" s="14" t="str">
        <f t="shared" si="0"/>
        <v/>
      </c>
    </row>
    <row r="65" spans="1:5" x14ac:dyDescent="0.25">
      <c r="A65" s="8"/>
      <c r="B65" s="8"/>
      <c r="C65" s="18"/>
      <c r="D65" s="20" t="e">
        <f>IF(E65=2,VLOOKUP(frais!B65,param!$B$4:$E$97,E65),VLOOKUP(frais!B65,param!$B$4:$E$97,E65)/100*C65)+param!$C$2</f>
        <v>#N/A</v>
      </c>
      <c r="E65" s="14" t="str">
        <f t="shared" si="0"/>
        <v/>
      </c>
    </row>
    <row r="66" spans="1:5" x14ac:dyDescent="0.25">
      <c r="A66" s="8"/>
      <c r="B66" s="8"/>
      <c r="C66" s="18"/>
      <c r="D66" s="20" t="e">
        <f>IF(E66=2,VLOOKUP(frais!B66,param!$B$4:$E$97,E66),VLOOKUP(frais!B66,param!$B$4:$E$97,E66)/100*C66)+param!$C$2</f>
        <v>#N/A</v>
      </c>
      <c r="E66" s="14" t="str">
        <f t="shared" si="0"/>
        <v/>
      </c>
    </row>
    <row r="67" spans="1:5" x14ac:dyDescent="0.25">
      <c r="A67" s="8"/>
      <c r="B67" s="8"/>
      <c r="C67" s="18"/>
      <c r="D67" s="20" t="e">
        <f>IF(E67=2,VLOOKUP(frais!B67,param!$B$4:$E$97,E67),VLOOKUP(frais!B67,param!$B$4:$E$97,E67)/100*C67)+param!$C$2</f>
        <v>#N/A</v>
      </c>
      <c r="E67" s="14" t="str">
        <f t="shared" si="0"/>
        <v/>
      </c>
    </row>
    <row r="68" spans="1:5" x14ac:dyDescent="0.25">
      <c r="A68" s="8"/>
      <c r="B68" s="8"/>
      <c r="C68" s="18"/>
      <c r="D68" s="20" t="e">
        <f>IF(E68=2,VLOOKUP(frais!B68,param!$B$4:$E$97,E68),VLOOKUP(frais!B68,param!$B$4:$E$97,E68)/100*C68)+param!$C$2</f>
        <v>#N/A</v>
      </c>
      <c r="E68" s="14" t="str">
        <f t="shared" ref="E68:E131" si="1">IF(AND(C68&gt;0,C68&lt;=101),2,IF(AND(C68&gt;101,C68&lt;=300),3,IF(AND(C68&gt;300,C68&lt;=800),4,"")))</f>
        <v/>
      </c>
    </row>
    <row r="69" spans="1:5" x14ac:dyDescent="0.25">
      <c r="A69" s="8"/>
      <c r="B69" s="8"/>
      <c r="C69" s="18"/>
      <c r="D69" s="20" t="e">
        <f>IF(E69=2,VLOOKUP(frais!B69,param!$B$4:$E$97,E69),VLOOKUP(frais!B69,param!$B$4:$E$97,E69)/100*C69)+param!$C$2</f>
        <v>#N/A</v>
      </c>
      <c r="E69" s="14" t="str">
        <f t="shared" si="1"/>
        <v/>
      </c>
    </row>
    <row r="70" spans="1:5" x14ac:dyDescent="0.25">
      <c r="A70" s="8"/>
      <c r="B70" s="8"/>
      <c r="C70" s="18"/>
      <c r="D70" s="20" t="e">
        <f>IF(E70=2,VLOOKUP(frais!B70,param!$B$4:$E$97,E70),VLOOKUP(frais!B70,param!$B$4:$E$97,E70)/100*C70)+param!$C$2</f>
        <v>#N/A</v>
      </c>
      <c r="E70" s="14" t="str">
        <f t="shared" si="1"/>
        <v/>
      </c>
    </row>
    <row r="71" spans="1:5" x14ac:dyDescent="0.25">
      <c r="A71" s="8"/>
      <c r="B71" s="8"/>
      <c r="C71" s="18"/>
      <c r="D71" s="20" t="e">
        <f>IF(E71=2,VLOOKUP(frais!B71,param!$B$4:$E$97,E71),VLOOKUP(frais!B71,param!$B$4:$E$97,E71)/100*C71)+param!$C$2</f>
        <v>#N/A</v>
      </c>
      <c r="E71" s="14" t="str">
        <f t="shared" si="1"/>
        <v/>
      </c>
    </row>
    <row r="72" spans="1:5" x14ac:dyDescent="0.25">
      <c r="A72" s="8"/>
      <c r="B72" s="8"/>
      <c r="C72" s="18"/>
      <c r="D72" s="20" t="e">
        <f>IF(E72=2,VLOOKUP(frais!B72,param!$B$4:$E$97,E72),VLOOKUP(frais!B72,param!$B$4:$E$97,E72)/100*C72)+param!$C$2</f>
        <v>#N/A</v>
      </c>
      <c r="E72" s="14" t="str">
        <f t="shared" si="1"/>
        <v/>
      </c>
    </row>
    <row r="73" spans="1:5" x14ac:dyDescent="0.25">
      <c r="A73" s="8"/>
      <c r="B73" s="8"/>
      <c r="C73" s="18"/>
      <c r="D73" s="20" t="e">
        <f>IF(E73=2,VLOOKUP(frais!B73,param!$B$4:$E$97,E73),VLOOKUP(frais!B73,param!$B$4:$E$97,E73)/100*C73)+param!$C$2</f>
        <v>#N/A</v>
      </c>
      <c r="E73" s="14" t="str">
        <f t="shared" si="1"/>
        <v/>
      </c>
    </row>
    <row r="74" spans="1:5" x14ac:dyDescent="0.25">
      <c r="A74" s="8"/>
      <c r="B74" s="8"/>
      <c r="C74" s="18"/>
      <c r="D74" s="20" t="e">
        <f>IF(E74=2,VLOOKUP(frais!B74,param!$B$4:$E$97,E74),VLOOKUP(frais!B74,param!$B$4:$E$97,E74)/100*C74)+param!$C$2</f>
        <v>#N/A</v>
      </c>
      <c r="E74" s="14" t="str">
        <f t="shared" si="1"/>
        <v/>
      </c>
    </row>
    <row r="75" spans="1:5" x14ac:dyDescent="0.25">
      <c r="A75" s="8"/>
      <c r="B75" s="8"/>
      <c r="C75" s="18"/>
      <c r="D75" s="20" t="e">
        <f>IF(E75=2,VLOOKUP(frais!B75,param!$B$4:$E$97,E75),VLOOKUP(frais!B75,param!$B$4:$E$97,E75)/100*C75)+param!$C$2</f>
        <v>#N/A</v>
      </c>
      <c r="E75" s="14" t="str">
        <f t="shared" si="1"/>
        <v/>
      </c>
    </row>
    <row r="76" spans="1:5" x14ac:dyDescent="0.25">
      <c r="A76" s="8"/>
      <c r="B76" s="8"/>
      <c r="C76" s="18"/>
      <c r="D76" s="20" t="e">
        <f>IF(E76=2,VLOOKUP(frais!B76,param!$B$4:$E$97,E76),VLOOKUP(frais!B76,param!$B$4:$E$97,E76)/100*C76)+param!$C$2</f>
        <v>#N/A</v>
      </c>
      <c r="E76" s="14" t="str">
        <f t="shared" si="1"/>
        <v/>
      </c>
    </row>
    <row r="77" spans="1:5" x14ac:dyDescent="0.25">
      <c r="A77" s="8"/>
      <c r="B77" s="8"/>
      <c r="C77" s="18"/>
      <c r="D77" s="20" t="e">
        <f>IF(E77=2,VLOOKUP(frais!B77,param!$B$4:$E$97,E77),VLOOKUP(frais!B77,param!$B$4:$E$97,E77)/100*C77)+param!$C$2</f>
        <v>#N/A</v>
      </c>
      <c r="E77" s="14" t="str">
        <f t="shared" si="1"/>
        <v/>
      </c>
    </row>
    <row r="78" spans="1:5" x14ac:dyDescent="0.25">
      <c r="A78" s="8"/>
      <c r="B78" s="8"/>
      <c r="C78" s="18"/>
      <c r="D78" s="20" t="e">
        <f>IF(E78=2,VLOOKUP(frais!B78,param!$B$4:$E$97,E78),VLOOKUP(frais!B78,param!$B$4:$E$97,E78)/100*C78)+param!$C$2</f>
        <v>#N/A</v>
      </c>
      <c r="E78" s="14" t="str">
        <f t="shared" si="1"/>
        <v/>
      </c>
    </row>
    <row r="79" spans="1:5" x14ac:dyDescent="0.25">
      <c r="A79" s="8"/>
      <c r="B79" s="8"/>
      <c r="C79" s="18"/>
      <c r="D79" s="20" t="e">
        <f>IF(E79=2,VLOOKUP(frais!B79,param!$B$4:$E$97,E79),VLOOKUP(frais!B79,param!$B$4:$E$97,E79)/100*C79)+param!$C$2</f>
        <v>#N/A</v>
      </c>
      <c r="E79" s="14" t="str">
        <f t="shared" si="1"/>
        <v/>
      </c>
    </row>
    <row r="80" spans="1:5" x14ac:dyDescent="0.25">
      <c r="A80" s="8"/>
      <c r="B80" s="8"/>
      <c r="C80" s="18"/>
      <c r="D80" s="20" t="e">
        <f>IF(E80=2,VLOOKUP(frais!B80,param!$B$4:$E$97,E80),VLOOKUP(frais!B80,param!$B$4:$E$97,E80)/100*C80)+param!$C$2</f>
        <v>#N/A</v>
      </c>
      <c r="E80" s="14" t="str">
        <f t="shared" si="1"/>
        <v/>
      </c>
    </row>
    <row r="81" spans="1:5" x14ac:dyDescent="0.25">
      <c r="A81" s="8"/>
      <c r="B81" s="8"/>
      <c r="C81" s="18"/>
      <c r="D81" s="20" t="e">
        <f>IF(E81=2,VLOOKUP(frais!B81,param!$B$4:$E$97,E81),VLOOKUP(frais!B81,param!$B$4:$E$97,E81)/100*C81)+param!$C$2</f>
        <v>#N/A</v>
      </c>
      <c r="E81" s="14" t="str">
        <f t="shared" si="1"/>
        <v/>
      </c>
    </row>
    <row r="82" spans="1:5" x14ac:dyDescent="0.25">
      <c r="A82" s="8"/>
      <c r="B82" s="8"/>
      <c r="C82" s="18"/>
      <c r="D82" s="20" t="e">
        <f>IF(E82=2,VLOOKUP(frais!B82,param!$B$4:$E$97,E82),VLOOKUP(frais!B82,param!$B$4:$E$97,E82)/100*C82)+param!$C$2</f>
        <v>#N/A</v>
      </c>
      <c r="E82" s="14" t="str">
        <f t="shared" si="1"/>
        <v/>
      </c>
    </row>
    <row r="83" spans="1:5" x14ac:dyDescent="0.25">
      <c r="A83" s="8"/>
      <c r="B83" s="8"/>
      <c r="C83" s="18"/>
      <c r="D83" s="20" t="e">
        <f>IF(E83=2,VLOOKUP(frais!B83,param!$B$4:$E$97,E83),VLOOKUP(frais!B83,param!$B$4:$E$97,E83)/100*C83)+param!$C$2</f>
        <v>#N/A</v>
      </c>
      <c r="E83" s="14" t="str">
        <f t="shared" si="1"/>
        <v/>
      </c>
    </row>
    <row r="84" spans="1:5" x14ac:dyDescent="0.25">
      <c r="A84" s="8"/>
      <c r="B84" s="8"/>
      <c r="C84" s="18"/>
      <c r="D84" s="20" t="e">
        <f>IF(E84=2,VLOOKUP(frais!B84,param!$B$4:$E$97,E84),VLOOKUP(frais!B84,param!$B$4:$E$97,E84)/100*C84)+param!$C$2</f>
        <v>#N/A</v>
      </c>
      <c r="E84" s="14" t="str">
        <f t="shared" si="1"/>
        <v/>
      </c>
    </row>
    <row r="85" spans="1:5" x14ac:dyDescent="0.25">
      <c r="A85" s="8"/>
      <c r="B85" s="8"/>
      <c r="C85" s="18"/>
      <c r="D85" s="20" t="e">
        <f>IF(E85=2,VLOOKUP(frais!B85,param!$B$4:$E$97,E85),VLOOKUP(frais!B85,param!$B$4:$E$97,E85)/100*C85)+param!$C$2</f>
        <v>#N/A</v>
      </c>
      <c r="E85" s="14" t="str">
        <f t="shared" si="1"/>
        <v/>
      </c>
    </row>
    <row r="86" spans="1:5" x14ac:dyDescent="0.25">
      <c r="A86" s="8"/>
      <c r="B86" s="8"/>
      <c r="C86" s="18"/>
      <c r="D86" s="20" t="e">
        <f>IF(E86=2,VLOOKUP(frais!B86,param!$B$4:$E$97,E86),VLOOKUP(frais!B86,param!$B$4:$E$97,E86)/100*C86)+param!$C$2</f>
        <v>#N/A</v>
      </c>
      <c r="E86" s="14" t="str">
        <f t="shared" si="1"/>
        <v/>
      </c>
    </row>
    <row r="87" spans="1:5" x14ac:dyDescent="0.25">
      <c r="A87" s="8"/>
      <c r="B87" s="8"/>
      <c r="C87" s="18"/>
      <c r="D87" s="20" t="e">
        <f>IF(E87=2,VLOOKUP(frais!B87,param!$B$4:$E$97,E87),VLOOKUP(frais!B87,param!$B$4:$E$97,E87)/100*C87)+param!$C$2</f>
        <v>#N/A</v>
      </c>
      <c r="E87" s="14" t="str">
        <f t="shared" si="1"/>
        <v/>
      </c>
    </row>
    <row r="88" spans="1:5" x14ac:dyDescent="0.25">
      <c r="A88" s="8"/>
      <c r="B88" s="8"/>
      <c r="C88" s="18"/>
      <c r="D88" s="20" t="e">
        <f>IF(E88=2,VLOOKUP(frais!B88,param!$B$4:$E$97,E88),VLOOKUP(frais!B88,param!$B$4:$E$97,E88)/100*C88)+param!$C$2</f>
        <v>#N/A</v>
      </c>
      <c r="E88" s="14" t="str">
        <f t="shared" si="1"/>
        <v/>
      </c>
    </row>
    <row r="89" spans="1:5" x14ac:dyDescent="0.25">
      <c r="A89" s="8"/>
      <c r="B89" s="8"/>
      <c r="C89" s="18"/>
      <c r="D89" s="20" t="e">
        <f>IF(E89=2,VLOOKUP(frais!B89,param!$B$4:$E$97,E89),VLOOKUP(frais!B89,param!$B$4:$E$97,E89)/100*C89)+param!$C$2</f>
        <v>#N/A</v>
      </c>
      <c r="E89" s="14" t="str">
        <f t="shared" si="1"/>
        <v/>
      </c>
    </row>
    <row r="90" spans="1:5" x14ac:dyDescent="0.25">
      <c r="A90" s="8"/>
      <c r="B90" s="8"/>
      <c r="C90" s="18"/>
      <c r="D90" s="20" t="e">
        <f>IF(E90=2,VLOOKUP(frais!B90,param!$B$4:$E$97,E90),VLOOKUP(frais!B90,param!$B$4:$E$97,E90)/100*C90)+param!$C$2</f>
        <v>#N/A</v>
      </c>
      <c r="E90" s="14" t="str">
        <f t="shared" si="1"/>
        <v/>
      </c>
    </row>
    <row r="91" spans="1:5" x14ac:dyDescent="0.25">
      <c r="A91" s="8"/>
      <c r="B91" s="8"/>
      <c r="C91" s="18"/>
      <c r="D91" s="20" t="e">
        <f>IF(E91=2,VLOOKUP(frais!B91,param!$B$4:$E$97,E91),VLOOKUP(frais!B91,param!$B$4:$E$97,E91)/100*C91)+param!$C$2</f>
        <v>#N/A</v>
      </c>
      <c r="E91" s="14" t="str">
        <f t="shared" si="1"/>
        <v/>
      </c>
    </row>
    <row r="92" spans="1:5" x14ac:dyDescent="0.25">
      <c r="A92" s="8"/>
      <c r="B92" s="8"/>
      <c r="C92" s="18"/>
      <c r="D92" s="20" t="e">
        <f>IF(E92=2,VLOOKUP(frais!B92,param!$B$4:$E$97,E92),VLOOKUP(frais!B92,param!$B$4:$E$97,E92)/100*C92)+param!$C$2</f>
        <v>#N/A</v>
      </c>
      <c r="E92" s="14" t="str">
        <f t="shared" si="1"/>
        <v/>
      </c>
    </row>
    <row r="93" spans="1:5" x14ac:dyDescent="0.25">
      <c r="A93" s="8"/>
      <c r="B93" s="8"/>
      <c r="C93" s="18"/>
      <c r="D93" s="20" t="e">
        <f>IF(E93=2,VLOOKUP(frais!B93,param!$B$4:$E$97,E93),VLOOKUP(frais!B93,param!$B$4:$E$97,E93)/100*C93)+param!$C$2</f>
        <v>#N/A</v>
      </c>
      <c r="E93" s="14" t="str">
        <f t="shared" si="1"/>
        <v/>
      </c>
    </row>
    <row r="94" spans="1:5" x14ac:dyDescent="0.25">
      <c r="A94" s="8"/>
      <c r="B94" s="8"/>
      <c r="C94" s="18"/>
      <c r="D94" s="20" t="e">
        <f>IF(E94=2,VLOOKUP(frais!B94,param!$B$4:$E$97,E94),VLOOKUP(frais!B94,param!$B$4:$E$97,E94)/100*C94)+param!$C$2</f>
        <v>#N/A</v>
      </c>
      <c r="E94" s="14" t="str">
        <f t="shared" si="1"/>
        <v/>
      </c>
    </row>
    <row r="95" spans="1:5" x14ac:dyDescent="0.25">
      <c r="A95" s="8"/>
      <c r="B95" s="8"/>
      <c r="C95" s="18"/>
      <c r="D95" s="20" t="e">
        <f>IF(E95=2,VLOOKUP(frais!B95,param!$B$4:$E$97,E95),VLOOKUP(frais!B95,param!$B$4:$E$97,E95)/100*C95)+param!$C$2</f>
        <v>#N/A</v>
      </c>
      <c r="E95" s="14" t="str">
        <f t="shared" si="1"/>
        <v/>
      </c>
    </row>
    <row r="96" spans="1:5" x14ac:dyDescent="0.25">
      <c r="A96" s="8"/>
      <c r="B96" s="8"/>
      <c r="C96" s="18"/>
      <c r="D96" s="20" t="e">
        <f>IF(E96=2,VLOOKUP(frais!B96,param!$B$4:$E$97,E96),VLOOKUP(frais!B96,param!$B$4:$E$97,E96)/100*C96)+param!$C$2</f>
        <v>#N/A</v>
      </c>
      <c r="E96" s="14" t="str">
        <f t="shared" si="1"/>
        <v/>
      </c>
    </row>
    <row r="97" spans="1:5" x14ac:dyDescent="0.25">
      <c r="A97" s="8"/>
      <c r="B97" s="8"/>
      <c r="C97" s="18"/>
      <c r="D97" s="20" t="e">
        <f>IF(E97=2,VLOOKUP(frais!B97,param!$B$4:$E$97,E97),VLOOKUP(frais!B97,param!$B$4:$E$97,E97)/100*C97)+param!$C$2</f>
        <v>#N/A</v>
      </c>
      <c r="E97" s="14" t="str">
        <f t="shared" si="1"/>
        <v/>
      </c>
    </row>
    <row r="98" spans="1:5" x14ac:dyDescent="0.25">
      <c r="A98" s="8"/>
      <c r="B98" s="8"/>
      <c r="C98" s="18"/>
      <c r="D98" s="20" t="e">
        <f>IF(E98=2,VLOOKUP(frais!B98,param!$B$4:$E$97,E98),VLOOKUP(frais!B98,param!$B$4:$E$97,E98)/100*C98)+param!$C$2</f>
        <v>#N/A</v>
      </c>
      <c r="E98" s="14" t="str">
        <f t="shared" si="1"/>
        <v/>
      </c>
    </row>
    <row r="99" spans="1:5" x14ac:dyDescent="0.25">
      <c r="A99" s="8"/>
      <c r="B99" s="8"/>
      <c r="C99" s="18"/>
      <c r="D99" s="20" t="e">
        <f>IF(E99=2,VLOOKUP(frais!B99,param!$B$4:$E$97,E99),VLOOKUP(frais!B99,param!$B$4:$E$97,E99)/100*C99)+param!$C$2</f>
        <v>#N/A</v>
      </c>
      <c r="E99" s="14" t="str">
        <f t="shared" si="1"/>
        <v/>
      </c>
    </row>
    <row r="100" spans="1:5" x14ac:dyDescent="0.25">
      <c r="A100" s="8"/>
      <c r="B100" s="8"/>
      <c r="C100" s="18"/>
      <c r="D100" s="20" t="e">
        <f>IF(E100=2,VLOOKUP(frais!B100,param!$B$4:$E$97,E100),VLOOKUP(frais!B100,param!$B$4:$E$97,E100)/100*C100)+param!$C$2</f>
        <v>#N/A</v>
      </c>
      <c r="E100" s="14" t="str">
        <f t="shared" si="1"/>
        <v/>
      </c>
    </row>
    <row r="101" spans="1:5" x14ac:dyDescent="0.25">
      <c r="A101" s="8"/>
      <c r="B101" s="8"/>
      <c r="C101" s="18"/>
      <c r="D101" s="20" t="e">
        <f>IF(E101=2,VLOOKUP(frais!B101,param!$B$4:$E$97,E101),VLOOKUP(frais!B101,param!$B$4:$E$97,E101)/100*C101)+param!$C$2</f>
        <v>#N/A</v>
      </c>
      <c r="E101" s="14" t="str">
        <f t="shared" si="1"/>
        <v/>
      </c>
    </row>
    <row r="102" spans="1:5" x14ac:dyDescent="0.25">
      <c r="A102" s="8"/>
      <c r="B102" s="8"/>
      <c r="C102" s="18"/>
      <c r="D102" s="20" t="e">
        <f>IF(E102=2,VLOOKUP(frais!B102,param!$B$4:$E$97,E102),VLOOKUP(frais!B102,param!$B$4:$E$97,E102)/100*C102)+param!$C$2</f>
        <v>#N/A</v>
      </c>
      <c r="E102" s="14" t="str">
        <f t="shared" si="1"/>
        <v/>
      </c>
    </row>
    <row r="103" spans="1:5" x14ac:dyDescent="0.25">
      <c r="A103" s="8"/>
      <c r="B103" s="8"/>
      <c r="C103" s="18"/>
      <c r="D103" s="20" t="e">
        <f>IF(E103=2,VLOOKUP(frais!B103,param!$B$4:$E$97,E103),VLOOKUP(frais!B103,param!$B$4:$E$97,E103)/100*C103)+param!$C$2</f>
        <v>#N/A</v>
      </c>
      <c r="E103" s="14" t="str">
        <f t="shared" si="1"/>
        <v/>
      </c>
    </row>
    <row r="104" spans="1:5" x14ac:dyDescent="0.25">
      <c r="A104" s="8"/>
      <c r="B104" s="8"/>
      <c r="C104" s="18"/>
      <c r="D104" s="20" t="e">
        <f>IF(E104=2,VLOOKUP(frais!B104,param!$B$4:$E$97,E104),VLOOKUP(frais!B104,param!$B$4:$E$97,E104)/100*C104)+param!$C$2</f>
        <v>#N/A</v>
      </c>
      <c r="E104" s="14" t="str">
        <f t="shared" si="1"/>
        <v/>
      </c>
    </row>
    <row r="105" spans="1:5" x14ac:dyDescent="0.25">
      <c r="A105" s="8"/>
      <c r="B105" s="8"/>
      <c r="C105" s="18"/>
      <c r="D105" s="20" t="e">
        <f>IF(E105=2,VLOOKUP(frais!B105,param!$B$4:$E$97,E105),VLOOKUP(frais!B105,param!$B$4:$E$97,E105)/100*C105)+param!$C$2</f>
        <v>#N/A</v>
      </c>
      <c r="E105" s="14" t="str">
        <f t="shared" si="1"/>
        <v/>
      </c>
    </row>
    <row r="106" spans="1:5" x14ac:dyDescent="0.25">
      <c r="A106" s="8"/>
      <c r="B106" s="8"/>
      <c r="C106" s="18"/>
      <c r="D106" s="20" t="e">
        <f>IF(E106=2,VLOOKUP(frais!B106,param!$B$4:$E$97,E106),VLOOKUP(frais!B106,param!$B$4:$E$97,E106)/100*C106)+param!$C$2</f>
        <v>#N/A</v>
      </c>
      <c r="E106" s="14" t="str">
        <f t="shared" si="1"/>
        <v/>
      </c>
    </row>
    <row r="107" spans="1:5" x14ac:dyDescent="0.25">
      <c r="A107" s="8"/>
      <c r="B107" s="8"/>
      <c r="C107" s="18"/>
      <c r="D107" s="20" t="e">
        <f>IF(E107=2,VLOOKUP(frais!B107,param!$B$4:$E$97,E107),VLOOKUP(frais!B107,param!$B$4:$E$97,E107)/100*C107)+param!$C$2</f>
        <v>#N/A</v>
      </c>
      <c r="E107" s="14" t="str">
        <f t="shared" si="1"/>
        <v/>
      </c>
    </row>
    <row r="108" spans="1:5" x14ac:dyDescent="0.25">
      <c r="A108" s="8"/>
      <c r="B108" s="8"/>
      <c r="C108" s="18"/>
      <c r="D108" s="20" t="e">
        <f>IF(E108=2,VLOOKUP(frais!B108,param!$B$4:$E$97,E108),VLOOKUP(frais!B108,param!$B$4:$E$97,E108)/100*C108)+param!$C$2</f>
        <v>#N/A</v>
      </c>
      <c r="E108" s="14" t="str">
        <f t="shared" si="1"/>
        <v/>
      </c>
    </row>
    <row r="109" spans="1:5" x14ac:dyDescent="0.25">
      <c r="A109" s="8"/>
      <c r="B109" s="8"/>
      <c r="C109" s="18"/>
      <c r="D109" s="20" t="e">
        <f>IF(E109=2,VLOOKUP(frais!B109,param!$B$4:$E$97,E109),VLOOKUP(frais!B109,param!$B$4:$E$97,E109)/100*C109)+param!$C$2</f>
        <v>#N/A</v>
      </c>
      <c r="E109" s="14" t="str">
        <f t="shared" si="1"/>
        <v/>
      </c>
    </row>
    <row r="110" spans="1:5" x14ac:dyDescent="0.25">
      <c r="A110" s="8"/>
      <c r="B110" s="8"/>
      <c r="C110" s="18"/>
      <c r="D110" s="20" t="e">
        <f>IF(E110=2,VLOOKUP(frais!B110,param!$B$4:$E$97,E110),VLOOKUP(frais!B110,param!$B$4:$E$97,E110)/100*C110)+param!$C$2</f>
        <v>#N/A</v>
      </c>
      <c r="E110" s="14" t="str">
        <f t="shared" si="1"/>
        <v/>
      </c>
    </row>
    <row r="111" spans="1:5" x14ac:dyDescent="0.25">
      <c r="A111" s="8"/>
      <c r="B111" s="8"/>
      <c r="C111" s="18"/>
      <c r="D111" s="20" t="e">
        <f>IF(E111=2,VLOOKUP(frais!B111,param!$B$4:$E$97,E111),VLOOKUP(frais!B111,param!$B$4:$E$97,E111)/100*C111)+param!$C$2</f>
        <v>#N/A</v>
      </c>
      <c r="E111" s="14" t="str">
        <f t="shared" si="1"/>
        <v/>
      </c>
    </row>
    <row r="112" spans="1:5" x14ac:dyDescent="0.25">
      <c r="A112" s="8"/>
      <c r="B112" s="8"/>
      <c r="C112" s="18"/>
      <c r="D112" s="20" t="e">
        <f>IF(E112=2,VLOOKUP(frais!B112,param!$B$4:$E$97,E112),VLOOKUP(frais!B112,param!$B$4:$E$97,E112)/100*C112)+param!$C$2</f>
        <v>#N/A</v>
      </c>
      <c r="E112" s="14" t="str">
        <f t="shared" si="1"/>
        <v/>
      </c>
    </row>
    <row r="113" spans="1:5" x14ac:dyDescent="0.25">
      <c r="A113" s="8"/>
      <c r="B113" s="8"/>
      <c r="C113" s="18"/>
      <c r="D113" s="20" t="e">
        <f>IF(E113=2,VLOOKUP(frais!B113,param!$B$4:$E$97,E113),VLOOKUP(frais!B113,param!$B$4:$E$97,E113)/100*C113)+param!$C$2</f>
        <v>#N/A</v>
      </c>
      <c r="E113" s="14" t="str">
        <f t="shared" si="1"/>
        <v/>
      </c>
    </row>
    <row r="114" spans="1:5" x14ac:dyDescent="0.25">
      <c r="A114" s="8"/>
      <c r="B114" s="8"/>
      <c r="C114" s="18"/>
      <c r="D114" s="20" t="e">
        <f>IF(E114=2,VLOOKUP(frais!B114,param!$B$4:$E$97,E114),VLOOKUP(frais!B114,param!$B$4:$E$97,E114)/100*C114)+param!$C$2</f>
        <v>#N/A</v>
      </c>
      <c r="E114" s="14" t="str">
        <f t="shared" si="1"/>
        <v/>
      </c>
    </row>
    <row r="115" spans="1:5" x14ac:dyDescent="0.25">
      <c r="A115" s="8"/>
      <c r="B115" s="8"/>
      <c r="C115" s="18"/>
      <c r="D115" s="20" t="e">
        <f>IF(E115=2,VLOOKUP(frais!B115,param!$B$4:$E$97,E115),VLOOKUP(frais!B115,param!$B$4:$E$97,E115)/100*C115)+param!$C$2</f>
        <v>#N/A</v>
      </c>
      <c r="E115" s="14" t="str">
        <f t="shared" si="1"/>
        <v/>
      </c>
    </row>
    <row r="116" spans="1:5" x14ac:dyDescent="0.25">
      <c r="A116" s="8"/>
      <c r="B116" s="8"/>
      <c r="C116" s="18"/>
      <c r="D116" s="20" t="e">
        <f>IF(E116=2,VLOOKUP(frais!B116,param!$B$4:$E$97,E116),VLOOKUP(frais!B116,param!$B$4:$E$97,E116)/100*C116)+param!$C$2</f>
        <v>#N/A</v>
      </c>
      <c r="E116" s="14" t="str">
        <f t="shared" si="1"/>
        <v/>
      </c>
    </row>
    <row r="117" spans="1:5" x14ac:dyDescent="0.25">
      <c r="A117" s="8"/>
      <c r="B117" s="8"/>
      <c r="C117" s="18"/>
      <c r="D117" s="20" t="e">
        <f>IF(E117=2,VLOOKUP(frais!B117,param!$B$4:$E$97,E117),VLOOKUP(frais!B117,param!$B$4:$E$97,E117)/100*C117)+param!$C$2</f>
        <v>#N/A</v>
      </c>
      <c r="E117" s="14" t="str">
        <f t="shared" si="1"/>
        <v/>
      </c>
    </row>
    <row r="118" spans="1:5" x14ac:dyDescent="0.25">
      <c r="A118" s="8"/>
      <c r="B118" s="8"/>
      <c r="C118" s="18"/>
      <c r="D118" s="20" t="e">
        <f>IF(E118=2,VLOOKUP(frais!B118,param!$B$4:$E$97,E118),VLOOKUP(frais!B118,param!$B$4:$E$97,E118)/100*C118)+param!$C$2</f>
        <v>#N/A</v>
      </c>
      <c r="E118" s="14" t="str">
        <f t="shared" si="1"/>
        <v/>
      </c>
    </row>
    <row r="119" spans="1:5" x14ac:dyDescent="0.25">
      <c r="A119" s="8"/>
      <c r="B119" s="8"/>
      <c r="C119" s="18"/>
      <c r="D119" s="20" t="e">
        <f>IF(E119=2,VLOOKUP(frais!B119,param!$B$4:$E$97,E119),VLOOKUP(frais!B119,param!$B$4:$E$97,E119)/100*C119)+param!$C$2</f>
        <v>#N/A</v>
      </c>
      <c r="E119" s="14" t="str">
        <f t="shared" si="1"/>
        <v/>
      </c>
    </row>
    <row r="120" spans="1:5" x14ac:dyDescent="0.25">
      <c r="A120" s="8"/>
      <c r="B120" s="8"/>
      <c r="C120" s="18"/>
      <c r="D120" s="20" t="e">
        <f>IF(E120=2,VLOOKUP(frais!B120,param!$B$4:$E$97,E120),VLOOKUP(frais!B120,param!$B$4:$E$97,E120)/100*C120)+param!$C$2</f>
        <v>#N/A</v>
      </c>
      <c r="E120" s="14" t="str">
        <f t="shared" si="1"/>
        <v/>
      </c>
    </row>
    <row r="121" spans="1:5" x14ac:dyDescent="0.25">
      <c r="A121" s="8"/>
      <c r="B121" s="8"/>
      <c r="C121" s="18"/>
      <c r="D121" s="20" t="e">
        <f>IF(E121=2,VLOOKUP(frais!B121,param!$B$4:$E$97,E121),VLOOKUP(frais!B121,param!$B$4:$E$97,E121)/100*C121)+param!$C$2</f>
        <v>#N/A</v>
      </c>
      <c r="E121" s="14" t="str">
        <f t="shared" si="1"/>
        <v/>
      </c>
    </row>
    <row r="122" spans="1:5" x14ac:dyDescent="0.25">
      <c r="A122" s="8"/>
      <c r="B122" s="8"/>
      <c r="C122" s="18"/>
      <c r="D122" s="20" t="e">
        <f>IF(E122=2,VLOOKUP(frais!B122,param!$B$4:$E$97,E122),VLOOKUP(frais!B122,param!$B$4:$E$97,E122)/100*C122)+param!$C$2</f>
        <v>#N/A</v>
      </c>
      <c r="E122" s="14" t="str">
        <f t="shared" si="1"/>
        <v/>
      </c>
    </row>
    <row r="123" spans="1:5" x14ac:dyDescent="0.25">
      <c r="A123" s="8"/>
      <c r="B123" s="8"/>
      <c r="C123" s="18"/>
      <c r="D123" s="20" t="e">
        <f>IF(E123=2,VLOOKUP(frais!B123,param!$B$4:$E$97,E123),VLOOKUP(frais!B123,param!$B$4:$E$97,E123)/100*C123)+param!$C$2</f>
        <v>#N/A</v>
      </c>
      <c r="E123" s="14" t="str">
        <f t="shared" si="1"/>
        <v/>
      </c>
    </row>
    <row r="124" spans="1:5" x14ac:dyDescent="0.25">
      <c r="A124" s="8"/>
      <c r="B124" s="8"/>
      <c r="C124" s="18"/>
      <c r="D124" s="20" t="e">
        <f>IF(E124=2,VLOOKUP(frais!B124,param!$B$4:$E$97,E124),VLOOKUP(frais!B124,param!$B$4:$E$97,E124)/100*C124)+param!$C$2</f>
        <v>#N/A</v>
      </c>
      <c r="E124" s="14" t="str">
        <f t="shared" si="1"/>
        <v/>
      </c>
    </row>
    <row r="125" spans="1:5" x14ac:dyDescent="0.25">
      <c r="A125" s="8"/>
      <c r="B125" s="8"/>
      <c r="C125" s="18"/>
      <c r="D125" s="20" t="e">
        <f>IF(E125=2,VLOOKUP(frais!B125,param!$B$4:$E$97,E125),VLOOKUP(frais!B125,param!$B$4:$E$97,E125)/100*C125)+param!$C$2</f>
        <v>#N/A</v>
      </c>
      <c r="E125" s="14" t="str">
        <f t="shared" si="1"/>
        <v/>
      </c>
    </row>
    <row r="126" spans="1:5" x14ac:dyDescent="0.25">
      <c r="A126" s="8"/>
      <c r="B126" s="8"/>
      <c r="C126" s="18"/>
      <c r="D126" s="20" t="e">
        <f>IF(E126=2,VLOOKUP(frais!B126,param!$B$4:$E$97,E126),VLOOKUP(frais!B126,param!$B$4:$E$97,E126)/100*C126)+param!$C$2</f>
        <v>#N/A</v>
      </c>
      <c r="E126" s="14" t="str">
        <f t="shared" si="1"/>
        <v/>
      </c>
    </row>
    <row r="127" spans="1:5" x14ac:dyDescent="0.25">
      <c r="A127" s="8"/>
      <c r="B127" s="8"/>
      <c r="C127" s="18"/>
      <c r="D127" s="20" t="e">
        <f>IF(E127=2,VLOOKUP(frais!B127,param!$B$4:$E$97,E127),VLOOKUP(frais!B127,param!$B$4:$E$97,E127)/100*C127)+param!$C$2</f>
        <v>#N/A</v>
      </c>
      <c r="E127" s="14" t="str">
        <f t="shared" si="1"/>
        <v/>
      </c>
    </row>
    <row r="128" spans="1:5" x14ac:dyDescent="0.25">
      <c r="A128" s="8"/>
      <c r="B128" s="8"/>
      <c r="C128" s="18"/>
      <c r="D128" s="20" t="e">
        <f>IF(E128=2,VLOOKUP(frais!B128,param!$B$4:$E$97,E128),VLOOKUP(frais!B128,param!$B$4:$E$97,E128)/100*C128)+param!$C$2</f>
        <v>#N/A</v>
      </c>
      <c r="E128" s="14" t="str">
        <f t="shared" si="1"/>
        <v/>
      </c>
    </row>
    <row r="129" spans="1:5" x14ac:dyDescent="0.25">
      <c r="A129" s="8"/>
      <c r="B129" s="8"/>
      <c r="C129" s="18"/>
      <c r="D129" s="20" t="e">
        <f>IF(E129=2,VLOOKUP(frais!B129,param!$B$4:$E$97,E129),VLOOKUP(frais!B129,param!$B$4:$E$97,E129)/100*C129)+param!$C$2</f>
        <v>#N/A</v>
      </c>
      <c r="E129" s="14" t="str">
        <f t="shared" si="1"/>
        <v/>
      </c>
    </row>
    <row r="130" spans="1:5" x14ac:dyDescent="0.25">
      <c r="A130" s="8"/>
      <c r="B130" s="8"/>
      <c r="C130" s="18"/>
      <c r="D130" s="20" t="e">
        <f>IF(E130=2,VLOOKUP(frais!B130,param!$B$4:$E$97,E130),VLOOKUP(frais!B130,param!$B$4:$E$97,E130)/100*C130)+param!$C$2</f>
        <v>#N/A</v>
      </c>
      <c r="E130" s="14" t="str">
        <f t="shared" si="1"/>
        <v/>
      </c>
    </row>
    <row r="131" spans="1:5" x14ac:dyDescent="0.25">
      <c r="A131" s="8"/>
      <c r="B131" s="8"/>
      <c r="C131" s="18"/>
      <c r="D131" s="20" t="e">
        <f>IF(E131=2,VLOOKUP(frais!B131,param!$B$4:$E$97,E131),VLOOKUP(frais!B131,param!$B$4:$E$97,E131)/100*C131)+param!$C$2</f>
        <v>#N/A</v>
      </c>
      <c r="E131" s="14" t="str">
        <f t="shared" si="1"/>
        <v/>
      </c>
    </row>
    <row r="132" spans="1:5" x14ac:dyDescent="0.25">
      <c r="A132" s="8"/>
      <c r="B132" s="8"/>
      <c r="C132" s="18"/>
      <c r="D132" s="20" t="e">
        <f>IF(E132=2,VLOOKUP(frais!B132,param!$B$4:$E$97,E132),VLOOKUP(frais!B132,param!$B$4:$E$97,E132)/100*C132)+param!$C$2</f>
        <v>#N/A</v>
      </c>
      <c r="E132" s="14" t="str">
        <f t="shared" ref="E132:E195" si="2">IF(AND(C132&gt;0,C132&lt;=101),2,IF(AND(C132&gt;101,C132&lt;=300),3,IF(AND(C132&gt;300,C132&lt;=800),4,"")))</f>
        <v/>
      </c>
    </row>
    <row r="133" spans="1:5" x14ac:dyDescent="0.25">
      <c r="A133" s="8"/>
      <c r="B133" s="8"/>
      <c r="C133" s="18"/>
      <c r="D133" s="20" t="e">
        <f>IF(E133=2,VLOOKUP(frais!B133,param!$B$4:$E$97,E133),VLOOKUP(frais!B133,param!$B$4:$E$97,E133)/100*C133)+param!$C$2</f>
        <v>#N/A</v>
      </c>
      <c r="E133" s="14" t="str">
        <f t="shared" si="2"/>
        <v/>
      </c>
    </row>
    <row r="134" spans="1:5" x14ac:dyDescent="0.25">
      <c r="A134" s="8"/>
      <c r="B134" s="8"/>
      <c r="C134" s="18"/>
      <c r="D134" s="20" t="e">
        <f>IF(E134=2,VLOOKUP(frais!B134,param!$B$4:$E$97,E134),VLOOKUP(frais!B134,param!$B$4:$E$97,E134)/100*C134)+param!$C$2</f>
        <v>#N/A</v>
      </c>
      <c r="E134" s="14" t="str">
        <f t="shared" si="2"/>
        <v/>
      </c>
    </row>
    <row r="135" spans="1:5" x14ac:dyDescent="0.25">
      <c r="A135" s="8"/>
      <c r="B135" s="8"/>
      <c r="C135" s="18"/>
      <c r="D135" s="20" t="e">
        <f>IF(E135=2,VLOOKUP(frais!B135,param!$B$4:$E$97,E135),VLOOKUP(frais!B135,param!$B$4:$E$97,E135)/100*C135)+param!$C$2</f>
        <v>#N/A</v>
      </c>
      <c r="E135" s="14" t="str">
        <f t="shared" si="2"/>
        <v/>
      </c>
    </row>
    <row r="136" spans="1:5" x14ac:dyDescent="0.25">
      <c r="A136" s="8"/>
      <c r="B136" s="8"/>
      <c r="C136" s="18"/>
      <c r="D136" s="20" t="e">
        <f>IF(E136=2,VLOOKUP(frais!B136,param!$B$4:$E$97,E136),VLOOKUP(frais!B136,param!$B$4:$E$97,E136)/100*C136)+param!$C$2</f>
        <v>#N/A</v>
      </c>
      <c r="E136" s="14" t="str">
        <f t="shared" si="2"/>
        <v/>
      </c>
    </row>
    <row r="137" spans="1:5" x14ac:dyDescent="0.25">
      <c r="A137" s="8"/>
      <c r="B137" s="8"/>
      <c r="C137" s="18"/>
      <c r="D137" s="20" t="e">
        <f>IF(E137=2,VLOOKUP(frais!B137,param!$B$4:$E$97,E137),VLOOKUP(frais!B137,param!$B$4:$E$97,E137)/100*C137)+param!$C$2</f>
        <v>#N/A</v>
      </c>
      <c r="E137" s="14" t="str">
        <f t="shared" si="2"/>
        <v/>
      </c>
    </row>
    <row r="138" spans="1:5" x14ac:dyDescent="0.25">
      <c r="A138" s="8"/>
      <c r="B138" s="8"/>
      <c r="C138" s="18"/>
      <c r="D138" s="20" t="e">
        <f>IF(E138=2,VLOOKUP(frais!B138,param!$B$4:$E$97,E138),VLOOKUP(frais!B138,param!$B$4:$E$97,E138)/100*C138)+param!$C$2</f>
        <v>#N/A</v>
      </c>
      <c r="E138" s="14" t="str">
        <f t="shared" si="2"/>
        <v/>
      </c>
    </row>
    <row r="139" spans="1:5" x14ac:dyDescent="0.25">
      <c r="A139" s="8"/>
      <c r="B139" s="8"/>
      <c r="C139" s="18"/>
      <c r="D139" s="20" t="e">
        <f>IF(E139=2,VLOOKUP(frais!B139,param!$B$4:$E$97,E139),VLOOKUP(frais!B139,param!$B$4:$E$97,E139)/100*C139)+param!$C$2</f>
        <v>#N/A</v>
      </c>
      <c r="E139" s="14" t="str">
        <f t="shared" si="2"/>
        <v/>
      </c>
    </row>
    <row r="140" spans="1:5" x14ac:dyDescent="0.25">
      <c r="A140" s="8"/>
      <c r="B140" s="8"/>
      <c r="C140" s="18"/>
      <c r="D140" s="20" t="e">
        <f>IF(E140=2,VLOOKUP(frais!B140,param!$B$4:$E$97,E140),VLOOKUP(frais!B140,param!$B$4:$E$97,E140)/100*C140)+param!$C$2</f>
        <v>#N/A</v>
      </c>
      <c r="E140" s="14" t="str">
        <f t="shared" si="2"/>
        <v/>
      </c>
    </row>
    <row r="141" spans="1:5" x14ac:dyDescent="0.25">
      <c r="A141" s="8"/>
      <c r="B141" s="8"/>
      <c r="C141" s="18"/>
      <c r="D141" s="20" t="e">
        <f>IF(E141=2,VLOOKUP(frais!B141,param!$B$4:$E$97,E141),VLOOKUP(frais!B141,param!$B$4:$E$97,E141)/100*C141)+param!$C$2</f>
        <v>#N/A</v>
      </c>
      <c r="E141" s="14" t="str">
        <f t="shared" si="2"/>
        <v/>
      </c>
    </row>
    <row r="142" spans="1:5" x14ac:dyDescent="0.25">
      <c r="A142" s="8"/>
      <c r="B142" s="8"/>
      <c r="C142" s="18"/>
      <c r="D142" s="20" t="e">
        <f>IF(E142=2,VLOOKUP(frais!B142,param!$B$4:$E$97,E142),VLOOKUP(frais!B142,param!$B$4:$E$97,E142)/100*C142)+param!$C$2</f>
        <v>#N/A</v>
      </c>
      <c r="E142" s="14" t="str">
        <f t="shared" si="2"/>
        <v/>
      </c>
    </row>
    <row r="143" spans="1:5" x14ac:dyDescent="0.25">
      <c r="A143" s="8"/>
      <c r="B143" s="8"/>
      <c r="C143" s="18"/>
      <c r="D143" s="20" t="e">
        <f>IF(E143=2,VLOOKUP(frais!B143,param!$B$4:$E$97,E143),VLOOKUP(frais!B143,param!$B$4:$E$97,E143)/100*C143)+param!$C$2</f>
        <v>#N/A</v>
      </c>
      <c r="E143" s="14" t="str">
        <f t="shared" si="2"/>
        <v/>
      </c>
    </row>
    <row r="144" spans="1:5" x14ac:dyDescent="0.25">
      <c r="A144" s="8"/>
      <c r="B144" s="8"/>
      <c r="C144" s="18"/>
      <c r="D144" s="20" t="e">
        <f>IF(E144=2,VLOOKUP(frais!B144,param!$B$4:$E$97,E144),VLOOKUP(frais!B144,param!$B$4:$E$97,E144)/100*C144)+param!$C$2</f>
        <v>#N/A</v>
      </c>
      <c r="E144" s="14" t="str">
        <f t="shared" si="2"/>
        <v/>
      </c>
    </row>
    <row r="145" spans="1:5" x14ac:dyDescent="0.25">
      <c r="A145" s="8"/>
      <c r="B145" s="8"/>
      <c r="C145" s="18"/>
      <c r="D145" s="20" t="e">
        <f>IF(E145=2,VLOOKUP(frais!B145,param!$B$4:$E$97,E145),VLOOKUP(frais!B145,param!$B$4:$E$97,E145)/100*C145)+param!$C$2</f>
        <v>#N/A</v>
      </c>
      <c r="E145" s="14" t="str">
        <f t="shared" si="2"/>
        <v/>
      </c>
    </row>
    <row r="146" spans="1:5" x14ac:dyDescent="0.25">
      <c r="A146" s="8"/>
      <c r="B146" s="8"/>
      <c r="C146" s="18"/>
      <c r="D146" s="20" t="e">
        <f>IF(E146=2,VLOOKUP(frais!B146,param!$B$4:$E$97,E146),VLOOKUP(frais!B146,param!$B$4:$E$97,E146)/100*C146)+param!$C$2</f>
        <v>#N/A</v>
      </c>
      <c r="E146" s="14" t="str">
        <f t="shared" si="2"/>
        <v/>
      </c>
    </row>
    <row r="147" spans="1:5" x14ac:dyDescent="0.25">
      <c r="A147" s="8"/>
      <c r="B147" s="8"/>
      <c r="C147" s="18"/>
      <c r="D147" s="20" t="e">
        <f>IF(E147=2,VLOOKUP(frais!B147,param!$B$4:$E$97,E147),VLOOKUP(frais!B147,param!$B$4:$E$97,E147)/100*C147)+param!$C$2</f>
        <v>#N/A</v>
      </c>
      <c r="E147" s="14" t="str">
        <f t="shared" si="2"/>
        <v/>
      </c>
    </row>
    <row r="148" spans="1:5" x14ac:dyDescent="0.25">
      <c r="A148" s="8"/>
      <c r="B148" s="8"/>
      <c r="C148" s="18"/>
      <c r="D148" s="20" t="e">
        <f>IF(E148=2,VLOOKUP(frais!B148,param!$B$4:$E$97,E148),VLOOKUP(frais!B148,param!$B$4:$E$97,E148)/100*C148)+param!$C$2</f>
        <v>#N/A</v>
      </c>
      <c r="E148" s="14" t="str">
        <f t="shared" si="2"/>
        <v/>
      </c>
    </row>
    <row r="149" spans="1:5" x14ac:dyDescent="0.25">
      <c r="A149" s="8"/>
      <c r="B149" s="8"/>
      <c r="C149" s="18"/>
      <c r="D149" s="20" t="e">
        <f>IF(E149=2,VLOOKUP(frais!B149,param!$B$4:$E$97,E149),VLOOKUP(frais!B149,param!$B$4:$E$97,E149)/100*C149)+param!$C$2</f>
        <v>#N/A</v>
      </c>
      <c r="E149" s="14" t="str">
        <f t="shared" si="2"/>
        <v/>
      </c>
    </row>
    <row r="150" spans="1:5" x14ac:dyDescent="0.25">
      <c r="A150" s="8"/>
      <c r="B150" s="8"/>
      <c r="C150" s="18"/>
      <c r="D150" s="20" t="e">
        <f>IF(E150=2,VLOOKUP(frais!B150,param!$B$4:$E$97,E150),VLOOKUP(frais!B150,param!$B$4:$E$97,E150)/100*C150)+param!$C$2</f>
        <v>#N/A</v>
      </c>
      <c r="E150" s="14" t="str">
        <f t="shared" si="2"/>
        <v/>
      </c>
    </row>
    <row r="151" spans="1:5" x14ac:dyDescent="0.25">
      <c r="A151" s="8"/>
      <c r="B151" s="8"/>
      <c r="C151" s="18"/>
      <c r="D151" s="20" t="e">
        <f>IF(E151=2,VLOOKUP(frais!B151,param!$B$4:$E$97,E151),VLOOKUP(frais!B151,param!$B$4:$E$97,E151)/100*C151)+param!$C$2</f>
        <v>#N/A</v>
      </c>
      <c r="E151" s="14" t="str">
        <f t="shared" si="2"/>
        <v/>
      </c>
    </row>
    <row r="152" spans="1:5" x14ac:dyDescent="0.25">
      <c r="A152" s="8"/>
      <c r="B152" s="8"/>
      <c r="C152" s="18"/>
      <c r="D152" s="20" t="e">
        <f>IF(E152=2,VLOOKUP(frais!B152,param!$B$4:$E$97,E152),VLOOKUP(frais!B152,param!$B$4:$E$97,E152)/100*C152)+param!$C$2</f>
        <v>#N/A</v>
      </c>
      <c r="E152" s="14" t="str">
        <f t="shared" si="2"/>
        <v/>
      </c>
    </row>
    <row r="153" spans="1:5" x14ac:dyDescent="0.25">
      <c r="A153" s="8"/>
      <c r="B153" s="8"/>
      <c r="C153" s="18"/>
      <c r="D153" s="20" t="e">
        <f>IF(E153=2,VLOOKUP(frais!B153,param!$B$4:$E$97,E153),VLOOKUP(frais!B153,param!$B$4:$E$97,E153)/100*C153)+param!$C$2</f>
        <v>#N/A</v>
      </c>
      <c r="E153" s="14" t="str">
        <f t="shared" si="2"/>
        <v/>
      </c>
    </row>
    <row r="154" spans="1:5" x14ac:dyDescent="0.25">
      <c r="A154" s="8"/>
      <c r="B154" s="8"/>
      <c r="C154" s="18"/>
      <c r="D154" s="20" t="e">
        <f>IF(E154=2,VLOOKUP(frais!B154,param!$B$4:$E$97,E154),VLOOKUP(frais!B154,param!$B$4:$E$97,E154)/100*C154)+param!$C$2</f>
        <v>#N/A</v>
      </c>
      <c r="E154" s="14" t="str">
        <f t="shared" si="2"/>
        <v/>
      </c>
    </row>
    <row r="155" spans="1:5" x14ac:dyDescent="0.25">
      <c r="A155" s="8"/>
      <c r="B155" s="8"/>
      <c r="C155" s="18"/>
      <c r="D155" s="20" t="e">
        <f>IF(E155=2,VLOOKUP(frais!B155,param!$B$4:$E$97,E155),VLOOKUP(frais!B155,param!$B$4:$E$97,E155)/100*C155)+param!$C$2</f>
        <v>#N/A</v>
      </c>
      <c r="E155" s="14" t="str">
        <f t="shared" si="2"/>
        <v/>
      </c>
    </row>
    <row r="156" spans="1:5" x14ac:dyDescent="0.25">
      <c r="A156" s="8"/>
      <c r="B156" s="8"/>
      <c r="C156" s="18"/>
      <c r="D156" s="20" t="e">
        <f>IF(E156=2,VLOOKUP(frais!B156,param!$B$4:$E$97,E156),VLOOKUP(frais!B156,param!$B$4:$E$97,E156)/100*C156)+param!$C$2</f>
        <v>#N/A</v>
      </c>
      <c r="E156" s="14" t="str">
        <f t="shared" si="2"/>
        <v/>
      </c>
    </row>
    <row r="157" spans="1:5" x14ac:dyDescent="0.25">
      <c r="A157" s="8"/>
      <c r="B157" s="8"/>
      <c r="C157" s="18"/>
      <c r="D157" s="20" t="e">
        <f>IF(E157=2,VLOOKUP(frais!B157,param!$B$4:$E$97,E157),VLOOKUP(frais!B157,param!$B$4:$E$97,E157)/100*C157)+param!$C$2</f>
        <v>#N/A</v>
      </c>
      <c r="E157" s="14" t="str">
        <f t="shared" si="2"/>
        <v/>
      </c>
    </row>
    <row r="158" spans="1:5" x14ac:dyDescent="0.25">
      <c r="A158" s="8"/>
      <c r="B158" s="8"/>
      <c r="C158" s="18"/>
      <c r="D158" s="20" t="e">
        <f>IF(E158=2,VLOOKUP(frais!B158,param!$B$4:$E$97,E158),VLOOKUP(frais!B158,param!$B$4:$E$97,E158)/100*C158)+param!$C$2</f>
        <v>#N/A</v>
      </c>
      <c r="E158" s="14" t="str">
        <f t="shared" si="2"/>
        <v/>
      </c>
    </row>
    <row r="159" spans="1:5" x14ac:dyDescent="0.25">
      <c r="A159" s="8"/>
      <c r="B159" s="8"/>
      <c r="C159" s="18"/>
      <c r="D159" s="20" t="e">
        <f>IF(E159=2,VLOOKUP(frais!B159,param!$B$4:$E$97,E159),VLOOKUP(frais!B159,param!$B$4:$E$97,E159)/100*C159)+param!$C$2</f>
        <v>#N/A</v>
      </c>
      <c r="E159" s="14" t="str">
        <f t="shared" si="2"/>
        <v/>
      </c>
    </row>
    <row r="160" spans="1:5" x14ac:dyDescent="0.25">
      <c r="A160" s="8"/>
      <c r="B160" s="8"/>
      <c r="C160" s="18"/>
      <c r="D160" s="20" t="e">
        <f>IF(E160=2,VLOOKUP(frais!B160,param!$B$4:$E$97,E160),VLOOKUP(frais!B160,param!$B$4:$E$97,E160)/100*C160)+param!$C$2</f>
        <v>#N/A</v>
      </c>
      <c r="E160" s="14" t="str">
        <f t="shared" si="2"/>
        <v/>
      </c>
    </row>
    <row r="161" spans="1:5" x14ac:dyDescent="0.25">
      <c r="A161" s="8"/>
      <c r="B161" s="8"/>
      <c r="C161" s="18"/>
      <c r="D161" s="20" t="e">
        <f>IF(E161=2,VLOOKUP(frais!B161,param!$B$4:$E$97,E161),VLOOKUP(frais!B161,param!$B$4:$E$97,E161)/100*C161)+param!$C$2</f>
        <v>#N/A</v>
      </c>
      <c r="E161" s="14" t="str">
        <f t="shared" si="2"/>
        <v/>
      </c>
    </row>
    <row r="162" spans="1:5" x14ac:dyDescent="0.25">
      <c r="A162" s="8"/>
      <c r="B162" s="8"/>
      <c r="C162" s="18"/>
      <c r="D162" s="20" t="e">
        <f>IF(E162=2,VLOOKUP(frais!B162,param!$B$4:$E$97,E162),VLOOKUP(frais!B162,param!$B$4:$E$97,E162)/100*C162)+param!$C$2</f>
        <v>#N/A</v>
      </c>
      <c r="E162" s="14" t="str">
        <f t="shared" si="2"/>
        <v/>
      </c>
    </row>
    <row r="163" spans="1:5" x14ac:dyDescent="0.25">
      <c r="A163" s="8"/>
      <c r="B163" s="8"/>
      <c r="C163" s="18"/>
      <c r="D163" s="20" t="e">
        <f>IF(E163=2,VLOOKUP(frais!B163,param!$B$4:$E$97,E163),VLOOKUP(frais!B163,param!$B$4:$E$97,E163)/100*C163)+param!$C$2</f>
        <v>#N/A</v>
      </c>
      <c r="E163" s="14" t="str">
        <f t="shared" si="2"/>
        <v/>
      </c>
    </row>
    <row r="164" spans="1:5" x14ac:dyDescent="0.25">
      <c r="A164" s="8"/>
      <c r="B164" s="8"/>
      <c r="C164" s="18"/>
      <c r="D164" s="20" t="e">
        <f>IF(E164=2,VLOOKUP(frais!B164,param!$B$4:$E$97,E164),VLOOKUP(frais!B164,param!$B$4:$E$97,E164)/100*C164)+param!$C$2</f>
        <v>#N/A</v>
      </c>
      <c r="E164" s="14" t="str">
        <f t="shared" si="2"/>
        <v/>
      </c>
    </row>
    <row r="165" spans="1:5" x14ac:dyDescent="0.25">
      <c r="A165" s="8"/>
      <c r="B165" s="8"/>
      <c r="C165" s="18"/>
      <c r="D165" s="20" t="e">
        <f>IF(E165=2,VLOOKUP(frais!B165,param!$B$4:$E$97,E165),VLOOKUP(frais!B165,param!$B$4:$E$97,E165)/100*C165)+param!$C$2</f>
        <v>#N/A</v>
      </c>
      <c r="E165" s="14" t="str">
        <f t="shared" si="2"/>
        <v/>
      </c>
    </row>
    <row r="166" spans="1:5" x14ac:dyDescent="0.25">
      <c r="A166" s="8"/>
      <c r="B166" s="8"/>
      <c r="C166" s="18"/>
      <c r="D166" s="20" t="e">
        <f>IF(E166=2,VLOOKUP(frais!B166,param!$B$4:$E$97,E166),VLOOKUP(frais!B166,param!$B$4:$E$97,E166)/100*C166)+param!$C$2</f>
        <v>#N/A</v>
      </c>
      <c r="E166" s="14" t="str">
        <f t="shared" si="2"/>
        <v/>
      </c>
    </row>
    <row r="167" spans="1:5" x14ac:dyDescent="0.25">
      <c r="A167" s="8"/>
      <c r="B167" s="8"/>
      <c r="C167" s="18"/>
      <c r="D167" s="20" t="e">
        <f>IF(E167=2,VLOOKUP(frais!B167,param!$B$4:$E$97,E167),VLOOKUP(frais!B167,param!$B$4:$E$97,E167)/100*C167)+param!$C$2</f>
        <v>#N/A</v>
      </c>
      <c r="E167" s="14" t="str">
        <f t="shared" si="2"/>
        <v/>
      </c>
    </row>
    <row r="168" spans="1:5" x14ac:dyDescent="0.25">
      <c r="A168" s="8"/>
      <c r="B168" s="8"/>
      <c r="C168" s="18"/>
      <c r="D168" s="20" t="e">
        <f>IF(E168=2,VLOOKUP(frais!B168,param!$B$4:$E$97,E168),VLOOKUP(frais!B168,param!$B$4:$E$97,E168)/100*C168)+param!$C$2</f>
        <v>#N/A</v>
      </c>
      <c r="E168" s="14" t="str">
        <f t="shared" si="2"/>
        <v/>
      </c>
    </row>
    <row r="169" spans="1:5" x14ac:dyDescent="0.25">
      <c r="A169" s="8"/>
      <c r="B169" s="8"/>
      <c r="C169" s="18"/>
      <c r="D169" s="20" t="e">
        <f>IF(E169=2,VLOOKUP(frais!B169,param!$B$4:$E$97,E169),VLOOKUP(frais!B169,param!$B$4:$E$97,E169)/100*C169)+param!$C$2</f>
        <v>#N/A</v>
      </c>
      <c r="E169" s="14" t="str">
        <f t="shared" si="2"/>
        <v/>
      </c>
    </row>
    <row r="170" spans="1:5" x14ac:dyDescent="0.25">
      <c r="A170" s="8"/>
      <c r="B170" s="8"/>
      <c r="C170" s="18"/>
      <c r="D170" s="20" t="e">
        <f>IF(E170=2,VLOOKUP(frais!B170,param!$B$4:$E$97,E170),VLOOKUP(frais!B170,param!$B$4:$E$97,E170)/100*C170)+param!$C$2</f>
        <v>#N/A</v>
      </c>
      <c r="E170" s="14" t="str">
        <f t="shared" si="2"/>
        <v/>
      </c>
    </row>
    <row r="171" spans="1:5" x14ac:dyDescent="0.25">
      <c r="A171" s="8"/>
      <c r="B171" s="8"/>
      <c r="C171" s="18"/>
      <c r="D171" s="20" t="e">
        <f>IF(E171=2,VLOOKUP(frais!B171,param!$B$4:$E$97,E171),VLOOKUP(frais!B171,param!$B$4:$E$97,E171)/100*C171)+param!$C$2</f>
        <v>#N/A</v>
      </c>
      <c r="E171" s="14" t="str">
        <f t="shared" si="2"/>
        <v/>
      </c>
    </row>
    <row r="172" spans="1:5" x14ac:dyDescent="0.25">
      <c r="A172" s="8"/>
      <c r="B172" s="8"/>
      <c r="C172" s="18"/>
      <c r="D172" s="20" t="e">
        <f>IF(E172=2,VLOOKUP(frais!B172,param!$B$4:$E$97,E172),VLOOKUP(frais!B172,param!$B$4:$E$97,E172)/100*C172)+param!$C$2</f>
        <v>#N/A</v>
      </c>
      <c r="E172" s="14" t="str">
        <f t="shared" si="2"/>
        <v/>
      </c>
    </row>
    <row r="173" spans="1:5" x14ac:dyDescent="0.25">
      <c r="A173" s="8"/>
      <c r="B173" s="8"/>
      <c r="C173" s="18"/>
      <c r="D173" s="20" t="e">
        <f>IF(E173=2,VLOOKUP(frais!B173,param!$B$4:$E$97,E173),VLOOKUP(frais!B173,param!$B$4:$E$97,E173)/100*C173)+param!$C$2</f>
        <v>#N/A</v>
      </c>
      <c r="E173" s="14" t="str">
        <f t="shared" si="2"/>
        <v/>
      </c>
    </row>
    <row r="174" spans="1:5" x14ac:dyDescent="0.25">
      <c r="A174" s="8"/>
      <c r="B174" s="8"/>
      <c r="C174" s="18"/>
      <c r="D174" s="20" t="e">
        <f>IF(E174=2,VLOOKUP(frais!B174,param!$B$4:$E$97,E174),VLOOKUP(frais!B174,param!$B$4:$E$97,E174)/100*C174)+param!$C$2</f>
        <v>#N/A</v>
      </c>
      <c r="E174" s="14" t="str">
        <f t="shared" si="2"/>
        <v/>
      </c>
    </row>
    <row r="175" spans="1:5" x14ac:dyDescent="0.25">
      <c r="A175" s="8"/>
      <c r="B175" s="8"/>
      <c r="C175" s="18"/>
      <c r="D175" s="20" t="e">
        <f>IF(E175=2,VLOOKUP(frais!B175,param!$B$4:$E$97,E175),VLOOKUP(frais!B175,param!$B$4:$E$97,E175)/100*C175)+param!$C$2</f>
        <v>#N/A</v>
      </c>
      <c r="E175" s="14" t="str">
        <f t="shared" si="2"/>
        <v/>
      </c>
    </row>
    <row r="176" spans="1:5" x14ac:dyDescent="0.25">
      <c r="A176" s="8"/>
      <c r="B176" s="8"/>
      <c r="C176" s="18"/>
      <c r="D176" s="20" t="e">
        <f>IF(E176=2,VLOOKUP(frais!B176,param!$B$4:$E$97,E176),VLOOKUP(frais!B176,param!$B$4:$E$97,E176)/100*C176)+param!$C$2</f>
        <v>#N/A</v>
      </c>
      <c r="E176" s="14" t="str">
        <f t="shared" si="2"/>
        <v/>
      </c>
    </row>
    <row r="177" spans="1:5" x14ac:dyDescent="0.25">
      <c r="A177" s="8"/>
      <c r="B177" s="8"/>
      <c r="C177" s="18"/>
      <c r="D177" s="20" t="e">
        <f>IF(E177=2,VLOOKUP(frais!B177,param!$B$4:$E$97,E177),VLOOKUP(frais!B177,param!$B$4:$E$97,E177)/100*C177)+param!$C$2</f>
        <v>#N/A</v>
      </c>
      <c r="E177" s="14" t="str">
        <f t="shared" si="2"/>
        <v/>
      </c>
    </row>
    <row r="178" spans="1:5" x14ac:dyDescent="0.25">
      <c r="A178" s="8"/>
      <c r="B178" s="8"/>
      <c r="C178" s="18"/>
      <c r="D178" s="20" t="e">
        <f>IF(E178=2,VLOOKUP(frais!B178,param!$B$4:$E$97,E178),VLOOKUP(frais!B178,param!$B$4:$E$97,E178)/100*C178)+param!$C$2</f>
        <v>#N/A</v>
      </c>
      <c r="E178" s="14" t="str">
        <f t="shared" si="2"/>
        <v/>
      </c>
    </row>
    <row r="179" spans="1:5" x14ac:dyDescent="0.25">
      <c r="A179" s="8"/>
      <c r="B179" s="8"/>
      <c r="C179" s="18"/>
      <c r="D179" s="20" t="e">
        <f>IF(E179=2,VLOOKUP(frais!B179,param!$B$4:$E$97,E179),VLOOKUP(frais!B179,param!$B$4:$E$97,E179)/100*C179)+param!$C$2</f>
        <v>#N/A</v>
      </c>
      <c r="E179" s="14" t="str">
        <f t="shared" si="2"/>
        <v/>
      </c>
    </row>
    <row r="180" spans="1:5" x14ac:dyDescent="0.25">
      <c r="A180" s="8"/>
      <c r="B180" s="8"/>
      <c r="C180" s="18"/>
      <c r="D180" s="20" t="e">
        <f>IF(E180=2,VLOOKUP(frais!B180,param!$B$4:$E$97,E180),VLOOKUP(frais!B180,param!$B$4:$E$97,E180)/100*C180)+param!$C$2</f>
        <v>#N/A</v>
      </c>
      <c r="E180" s="14" t="str">
        <f t="shared" si="2"/>
        <v/>
      </c>
    </row>
    <row r="181" spans="1:5" x14ac:dyDescent="0.25">
      <c r="A181" s="8"/>
      <c r="B181" s="8"/>
      <c r="C181" s="18"/>
      <c r="D181" s="20" t="e">
        <f>IF(E181=2,VLOOKUP(frais!B181,param!$B$4:$E$97,E181),VLOOKUP(frais!B181,param!$B$4:$E$97,E181)/100*C181)+param!$C$2</f>
        <v>#N/A</v>
      </c>
      <c r="E181" s="14" t="str">
        <f t="shared" si="2"/>
        <v/>
      </c>
    </row>
    <row r="182" spans="1:5" x14ac:dyDescent="0.25">
      <c r="A182" s="8"/>
      <c r="B182" s="8"/>
      <c r="C182" s="18"/>
      <c r="D182" s="20" t="e">
        <f>IF(E182=2,VLOOKUP(frais!B182,param!$B$4:$E$97,E182),VLOOKUP(frais!B182,param!$B$4:$E$97,E182)/100*C182)+param!$C$2</f>
        <v>#N/A</v>
      </c>
      <c r="E182" s="14" t="str">
        <f t="shared" si="2"/>
        <v/>
      </c>
    </row>
    <row r="183" spans="1:5" x14ac:dyDescent="0.25">
      <c r="A183" s="8"/>
      <c r="B183" s="8"/>
      <c r="C183" s="18"/>
      <c r="D183" s="20" t="e">
        <f>IF(E183=2,VLOOKUP(frais!B183,param!$B$4:$E$97,E183),VLOOKUP(frais!B183,param!$B$4:$E$97,E183)/100*C183)+param!$C$2</f>
        <v>#N/A</v>
      </c>
      <c r="E183" s="14" t="str">
        <f t="shared" si="2"/>
        <v/>
      </c>
    </row>
    <row r="184" spans="1:5" x14ac:dyDescent="0.25">
      <c r="A184" s="8"/>
      <c r="B184" s="8"/>
      <c r="C184" s="18"/>
      <c r="D184" s="20" t="e">
        <f>IF(E184=2,VLOOKUP(frais!B184,param!$B$4:$E$97,E184),VLOOKUP(frais!B184,param!$B$4:$E$97,E184)/100*C184)+param!$C$2</f>
        <v>#N/A</v>
      </c>
      <c r="E184" s="14" t="str">
        <f t="shared" si="2"/>
        <v/>
      </c>
    </row>
    <row r="185" spans="1:5" x14ac:dyDescent="0.25">
      <c r="A185" s="8"/>
      <c r="B185" s="8"/>
      <c r="C185" s="18"/>
      <c r="D185" s="20" t="e">
        <f>IF(E185=2,VLOOKUP(frais!B185,param!$B$4:$E$97,E185),VLOOKUP(frais!B185,param!$B$4:$E$97,E185)/100*C185)+param!$C$2</f>
        <v>#N/A</v>
      </c>
      <c r="E185" s="14" t="str">
        <f t="shared" si="2"/>
        <v/>
      </c>
    </row>
    <row r="186" spans="1:5" x14ac:dyDescent="0.25">
      <c r="A186" s="8"/>
      <c r="B186" s="8"/>
      <c r="C186" s="18"/>
      <c r="D186" s="20" t="e">
        <f>IF(E186=2,VLOOKUP(frais!B186,param!$B$4:$E$97,E186),VLOOKUP(frais!B186,param!$B$4:$E$97,E186)/100*C186)+param!$C$2</f>
        <v>#N/A</v>
      </c>
      <c r="E186" s="14" t="str">
        <f t="shared" si="2"/>
        <v/>
      </c>
    </row>
    <row r="187" spans="1:5" x14ac:dyDescent="0.25">
      <c r="A187" s="8"/>
      <c r="B187" s="8"/>
      <c r="C187" s="18"/>
      <c r="D187" s="20" t="e">
        <f>IF(E187=2,VLOOKUP(frais!B187,param!$B$4:$E$97,E187),VLOOKUP(frais!B187,param!$B$4:$E$97,E187)/100*C187)+param!$C$2</f>
        <v>#N/A</v>
      </c>
      <c r="E187" s="14" t="str">
        <f t="shared" si="2"/>
        <v/>
      </c>
    </row>
    <row r="188" spans="1:5" x14ac:dyDescent="0.25">
      <c r="A188" s="8"/>
      <c r="B188" s="8"/>
      <c r="C188" s="18"/>
      <c r="D188" s="20" t="e">
        <f>IF(E188=2,VLOOKUP(frais!B188,param!$B$4:$E$97,E188),VLOOKUP(frais!B188,param!$B$4:$E$97,E188)/100*C188)+param!$C$2</f>
        <v>#N/A</v>
      </c>
      <c r="E188" s="14" t="str">
        <f t="shared" si="2"/>
        <v/>
      </c>
    </row>
    <row r="189" spans="1:5" x14ac:dyDescent="0.25">
      <c r="A189" s="8"/>
      <c r="B189" s="8"/>
      <c r="C189" s="18"/>
      <c r="D189" s="20" t="e">
        <f>IF(E189=2,VLOOKUP(frais!B189,param!$B$4:$E$97,E189),VLOOKUP(frais!B189,param!$B$4:$E$97,E189)/100*C189)+param!$C$2</f>
        <v>#N/A</v>
      </c>
      <c r="E189" s="14" t="str">
        <f t="shared" si="2"/>
        <v/>
      </c>
    </row>
    <row r="190" spans="1:5" x14ac:dyDescent="0.25">
      <c r="A190" s="8"/>
      <c r="B190" s="8"/>
      <c r="C190" s="18"/>
      <c r="D190" s="20" t="e">
        <f>IF(E190=2,VLOOKUP(frais!B190,param!$B$4:$E$97,E190),VLOOKUP(frais!B190,param!$B$4:$E$97,E190)/100*C190)+param!$C$2</f>
        <v>#N/A</v>
      </c>
      <c r="E190" s="14" t="str">
        <f t="shared" si="2"/>
        <v/>
      </c>
    </row>
    <row r="191" spans="1:5" x14ac:dyDescent="0.25">
      <c r="A191" s="8"/>
      <c r="B191" s="8"/>
      <c r="C191" s="18"/>
      <c r="D191" s="20" t="e">
        <f>IF(E191=2,VLOOKUP(frais!B191,param!$B$4:$E$97,E191),VLOOKUP(frais!B191,param!$B$4:$E$97,E191)/100*C191)+param!$C$2</f>
        <v>#N/A</v>
      </c>
      <c r="E191" s="14" t="str">
        <f t="shared" si="2"/>
        <v/>
      </c>
    </row>
    <row r="192" spans="1:5" x14ac:dyDescent="0.25">
      <c r="A192" s="8"/>
      <c r="B192" s="8"/>
      <c r="C192" s="18"/>
      <c r="D192" s="20" t="e">
        <f>IF(E192=2,VLOOKUP(frais!B192,param!$B$4:$E$97,E192),VLOOKUP(frais!B192,param!$B$4:$E$97,E192)/100*C192)+param!$C$2</f>
        <v>#N/A</v>
      </c>
      <c r="E192" s="14" t="str">
        <f t="shared" si="2"/>
        <v/>
      </c>
    </row>
    <row r="193" spans="1:5" x14ac:dyDescent="0.25">
      <c r="A193" s="8"/>
      <c r="B193" s="8"/>
      <c r="C193" s="18"/>
      <c r="D193" s="20" t="e">
        <f>IF(E193=2,VLOOKUP(frais!B193,param!$B$4:$E$97,E193),VLOOKUP(frais!B193,param!$B$4:$E$97,E193)/100*C193)+param!$C$2</f>
        <v>#N/A</v>
      </c>
      <c r="E193" s="14" t="str">
        <f t="shared" si="2"/>
        <v/>
      </c>
    </row>
    <row r="194" spans="1:5" x14ac:dyDescent="0.25">
      <c r="A194" s="8"/>
      <c r="B194" s="8"/>
      <c r="C194" s="18"/>
      <c r="D194" s="20" t="e">
        <f>IF(E194=2,VLOOKUP(frais!B194,param!$B$4:$E$97,E194),VLOOKUP(frais!B194,param!$B$4:$E$97,E194)/100*C194)+param!$C$2</f>
        <v>#N/A</v>
      </c>
      <c r="E194" s="14" t="str">
        <f t="shared" si="2"/>
        <v/>
      </c>
    </row>
    <row r="195" spans="1:5" x14ac:dyDescent="0.25">
      <c r="A195" s="8"/>
      <c r="B195" s="8"/>
      <c r="C195" s="18"/>
      <c r="D195" s="20" t="e">
        <f>IF(E195=2,VLOOKUP(frais!B195,param!$B$4:$E$97,E195),VLOOKUP(frais!B195,param!$B$4:$E$97,E195)/100*C195)+param!$C$2</f>
        <v>#N/A</v>
      </c>
      <c r="E195" s="14" t="str">
        <f t="shared" si="2"/>
        <v/>
      </c>
    </row>
    <row r="196" spans="1:5" x14ac:dyDescent="0.25">
      <c r="A196" s="8"/>
      <c r="B196" s="8"/>
      <c r="C196" s="18"/>
      <c r="D196" s="20" t="e">
        <f>IF(E196=2,VLOOKUP(frais!B196,param!$B$4:$E$97,E196),VLOOKUP(frais!B196,param!$B$4:$E$97,E196)/100*C196)+param!$C$2</f>
        <v>#N/A</v>
      </c>
      <c r="E196" s="14" t="str">
        <f t="shared" ref="E196:E259" si="3">IF(AND(C196&gt;0,C196&lt;=101),2,IF(AND(C196&gt;101,C196&lt;=300),3,IF(AND(C196&gt;300,C196&lt;=800),4,"")))</f>
        <v/>
      </c>
    </row>
    <row r="197" spans="1:5" x14ac:dyDescent="0.25">
      <c r="A197" s="8"/>
      <c r="B197" s="8"/>
      <c r="C197" s="18"/>
      <c r="D197" s="20" t="e">
        <f>IF(E197=2,VLOOKUP(frais!B197,param!$B$4:$E$97,E197),VLOOKUP(frais!B197,param!$B$4:$E$97,E197)/100*C197)+param!$C$2</f>
        <v>#N/A</v>
      </c>
      <c r="E197" s="14" t="str">
        <f t="shared" si="3"/>
        <v/>
      </c>
    </row>
    <row r="198" spans="1:5" x14ac:dyDescent="0.25">
      <c r="A198" s="8"/>
      <c r="B198" s="8"/>
      <c r="C198" s="18"/>
      <c r="D198" s="20" t="e">
        <f>IF(E198=2,VLOOKUP(frais!B198,param!$B$4:$E$97,E198),VLOOKUP(frais!B198,param!$B$4:$E$97,E198)/100*C198)+param!$C$2</f>
        <v>#N/A</v>
      </c>
      <c r="E198" s="14" t="str">
        <f t="shared" si="3"/>
        <v/>
      </c>
    </row>
    <row r="199" spans="1:5" x14ac:dyDescent="0.25">
      <c r="A199" s="8"/>
      <c r="B199" s="8"/>
      <c r="C199" s="18"/>
      <c r="D199" s="20" t="e">
        <f>IF(E199=2,VLOOKUP(frais!B199,param!$B$4:$E$97,E199),VLOOKUP(frais!B199,param!$B$4:$E$97,E199)/100*C199)+param!$C$2</f>
        <v>#N/A</v>
      </c>
      <c r="E199" s="14" t="str">
        <f t="shared" si="3"/>
        <v/>
      </c>
    </row>
    <row r="200" spans="1:5" x14ac:dyDescent="0.25">
      <c r="A200" s="8"/>
      <c r="B200" s="8"/>
      <c r="C200" s="18"/>
      <c r="D200" s="20" t="e">
        <f>IF(E200=2,VLOOKUP(frais!B200,param!$B$4:$E$97,E200),VLOOKUP(frais!B200,param!$B$4:$E$97,E200)/100*C200)+param!$C$2</f>
        <v>#N/A</v>
      </c>
      <c r="E200" s="14" t="str">
        <f t="shared" si="3"/>
        <v/>
      </c>
    </row>
    <row r="201" spans="1:5" x14ac:dyDescent="0.25">
      <c r="A201" s="8"/>
      <c r="B201" s="8"/>
      <c r="C201" s="18"/>
      <c r="D201" s="20" t="e">
        <f>IF(E201=2,VLOOKUP(frais!B201,param!$B$4:$E$97,E201),VLOOKUP(frais!B201,param!$B$4:$E$97,E201)/100*C201)+param!$C$2</f>
        <v>#N/A</v>
      </c>
      <c r="E201" s="14" t="str">
        <f t="shared" si="3"/>
        <v/>
      </c>
    </row>
    <row r="202" spans="1:5" x14ac:dyDescent="0.25">
      <c r="A202" s="8"/>
      <c r="B202" s="8"/>
      <c r="C202" s="18"/>
      <c r="D202" s="20" t="e">
        <f>IF(E202=2,VLOOKUP(frais!B202,param!$B$4:$E$97,E202),VLOOKUP(frais!B202,param!$B$4:$E$97,E202)/100*C202)+param!$C$2</f>
        <v>#N/A</v>
      </c>
      <c r="E202" s="14" t="str">
        <f t="shared" si="3"/>
        <v/>
      </c>
    </row>
    <row r="203" spans="1:5" x14ac:dyDescent="0.25">
      <c r="A203" s="8"/>
      <c r="B203" s="8"/>
      <c r="C203" s="18"/>
      <c r="D203" s="20" t="e">
        <f>IF(E203=2,VLOOKUP(frais!B203,param!$B$4:$E$97,E203),VLOOKUP(frais!B203,param!$B$4:$E$97,E203)/100*C203)+param!$C$2</f>
        <v>#N/A</v>
      </c>
      <c r="E203" s="14" t="str">
        <f t="shared" si="3"/>
        <v/>
      </c>
    </row>
    <row r="204" spans="1:5" x14ac:dyDescent="0.25">
      <c r="A204" s="8"/>
      <c r="B204" s="8"/>
      <c r="C204" s="18"/>
      <c r="D204" s="20" t="e">
        <f>IF(E204=2,VLOOKUP(frais!B204,param!$B$4:$E$97,E204),VLOOKUP(frais!B204,param!$B$4:$E$97,E204)/100*C204)+param!$C$2</f>
        <v>#N/A</v>
      </c>
      <c r="E204" s="14" t="str">
        <f t="shared" si="3"/>
        <v/>
      </c>
    </row>
    <row r="205" spans="1:5" x14ac:dyDescent="0.25">
      <c r="A205" s="8"/>
      <c r="B205" s="8"/>
      <c r="C205" s="18"/>
      <c r="D205" s="20" t="e">
        <f>IF(E205=2,VLOOKUP(frais!B205,param!$B$4:$E$97,E205),VLOOKUP(frais!B205,param!$B$4:$E$97,E205)/100*C205)+param!$C$2</f>
        <v>#N/A</v>
      </c>
      <c r="E205" s="14" t="str">
        <f t="shared" si="3"/>
        <v/>
      </c>
    </row>
    <row r="206" spans="1:5" x14ac:dyDescent="0.25">
      <c r="A206" s="8"/>
      <c r="B206" s="8"/>
      <c r="C206" s="18"/>
      <c r="D206" s="20" t="e">
        <f>IF(E206=2,VLOOKUP(frais!B206,param!$B$4:$E$97,E206),VLOOKUP(frais!B206,param!$B$4:$E$97,E206)/100*C206)+param!$C$2</f>
        <v>#N/A</v>
      </c>
      <c r="E206" s="14" t="str">
        <f t="shared" si="3"/>
        <v/>
      </c>
    </row>
    <row r="207" spans="1:5" x14ac:dyDescent="0.25">
      <c r="A207" s="8"/>
      <c r="B207" s="8"/>
      <c r="C207" s="18"/>
      <c r="D207" s="20" t="e">
        <f>IF(E207=2,VLOOKUP(frais!B207,param!$B$4:$E$97,E207),VLOOKUP(frais!B207,param!$B$4:$E$97,E207)/100*C207)+param!$C$2</f>
        <v>#N/A</v>
      </c>
      <c r="E207" s="14" t="str">
        <f t="shared" si="3"/>
        <v/>
      </c>
    </row>
    <row r="208" spans="1:5" x14ac:dyDescent="0.25">
      <c r="A208" s="8"/>
      <c r="B208" s="8"/>
      <c r="C208" s="18"/>
      <c r="D208" s="20" t="e">
        <f>IF(E208=2,VLOOKUP(frais!B208,param!$B$4:$E$97,E208),VLOOKUP(frais!B208,param!$B$4:$E$97,E208)/100*C208)+param!$C$2</f>
        <v>#N/A</v>
      </c>
      <c r="E208" s="14" t="str">
        <f t="shared" si="3"/>
        <v/>
      </c>
    </row>
    <row r="209" spans="1:5" x14ac:dyDescent="0.25">
      <c r="A209" s="8"/>
      <c r="B209" s="8"/>
      <c r="C209" s="18"/>
      <c r="D209" s="20" t="e">
        <f>IF(E209=2,VLOOKUP(frais!B209,param!$B$4:$E$97,E209),VLOOKUP(frais!B209,param!$B$4:$E$97,E209)/100*C209)+param!$C$2</f>
        <v>#N/A</v>
      </c>
      <c r="E209" s="14" t="str">
        <f t="shared" si="3"/>
        <v/>
      </c>
    </row>
    <row r="210" spans="1:5" x14ac:dyDescent="0.25">
      <c r="A210" s="8"/>
      <c r="B210" s="8"/>
      <c r="C210" s="18"/>
      <c r="D210" s="20" t="e">
        <f>IF(E210=2,VLOOKUP(frais!B210,param!$B$4:$E$97,E210),VLOOKUP(frais!B210,param!$B$4:$E$97,E210)/100*C210)+param!$C$2</f>
        <v>#N/A</v>
      </c>
      <c r="E210" s="14" t="str">
        <f t="shared" si="3"/>
        <v/>
      </c>
    </row>
    <row r="211" spans="1:5" x14ac:dyDescent="0.25">
      <c r="A211" s="8"/>
      <c r="B211" s="8"/>
      <c r="C211" s="18"/>
      <c r="D211" s="20" t="e">
        <f>IF(E211=2,VLOOKUP(frais!B211,param!$B$4:$E$97,E211),VLOOKUP(frais!B211,param!$B$4:$E$97,E211)/100*C211)+param!$C$2</f>
        <v>#N/A</v>
      </c>
      <c r="E211" s="14" t="str">
        <f t="shared" si="3"/>
        <v/>
      </c>
    </row>
    <row r="212" spans="1:5" x14ac:dyDescent="0.25">
      <c r="A212" s="8"/>
      <c r="B212" s="8"/>
      <c r="C212" s="18"/>
      <c r="D212" s="20" t="e">
        <f>IF(E212=2,VLOOKUP(frais!B212,param!$B$4:$E$97,E212),VLOOKUP(frais!B212,param!$B$4:$E$97,E212)/100*C212)+param!$C$2</f>
        <v>#N/A</v>
      </c>
      <c r="E212" s="14" t="str">
        <f t="shared" si="3"/>
        <v/>
      </c>
    </row>
    <row r="213" spans="1:5" x14ac:dyDescent="0.25">
      <c r="A213" s="8"/>
      <c r="B213" s="8"/>
      <c r="C213" s="18"/>
      <c r="D213" s="20" t="e">
        <f>IF(E213=2,VLOOKUP(frais!B213,param!$B$4:$E$97,E213),VLOOKUP(frais!B213,param!$B$4:$E$97,E213)/100*C213)+param!$C$2</f>
        <v>#N/A</v>
      </c>
      <c r="E213" s="14" t="str">
        <f t="shared" si="3"/>
        <v/>
      </c>
    </row>
    <row r="214" spans="1:5" x14ac:dyDescent="0.25">
      <c r="A214" s="8"/>
      <c r="B214" s="8"/>
      <c r="C214" s="18"/>
      <c r="D214" s="20" t="e">
        <f>IF(E214=2,VLOOKUP(frais!B214,param!$B$4:$E$97,E214),VLOOKUP(frais!B214,param!$B$4:$E$97,E214)/100*C214)+param!$C$2</f>
        <v>#N/A</v>
      </c>
      <c r="E214" s="14" t="str">
        <f t="shared" si="3"/>
        <v/>
      </c>
    </row>
    <row r="215" spans="1:5" x14ac:dyDescent="0.25">
      <c r="A215" s="8"/>
      <c r="B215" s="8"/>
      <c r="C215" s="18"/>
      <c r="D215" s="20" t="e">
        <f>IF(E215=2,VLOOKUP(frais!B215,param!$B$4:$E$97,E215),VLOOKUP(frais!B215,param!$B$4:$E$97,E215)/100*C215)+param!$C$2</f>
        <v>#N/A</v>
      </c>
      <c r="E215" s="14" t="str">
        <f t="shared" si="3"/>
        <v/>
      </c>
    </row>
    <row r="216" spans="1:5" x14ac:dyDescent="0.25">
      <c r="A216" s="8"/>
      <c r="B216" s="8"/>
      <c r="C216" s="18"/>
      <c r="D216" s="20" t="e">
        <f>IF(E216=2,VLOOKUP(frais!B216,param!$B$4:$E$97,E216),VLOOKUP(frais!B216,param!$B$4:$E$97,E216)/100*C216)+param!$C$2</f>
        <v>#N/A</v>
      </c>
      <c r="E216" s="14" t="str">
        <f t="shared" si="3"/>
        <v/>
      </c>
    </row>
    <row r="217" spans="1:5" x14ac:dyDescent="0.25">
      <c r="A217" s="8"/>
      <c r="B217" s="8"/>
      <c r="C217" s="18"/>
      <c r="D217" s="20" t="e">
        <f>IF(E217=2,VLOOKUP(frais!B217,param!$B$4:$E$97,E217),VLOOKUP(frais!B217,param!$B$4:$E$97,E217)/100*C217)+param!$C$2</f>
        <v>#N/A</v>
      </c>
      <c r="E217" s="14" t="str">
        <f t="shared" si="3"/>
        <v/>
      </c>
    </row>
    <row r="218" spans="1:5" x14ac:dyDescent="0.25">
      <c r="A218" s="8"/>
      <c r="B218" s="8"/>
      <c r="C218" s="18"/>
      <c r="D218" s="20" t="e">
        <f>IF(E218=2,VLOOKUP(frais!B218,param!$B$4:$E$97,E218),VLOOKUP(frais!B218,param!$B$4:$E$97,E218)/100*C218)+param!$C$2</f>
        <v>#N/A</v>
      </c>
      <c r="E218" s="14" t="str">
        <f t="shared" si="3"/>
        <v/>
      </c>
    </row>
    <row r="219" spans="1:5" x14ac:dyDescent="0.25">
      <c r="A219" s="8"/>
      <c r="B219" s="8"/>
      <c r="C219" s="18"/>
      <c r="D219" s="20" t="e">
        <f>IF(E219=2,VLOOKUP(frais!B219,param!$B$4:$E$97,E219),VLOOKUP(frais!B219,param!$B$4:$E$97,E219)/100*C219)+param!$C$2</f>
        <v>#N/A</v>
      </c>
      <c r="E219" s="14" t="str">
        <f t="shared" si="3"/>
        <v/>
      </c>
    </row>
    <row r="220" spans="1:5" x14ac:dyDescent="0.25">
      <c r="A220" s="8"/>
      <c r="B220" s="8"/>
      <c r="C220" s="18"/>
      <c r="D220" s="20" t="e">
        <f>IF(E220=2,VLOOKUP(frais!B220,param!$B$4:$E$97,E220),VLOOKUP(frais!B220,param!$B$4:$E$97,E220)/100*C220)+param!$C$2</f>
        <v>#N/A</v>
      </c>
      <c r="E220" s="14" t="str">
        <f t="shared" si="3"/>
        <v/>
      </c>
    </row>
    <row r="221" spans="1:5" x14ac:dyDescent="0.25">
      <c r="A221" s="8"/>
      <c r="B221" s="8"/>
      <c r="C221" s="18"/>
      <c r="D221" s="20" t="e">
        <f>IF(E221=2,VLOOKUP(frais!B221,param!$B$4:$E$97,E221),VLOOKUP(frais!B221,param!$B$4:$E$97,E221)/100*C221)+param!$C$2</f>
        <v>#N/A</v>
      </c>
      <c r="E221" s="14" t="str">
        <f t="shared" si="3"/>
        <v/>
      </c>
    </row>
    <row r="222" spans="1:5" x14ac:dyDescent="0.25">
      <c r="A222" s="8"/>
      <c r="B222" s="8"/>
      <c r="C222" s="18"/>
      <c r="D222" s="20" t="e">
        <f>IF(E222=2,VLOOKUP(frais!B222,param!$B$4:$E$97,E222),VLOOKUP(frais!B222,param!$B$4:$E$97,E222)/100*C222)+param!$C$2</f>
        <v>#N/A</v>
      </c>
      <c r="E222" s="14" t="str">
        <f t="shared" si="3"/>
        <v/>
      </c>
    </row>
    <row r="223" spans="1:5" x14ac:dyDescent="0.25">
      <c r="A223" s="8"/>
      <c r="B223" s="8"/>
      <c r="C223" s="18"/>
      <c r="D223" s="20" t="e">
        <f>IF(E223=2,VLOOKUP(frais!B223,param!$B$4:$E$97,E223),VLOOKUP(frais!B223,param!$B$4:$E$97,E223)/100*C223)+param!$C$2</f>
        <v>#N/A</v>
      </c>
      <c r="E223" s="14" t="str">
        <f t="shared" si="3"/>
        <v/>
      </c>
    </row>
    <row r="224" spans="1:5" x14ac:dyDescent="0.25">
      <c r="A224" s="8"/>
      <c r="B224" s="8"/>
      <c r="C224" s="18"/>
      <c r="D224" s="20" t="e">
        <f>IF(E224=2,VLOOKUP(frais!B224,param!$B$4:$E$97,E224),VLOOKUP(frais!B224,param!$B$4:$E$97,E224)/100*C224)+param!$C$2</f>
        <v>#N/A</v>
      </c>
      <c r="E224" s="14" t="str">
        <f t="shared" si="3"/>
        <v/>
      </c>
    </row>
    <row r="225" spans="1:5" x14ac:dyDescent="0.25">
      <c r="A225" s="8"/>
      <c r="B225" s="8"/>
      <c r="C225" s="18"/>
      <c r="D225" s="20" t="e">
        <f>IF(E225=2,VLOOKUP(frais!B225,param!$B$4:$E$97,E225),VLOOKUP(frais!B225,param!$B$4:$E$97,E225)/100*C225)+param!$C$2</f>
        <v>#N/A</v>
      </c>
      <c r="E225" s="14" t="str">
        <f t="shared" si="3"/>
        <v/>
      </c>
    </row>
    <row r="226" spans="1:5" x14ac:dyDescent="0.25">
      <c r="A226" s="8"/>
      <c r="B226" s="8"/>
      <c r="C226" s="18"/>
      <c r="D226" s="20" t="e">
        <f>IF(E226=2,VLOOKUP(frais!B226,param!$B$4:$E$97,E226),VLOOKUP(frais!B226,param!$B$4:$E$97,E226)/100*C226)+param!$C$2</f>
        <v>#N/A</v>
      </c>
      <c r="E226" s="14" t="str">
        <f t="shared" si="3"/>
        <v/>
      </c>
    </row>
    <row r="227" spans="1:5" x14ac:dyDescent="0.25">
      <c r="A227" s="8"/>
      <c r="B227" s="8"/>
      <c r="C227" s="18"/>
      <c r="D227" s="20" t="e">
        <f>IF(E227=2,VLOOKUP(frais!B227,param!$B$4:$E$97,E227),VLOOKUP(frais!B227,param!$B$4:$E$97,E227)/100*C227)+param!$C$2</f>
        <v>#N/A</v>
      </c>
      <c r="E227" s="14" t="str">
        <f t="shared" si="3"/>
        <v/>
      </c>
    </row>
    <row r="228" spans="1:5" x14ac:dyDescent="0.25">
      <c r="A228" s="8"/>
      <c r="B228" s="8"/>
      <c r="C228" s="18"/>
      <c r="D228" s="20" t="e">
        <f>IF(E228=2,VLOOKUP(frais!B228,param!$B$4:$E$97,E228),VLOOKUP(frais!B228,param!$B$4:$E$97,E228)/100*C228)+param!$C$2</f>
        <v>#N/A</v>
      </c>
      <c r="E228" s="14" t="str">
        <f t="shared" si="3"/>
        <v/>
      </c>
    </row>
    <row r="229" spans="1:5" x14ac:dyDescent="0.25">
      <c r="A229" s="8"/>
      <c r="B229" s="8"/>
      <c r="C229" s="18"/>
      <c r="D229" s="20" t="e">
        <f>IF(E229=2,VLOOKUP(frais!B229,param!$B$4:$E$97,E229),VLOOKUP(frais!B229,param!$B$4:$E$97,E229)/100*C229)+param!$C$2</f>
        <v>#N/A</v>
      </c>
      <c r="E229" s="14" t="str">
        <f t="shared" si="3"/>
        <v/>
      </c>
    </row>
    <row r="230" spans="1:5" x14ac:dyDescent="0.25">
      <c r="A230" s="8"/>
      <c r="B230" s="8"/>
      <c r="C230" s="18"/>
      <c r="D230" s="20" t="e">
        <f>IF(E230=2,VLOOKUP(frais!B230,param!$B$4:$E$97,E230),VLOOKUP(frais!B230,param!$B$4:$E$97,E230)/100*C230)+param!$C$2</f>
        <v>#N/A</v>
      </c>
      <c r="E230" s="14" t="str">
        <f t="shared" si="3"/>
        <v/>
      </c>
    </row>
    <row r="231" spans="1:5" x14ac:dyDescent="0.25">
      <c r="A231" s="8"/>
      <c r="B231" s="8"/>
      <c r="C231" s="18"/>
      <c r="D231" s="20" t="e">
        <f>IF(E231=2,VLOOKUP(frais!B231,param!$B$4:$E$97,E231),VLOOKUP(frais!B231,param!$B$4:$E$97,E231)/100*C231)+param!$C$2</f>
        <v>#N/A</v>
      </c>
      <c r="E231" s="14" t="str">
        <f t="shared" si="3"/>
        <v/>
      </c>
    </row>
    <row r="232" spans="1:5" x14ac:dyDescent="0.25">
      <c r="A232" s="8"/>
      <c r="B232" s="8"/>
      <c r="C232" s="18"/>
      <c r="D232" s="20" t="e">
        <f>IF(E232=2,VLOOKUP(frais!B232,param!$B$4:$E$97,E232),VLOOKUP(frais!B232,param!$B$4:$E$97,E232)/100*C232)+param!$C$2</f>
        <v>#N/A</v>
      </c>
      <c r="E232" s="14" t="str">
        <f t="shared" si="3"/>
        <v/>
      </c>
    </row>
    <row r="233" spans="1:5" x14ac:dyDescent="0.25">
      <c r="A233" s="8"/>
      <c r="B233" s="8"/>
      <c r="C233" s="18"/>
      <c r="D233" s="20" t="e">
        <f>IF(E233=2,VLOOKUP(frais!B233,param!$B$4:$E$97,E233),VLOOKUP(frais!B233,param!$B$4:$E$97,E233)/100*C233)+param!$C$2</f>
        <v>#N/A</v>
      </c>
      <c r="E233" s="14" t="str">
        <f t="shared" si="3"/>
        <v/>
      </c>
    </row>
    <row r="234" spans="1:5" x14ac:dyDescent="0.25">
      <c r="A234" s="8"/>
      <c r="B234" s="8"/>
      <c r="C234" s="18"/>
      <c r="D234" s="20" t="e">
        <f>IF(E234=2,VLOOKUP(frais!B234,param!$B$4:$E$97,E234),VLOOKUP(frais!B234,param!$B$4:$E$97,E234)/100*C234)+param!$C$2</f>
        <v>#N/A</v>
      </c>
      <c r="E234" s="14" t="str">
        <f t="shared" si="3"/>
        <v/>
      </c>
    </row>
    <row r="235" spans="1:5" x14ac:dyDescent="0.25">
      <c r="A235" s="8"/>
      <c r="B235" s="8"/>
      <c r="C235" s="18"/>
      <c r="D235" s="20" t="e">
        <f>IF(E235=2,VLOOKUP(frais!B235,param!$B$4:$E$97,E235),VLOOKUP(frais!B235,param!$B$4:$E$97,E235)/100*C235)+param!$C$2</f>
        <v>#N/A</v>
      </c>
      <c r="E235" s="14" t="str">
        <f t="shared" si="3"/>
        <v/>
      </c>
    </row>
    <row r="236" spans="1:5" x14ac:dyDescent="0.25">
      <c r="A236" s="8"/>
      <c r="B236" s="8"/>
      <c r="C236" s="18"/>
      <c r="D236" s="20" t="e">
        <f>IF(E236=2,VLOOKUP(frais!B236,param!$B$4:$E$97,E236),VLOOKUP(frais!B236,param!$B$4:$E$97,E236)/100*C236)+param!$C$2</f>
        <v>#N/A</v>
      </c>
      <c r="E236" s="14" t="str">
        <f t="shared" si="3"/>
        <v/>
      </c>
    </row>
    <row r="237" spans="1:5" x14ac:dyDescent="0.25">
      <c r="A237" s="8"/>
      <c r="B237" s="8"/>
      <c r="C237" s="18"/>
      <c r="D237" s="20" t="e">
        <f>IF(E237=2,VLOOKUP(frais!B237,param!$B$4:$E$97,E237),VLOOKUP(frais!B237,param!$B$4:$E$97,E237)/100*C237)+param!$C$2</f>
        <v>#N/A</v>
      </c>
      <c r="E237" s="14" t="str">
        <f t="shared" si="3"/>
        <v/>
      </c>
    </row>
    <row r="238" spans="1:5" x14ac:dyDescent="0.25">
      <c r="A238" s="8"/>
      <c r="B238" s="8"/>
      <c r="C238" s="18"/>
      <c r="D238" s="20" t="e">
        <f>IF(E238=2,VLOOKUP(frais!B238,param!$B$4:$E$97,E238),VLOOKUP(frais!B238,param!$B$4:$E$97,E238)/100*C238)+param!$C$2</f>
        <v>#N/A</v>
      </c>
      <c r="E238" s="14" t="str">
        <f t="shared" si="3"/>
        <v/>
      </c>
    </row>
    <row r="239" spans="1:5" x14ac:dyDescent="0.25">
      <c r="A239" s="8"/>
      <c r="B239" s="8"/>
      <c r="C239" s="18"/>
      <c r="D239" s="20" t="e">
        <f>IF(E239=2,VLOOKUP(frais!B239,param!$B$4:$E$97,E239),VLOOKUP(frais!B239,param!$B$4:$E$97,E239)/100*C239)+param!$C$2</f>
        <v>#N/A</v>
      </c>
      <c r="E239" s="14" t="str">
        <f t="shared" si="3"/>
        <v/>
      </c>
    </row>
    <row r="240" spans="1:5" x14ac:dyDescent="0.25">
      <c r="A240" s="8"/>
      <c r="B240" s="8"/>
      <c r="C240" s="18"/>
      <c r="D240" s="20" t="e">
        <f>IF(E240=2,VLOOKUP(frais!B240,param!$B$4:$E$97,E240),VLOOKUP(frais!B240,param!$B$4:$E$97,E240)/100*C240)+param!$C$2</f>
        <v>#N/A</v>
      </c>
      <c r="E240" s="14" t="str">
        <f t="shared" si="3"/>
        <v/>
      </c>
    </row>
    <row r="241" spans="1:5" x14ac:dyDescent="0.25">
      <c r="A241" s="8"/>
      <c r="B241" s="8"/>
      <c r="C241" s="18"/>
      <c r="D241" s="20" t="e">
        <f>IF(E241=2,VLOOKUP(frais!B241,param!$B$4:$E$97,E241),VLOOKUP(frais!B241,param!$B$4:$E$97,E241)/100*C241)+param!$C$2</f>
        <v>#N/A</v>
      </c>
      <c r="E241" s="14" t="str">
        <f t="shared" si="3"/>
        <v/>
      </c>
    </row>
    <row r="242" spans="1:5" x14ac:dyDescent="0.25">
      <c r="A242" s="8"/>
      <c r="B242" s="8"/>
      <c r="C242" s="18"/>
      <c r="D242" s="20" t="e">
        <f>IF(E242=2,VLOOKUP(frais!B242,param!$B$4:$E$97,E242),VLOOKUP(frais!B242,param!$B$4:$E$97,E242)/100*C242)+param!$C$2</f>
        <v>#N/A</v>
      </c>
      <c r="E242" s="14" t="str">
        <f t="shared" si="3"/>
        <v/>
      </c>
    </row>
    <row r="243" spans="1:5" x14ac:dyDescent="0.25">
      <c r="A243" s="8"/>
      <c r="B243" s="8"/>
      <c r="C243" s="18"/>
      <c r="D243" s="20" t="e">
        <f>IF(E243=2,VLOOKUP(frais!B243,param!$B$4:$E$97,E243),VLOOKUP(frais!B243,param!$B$4:$E$97,E243)/100*C243)+param!$C$2</f>
        <v>#N/A</v>
      </c>
      <c r="E243" s="14" t="str">
        <f t="shared" si="3"/>
        <v/>
      </c>
    </row>
    <row r="244" spans="1:5" x14ac:dyDescent="0.25">
      <c r="A244" s="8"/>
      <c r="B244" s="8"/>
      <c r="C244" s="18"/>
      <c r="D244" s="20" t="e">
        <f>IF(E244=2,VLOOKUP(frais!B244,param!$B$4:$E$97,E244),VLOOKUP(frais!B244,param!$B$4:$E$97,E244)/100*C244)+param!$C$2</f>
        <v>#N/A</v>
      </c>
      <c r="E244" s="14" t="str">
        <f t="shared" si="3"/>
        <v/>
      </c>
    </row>
    <row r="245" spans="1:5" x14ac:dyDescent="0.25">
      <c r="A245" s="8"/>
      <c r="B245" s="8"/>
      <c r="C245" s="18"/>
      <c r="D245" s="20" t="e">
        <f>IF(E245=2,VLOOKUP(frais!B245,param!$B$4:$E$97,E245),VLOOKUP(frais!B245,param!$B$4:$E$97,E245)/100*C245)+param!$C$2</f>
        <v>#N/A</v>
      </c>
      <c r="E245" s="14" t="str">
        <f t="shared" si="3"/>
        <v/>
      </c>
    </row>
    <row r="246" spans="1:5" x14ac:dyDescent="0.25">
      <c r="A246" s="8"/>
      <c r="B246" s="8"/>
      <c r="C246" s="18"/>
      <c r="D246" s="20" t="e">
        <f>IF(E246=2,VLOOKUP(frais!B246,param!$B$4:$E$97,E246),VLOOKUP(frais!B246,param!$B$4:$E$97,E246)/100*C246)+param!$C$2</f>
        <v>#N/A</v>
      </c>
      <c r="E246" s="14" t="str">
        <f t="shared" si="3"/>
        <v/>
      </c>
    </row>
    <row r="247" spans="1:5" x14ac:dyDescent="0.25">
      <c r="A247" s="8"/>
      <c r="B247" s="8"/>
      <c r="C247" s="18"/>
      <c r="D247" s="20" t="e">
        <f>IF(E247=2,VLOOKUP(frais!B247,param!$B$4:$E$97,E247),VLOOKUP(frais!B247,param!$B$4:$E$97,E247)/100*C247)+param!$C$2</f>
        <v>#N/A</v>
      </c>
      <c r="E247" s="14" t="str">
        <f t="shared" si="3"/>
        <v/>
      </c>
    </row>
    <row r="248" spans="1:5" x14ac:dyDescent="0.25">
      <c r="A248" s="8"/>
      <c r="B248" s="8"/>
      <c r="C248" s="18"/>
      <c r="D248" s="20" t="e">
        <f>IF(E248=2,VLOOKUP(frais!B248,param!$B$4:$E$97,E248),VLOOKUP(frais!B248,param!$B$4:$E$97,E248)/100*C248)+param!$C$2</f>
        <v>#N/A</v>
      </c>
      <c r="E248" s="14" t="str">
        <f t="shared" si="3"/>
        <v/>
      </c>
    </row>
    <row r="249" spans="1:5" x14ac:dyDescent="0.25">
      <c r="A249" s="8"/>
      <c r="B249" s="8"/>
      <c r="C249" s="18"/>
      <c r="D249" s="20" t="e">
        <f>IF(E249=2,VLOOKUP(frais!B249,param!$B$4:$E$97,E249),VLOOKUP(frais!B249,param!$B$4:$E$97,E249)/100*C249)+param!$C$2</f>
        <v>#N/A</v>
      </c>
      <c r="E249" s="14" t="str">
        <f t="shared" si="3"/>
        <v/>
      </c>
    </row>
    <row r="250" spans="1:5" x14ac:dyDescent="0.25">
      <c r="A250" s="8"/>
      <c r="B250" s="8"/>
      <c r="C250" s="18"/>
      <c r="D250" s="20" t="e">
        <f>IF(E250=2,VLOOKUP(frais!B250,param!$B$4:$E$97,E250),VLOOKUP(frais!B250,param!$B$4:$E$97,E250)/100*C250)+param!$C$2</f>
        <v>#N/A</v>
      </c>
      <c r="E250" s="14" t="str">
        <f t="shared" si="3"/>
        <v/>
      </c>
    </row>
    <row r="251" spans="1:5" x14ac:dyDescent="0.25">
      <c r="A251" s="8"/>
      <c r="B251" s="8"/>
      <c r="C251" s="18"/>
      <c r="D251" s="20" t="e">
        <f>IF(E251=2,VLOOKUP(frais!B251,param!$B$4:$E$97,E251),VLOOKUP(frais!B251,param!$B$4:$E$97,E251)/100*C251)+param!$C$2</f>
        <v>#N/A</v>
      </c>
      <c r="E251" s="14" t="str">
        <f t="shared" si="3"/>
        <v/>
      </c>
    </row>
    <row r="252" spans="1:5" x14ac:dyDescent="0.25">
      <c r="A252" s="8"/>
      <c r="B252" s="8"/>
      <c r="C252" s="18"/>
      <c r="D252" s="20" t="e">
        <f>IF(E252=2,VLOOKUP(frais!B252,param!$B$4:$E$97,E252),VLOOKUP(frais!B252,param!$B$4:$E$97,E252)/100*C252)+param!$C$2</f>
        <v>#N/A</v>
      </c>
      <c r="E252" s="14" t="str">
        <f t="shared" si="3"/>
        <v/>
      </c>
    </row>
    <row r="253" spans="1:5" x14ac:dyDescent="0.25">
      <c r="A253" s="8"/>
      <c r="B253" s="8"/>
      <c r="C253" s="18"/>
      <c r="D253" s="20" t="e">
        <f>IF(E253=2,VLOOKUP(frais!B253,param!$B$4:$E$97,E253),VLOOKUP(frais!B253,param!$B$4:$E$97,E253)/100*C253)+param!$C$2</f>
        <v>#N/A</v>
      </c>
      <c r="E253" s="14" t="str">
        <f t="shared" si="3"/>
        <v/>
      </c>
    </row>
    <row r="254" spans="1:5" x14ac:dyDescent="0.25">
      <c r="A254" s="8"/>
      <c r="B254" s="8"/>
      <c r="C254" s="18"/>
      <c r="D254" s="20" t="e">
        <f>IF(E254=2,VLOOKUP(frais!B254,param!$B$4:$E$97,E254),VLOOKUP(frais!B254,param!$B$4:$E$97,E254)/100*C254)+param!$C$2</f>
        <v>#N/A</v>
      </c>
      <c r="E254" s="14" t="str">
        <f t="shared" si="3"/>
        <v/>
      </c>
    </row>
    <row r="255" spans="1:5" x14ac:dyDescent="0.25">
      <c r="A255" s="8"/>
      <c r="B255" s="8"/>
      <c r="C255" s="18"/>
      <c r="D255" s="20" t="e">
        <f>IF(E255=2,VLOOKUP(frais!B255,param!$B$4:$E$97,E255),VLOOKUP(frais!B255,param!$B$4:$E$97,E255)/100*C255)+param!$C$2</f>
        <v>#N/A</v>
      </c>
      <c r="E255" s="14" t="str">
        <f t="shared" si="3"/>
        <v/>
      </c>
    </row>
    <row r="256" spans="1:5" x14ac:dyDescent="0.25">
      <c r="A256" s="8"/>
      <c r="B256" s="8"/>
      <c r="C256" s="18"/>
      <c r="D256" s="20" t="e">
        <f>IF(E256=2,VLOOKUP(frais!B256,param!$B$4:$E$97,E256),VLOOKUP(frais!B256,param!$B$4:$E$97,E256)/100*C256)+param!$C$2</f>
        <v>#N/A</v>
      </c>
      <c r="E256" s="14" t="str">
        <f t="shared" si="3"/>
        <v/>
      </c>
    </row>
    <row r="257" spans="1:5" x14ac:dyDescent="0.25">
      <c r="A257" s="8"/>
      <c r="B257" s="8"/>
      <c r="C257" s="18"/>
      <c r="D257" s="20" t="e">
        <f>IF(E257=2,VLOOKUP(frais!B257,param!$B$4:$E$97,E257),VLOOKUP(frais!B257,param!$B$4:$E$97,E257)/100*C257)+param!$C$2</f>
        <v>#N/A</v>
      </c>
      <c r="E257" s="14" t="str">
        <f t="shared" si="3"/>
        <v/>
      </c>
    </row>
    <row r="258" spans="1:5" x14ac:dyDescent="0.25">
      <c r="A258" s="8"/>
      <c r="B258" s="8"/>
      <c r="C258" s="18"/>
      <c r="D258" s="20" t="e">
        <f>IF(E258=2,VLOOKUP(frais!B258,param!$B$4:$E$97,E258),VLOOKUP(frais!B258,param!$B$4:$E$97,E258)/100*C258)+param!$C$2</f>
        <v>#N/A</v>
      </c>
      <c r="E258" s="14" t="str">
        <f t="shared" si="3"/>
        <v/>
      </c>
    </row>
    <row r="259" spans="1:5" x14ac:dyDescent="0.25">
      <c r="A259" s="8"/>
      <c r="B259" s="8"/>
      <c r="C259" s="18"/>
      <c r="D259" s="20" t="e">
        <f>IF(E259=2,VLOOKUP(frais!B259,param!$B$4:$E$97,E259),VLOOKUP(frais!B259,param!$B$4:$E$97,E259)/100*C259)+param!$C$2</f>
        <v>#N/A</v>
      </c>
      <c r="E259" s="14" t="str">
        <f t="shared" si="3"/>
        <v/>
      </c>
    </row>
    <row r="260" spans="1:5" x14ac:dyDescent="0.25">
      <c r="A260" s="8"/>
      <c r="B260" s="8"/>
      <c r="C260" s="18"/>
      <c r="D260" s="20" t="e">
        <f>IF(E260=2,VLOOKUP(frais!B260,param!$B$4:$E$97,E260),VLOOKUP(frais!B260,param!$B$4:$E$97,E260)/100*C260)+param!$C$2</f>
        <v>#N/A</v>
      </c>
      <c r="E260" s="14" t="str">
        <f t="shared" ref="E260:E323" si="4">IF(AND(C260&gt;0,C260&lt;=101),2,IF(AND(C260&gt;101,C260&lt;=300),3,IF(AND(C260&gt;300,C260&lt;=800),4,"")))</f>
        <v/>
      </c>
    </row>
    <row r="261" spans="1:5" x14ac:dyDescent="0.25">
      <c r="A261" s="8"/>
      <c r="B261" s="8"/>
      <c r="C261" s="18"/>
      <c r="D261" s="20" t="e">
        <f>IF(E261=2,VLOOKUP(frais!B261,param!$B$4:$E$97,E261),VLOOKUP(frais!B261,param!$B$4:$E$97,E261)/100*C261)+param!$C$2</f>
        <v>#N/A</v>
      </c>
      <c r="E261" s="14" t="str">
        <f t="shared" si="4"/>
        <v/>
      </c>
    </row>
    <row r="262" spans="1:5" x14ac:dyDescent="0.25">
      <c r="A262" s="8"/>
      <c r="B262" s="8"/>
      <c r="C262" s="18"/>
      <c r="D262" s="20" t="e">
        <f>IF(E262=2,VLOOKUP(frais!B262,param!$B$4:$E$97,E262),VLOOKUP(frais!B262,param!$B$4:$E$97,E262)/100*C262)+param!$C$2</f>
        <v>#N/A</v>
      </c>
      <c r="E262" s="14" t="str">
        <f t="shared" si="4"/>
        <v/>
      </c>
    </row>
    <row r="263" spans="1:5" x14ac:dyDescent="0.25">
      <c r="A263" s="8"/>
      <c r="B263" s="8"/>
      <c r="C263" s="18"/>
      <c r="D263" s="20" t="e">
        <f>IF(E263=2,VLOOKUP(frais!B263,param!$B$4:$E$97,E263),VLOOKUP(frais!B263,param!$B$4:$E$97,E263)/100*C263)+param!$C$2</f>
        <v>#N/A</v>
      </c>
      <c r="E263" s="14" t="str">
        <f t="shared" si="4"/>
        <v/>
      </c>
    </row>
    <row r="264" spans="1:5" x14ac:dyDescent="0.25">
      <c r="A264" s="8"/>
      <c r="B264" s="8"/>
      <c r="C264" s="18"/>
      <c r="D264" s="20" t="e">
        <f>IF(E264=2,VLOOKUP(frais!B264,param!$B$4:$E$97,E264),VLOOKUP(frais!B264,param!$B$4:$E$97,E264)/100*C264)+param!$C$2</f>
        <v>#N/A</v>
      </c>
      <c r="E264" s="14" t="str">
        <f t="shared" si="4"/>
        <v/>
      </c>
    </row>
    <row r="265" spans="1:5" x14ac:dyDescent="0.25">
      <c r="A265" s="8"/>
      <c r="B265" s="8"/>
      <c r="C265" s="18"/>
      <c r="D265" s="20" t="e">
        <f>IF(E265=2,VLOOKUP(frais!B265,param!$B$4:$E$97,E265),VLOOKUP(frais!B265,param!$B$4:$E$97,E265)/100*C265)+param!$C$2</f>
        <v>#N/A</v>
      </c>
      <c r="E265" s="14" t="str">
        <f t="shared" si="4"/>
        <v/>
      </c>
    </row>
    <row r="266" spans="1:5" x14ac:dyDescent="0.25">
      <c r="A266" s="8"/>
      <c r="B266" s="8"/>
      <c r="C266" s="18"/>
      <c r="D266" s="20" t="e">
        <f>IF(E266=2,VLOOKUP(frais!B266,param!$B$4:$E$97,E266),VLOOKUP(frais!B266,param!$B$4:$E$97,E266)/100*C266)+param!$C$2</f>
        <v>#N/A</v>
      </c>
      <c r="E266" s="14" t="str">
        <f t="shared" si="4"/>
        <v/>
      </c>
    </row>
    <row r="267" spans="1:5" x14ac:dyDescent="0.25">
      <c r="A267" s="8"/>
      <c r="B267" s="8"/>
      <c r="C267" s="18"/>
      <c r="D267" s="20" t="e">
        <f>IF(E267=2,VLOOKUP(frais!B267,param!$B$4:$E$97,E267),VLOOKUP(frais!B267,param!$B$4:$E$97,E267)/100*C267)+param!$C$2</f>
        <v>#N/A</v>
      </c>
      <c r="E267" s="14" t="str">
        <f t="shared" si="4"/>
        <v/>
      </c>
    </row>
    <row r="268" spans="1:5" x14ac:dyDescent="0.25">
      <c r="A268" s="8"/>
      <c r="B268" s="8"/>
      <c r="C268" s="18"/>
      <c r="D268" s="20" t="e">
        <f>IF(E268=2,VLOOKUP(frais!B268,param!$B$4:$E$97,E268),VLOOKUP(frais!B268,param!$B$4:$E$97,E268)/100*C268)+param!$C$2</f>
        <v>#N/A</v>
      </c>
      <c r="E268" s="14" t="str">
        <f t="shared" si="4"/>
        <v/>
      </c>
    </row>
    <row r="269" spans="1:5" x14ac:dyDescent="0.25">
      <c r="A269" s="8"/>
      <c r="B269" s="8"/>
      <c r="C269" s="18"/>
      <c r="D269" s="20" t="e">
        <f>IF(E269=2,VLOOKUP(frais!B269,param!$B$4:$E$97,E269),VLOOKUP(frais!B269,param!$B$4:$E$97,E269)/100*C269)+param!$C$2</f>
        <v>#N/A</v>
      </c>
      <c r="E269" s="14" t="str">
        <f t="shared" si="4"/>
        <v/>
      </c>
    </row>
    <row r="270" spans="1:5" x14ac:dyDescent="0.25">
      <c r="A270" s="8"/>
      <c r="B270" s="8"/>
      <c r="C270" s="18"/>
      <c r="D270" s="20" t="e">
        <f>IF(E270=2,VLOOKUP(frais!B270,param!$B$4:$E$97,E270),VLOOKUP(frais!B270,param!$B$4:$E$97,E270)/100*C270)+param!$C$2</f>
        <v>#N/A</v>
      </c>
      <c r="E270" s="14" t="str">
        <f t="shared" si="4"/>
        <v/>
      </c>
    </row>
    <row r="271" spans="1:5" x14ac:dyDescent="0.25">
      <c r="A271" s="8"/>
      <c r="B271" s="8"/>
      <c r="C271" s="18"/>
      <c r="D271" s="20" t="e">
        <f>IF(E271=2,VLOOKUP(frais!B271,param!$B$4:$E$97,E271),VLOOKUP(frais!B271,param!$B$4:$E$97,E271)/100*C271)+param!$C$2</f>
        <v>#N/A</v>
      </c>
      <c r="E271" s="14" t="str">
        <f t="shared" si="4"/>
        <v/>
      </c>
    </row>
    <row r="272" spans="1:5" x14ac:dyDescent="0.25">
      <c r="A272" s="8"/>
      <c r="B272" s="8"/>
      <c r="C272" s="18"/>
      <c r="D272" s="20" t="e">
        <f>IF(E272=2,VLOOKUP(frais!B272,param!$B$4:$E$97,E272),VLOOKUP(frais!B272,param!$B$4:$E$97,E272)/100*C272)+param!$C$2</f>
        <v>#N/A</v>
      </c>
      <c r="E272" s="14" t="str">
        <f t="shared" si="4"/>
        <v/>
      </c>
    </row>
    <row r="273" spans="1:5" x14ac:dyDescent="0.25">
      <c r="A273" s="8"/>
      <c r="B273" s="8"/>
      <c r="C273" s="18"/>
      <c r="D273" s="20" t="e">
        <f>IF(E273=2,VLOOKUP(frais!B273,param!$B$4:$E$97,E273),VLOOKUP(frais!B273,param!$B$4:$E$97,E273)/100*C273)+param!$C$2</f>
        <v>#N/A</v>
      </c>
      <c r="E273" s="14" t="str">
        <f t="shared" si="4"/>
        <v/>
      </c>
    </row>
    <row r="274" spans="1:5" x14ac:dyDescent="0.25">
      <c r="A274" s="8"/>
      <c r="B274" s="8"/>
      <c r="C274" s="18"/>
      <c r="D274" s="20" t="e">
        <f>IF(E274=2,VLOOKUP(frais!B274,param!$B$4:$E$97,E274),VLOOKUP(frais!B274,param!$B$4:$E$97,E274)/100*C274)+param!$C$2</f>
        <v>#N/A</v>
      </c>
      <c r="E274" s="14" t="str">
        <f t="shared" si="4"/>
        <v/>
      </c>
    </row>
    <row r="275" spans="1:5" x14ac:dyDescent="0.25">
      <c r="A275" s="8"/>
      <c r="B275" s="8"/>
      <c r="C275" s="18"/>
      <c r="D275" s="20" t="e">
        <f>IF(E275=2,VLOOKUP(frais!B275,param!$B$4:$E$97,E275),VLOOKUP(frais!B275,param!$B$4:$E$97,E275)/100*C275)+param!$C$2</f>
        <v>#N/A</v>
      </c>
      <c r="E275" s="14" t="str">
        <f t="shared" si="4"/>
        <v/>
      </c>
    </row>
    <row r="276" spans="1:5" x14ac:dyDescent="0.25">
      <c r="A276" s="8"/>
      <c r="B276" s="8"/>
      <c r="C276" s="18"/>
      <c r="D276" s="20" t="e">
        <f>IF(E276=2,VLOOKUP(frais!B276,param!$B$4:$E$97,E276),VLOOKUP(frais!B276,param!$B$4:$E$97,E276)/100*C276)+param!$C$2</f>
        <v>#N/A</v>
      </c>
      <c r="E276" s="14" t="str">
        <f t="shared" si="4"/>
        <v/>
      </c>
    </row>
    <row r="277" spans="1:5" x14ac:dyDescent="0.25">
      <c r="A277" s="8"/>
      <c r="B277" s="8"/>
      <c r="C277" s="18"/>
      <c r="D277" s="20" t="e">
        <f>IF(E277=2,VLOOKUP(frais!B277,param!$B$4:$E$97,E277),VLOOKUP(frais!B277,param!$B$4:$E$97,E277)/100*C277)+param!$C$2</f>
        <v>#N/A</v>
      </c>
      <c r="E277" s="14" t="str">
        <f t="shared" si="4"/>
        <v/>
      </c>
    </row>
    <row r="278" spans="1:5" x14ac:dyDescent="0.25">
      <c r="A278" s="8"/>
      <c r="B278" s="8"/>
      <c r="C278" s="18"/>
      <c r="D278" s="20" t="e">
        <f>IF(E278=2,VLOOKUP(frais!B278,param!$B$4:$E$97,E278),VLOOKUP(frais!B278,param!$B$4:$E$97,E278)/100*C278)+param!$C$2</f>
        <v>#N/A</v>
      </c>
      <c r="E278" s="14" t="str">
        <f t="shared" si="4"/>
        <v/>
      </c>
    </row>
    <row r="279" spans="1:5" x14ac:dyDescent="0.25">
      <c r="A279" s="8"/>
      <c r="B279" s="8"/>
      <c r="C279" s="18"/>
      <c r="D279" s="20" t="e">
        <f>IF(E279=2,VLOOKUP(frais!B279,param!$B$4:$E$97,E279),VLOOKUP(frais!B279,param!$B$4:$E$97,E279)/100*C279)+param!$C$2</f>
        <v>#N/A</v>
      </c>
      <c r="E279" s="14" t="str">
        <f t="shared" si="4"/>
        <v/>
      </c>
    </row>
    <row r="280" spans="1:5" x14ac:dyDescent="0.25">
      <c r="A280" s="8"/>
      <c r="B280" s="8"/>
      <c r="C280" s="18"/>
      <c r="D280" s="20" t="e">
        <f>IF(E280=2,VLOOKUP(frais!B280,param!$B$4:$E$97,E280),VLOOKUP(frais!B280,param!$B$4:$E$97,E280)/100*C280)+param!$C$2</f>
        <v>#N/A</v>
      </c>
      <c r="E280" s="14" t="str">
        <f t="shared" si="4"/>
        <v/>
      </c>
    </row>
    <row r="281" spans="1:5" x14ac:dyDescent="0.25">
      <c r="A281" s="8"/>
      <c r="B281" s="8"/>
      <c r="C281" s="18"/>
      <c r="D281" s="20" t="e">
        <f>IF(E281=2,VLOOKUP(frais!B281,param!$B$4:$E$97,E281),VLOOKUP(frais!B281,param!$B$4:$E$97,E281)/100*C281)+param!$C$2</f>
        <v>#N/A</v>
      </c>
      <c r="E281" s="14" t="str">
        <f t="shared" si="4"/>
        <v/>
      </c>
    </row>
    <row r="282" spans="1:5" x14ac:dyDescent="0.25">
      <c r="A282" s="8"/>
      <c r="B282" s="8"/>
      <c r="C282" s="18"/>
      <c r="D282" s="20" t="e">
        <f>IF(E282=2,VLOOKUP(frais!B282,param!$B$4:$E$97,E282),VLOOKUP(frais!B282,param!$B$4:$E$97,E282)/100*C282)+param!$C$2</f>
        <v>#N/A</v>
      </c>
      <c r="E282" s="14" t="str">
        <f t="shared" si="4"/>
        <v/>
      </c>
    </row>
    <row r="283" spans="1:5" x14ac:dyDescent="0.25">
      <c r="A283" s="8"/>
      <c r="B283" s="8"/>
      <c r="C283" s="18"/>
      <c r="D283" s="20" t="e">
        <f>IF(E283=2,VLOOKUP(frais!B283,param!$B$4:$E$97,E283),VLOOKUP(frais!B283,param!$B$4:$E$97,E283)/100*C283)+param!$C$2</f>
        <v>#N/A</v>
      </c>
      <c r="E283" s="14" t="str">
        <f t="shared" si="4"/>
        <v/>
      </c>
    </row>
    <row r="284" spans="1:5" x14ac:dyDescent="0.25">
      <c r="A284" s="8"/>
      <c r="B284" s="8"/>
      <c r="C284" s="18"/>
      <c r="D284" s="20" t="e">
        <f>IF(E284=2,VLOOKUP(frais!B284,param!$B$4:$E$97,E284),VLOOKUP(frais!B284,param!$B$4:$E$97,E284)/100*C284)+param!$C$2</f>
        <v>#N/A</v>
      </c>
      <c r="E284" s="14" t="str">
        <f t="shared" si="4"/>
        <v/>
      </c>
    </row>
    <row r="285" spans="1:5" x14ac:dyDescent="0.25">
      <c r="A285" s="8"/>
      <c r="B285" s="8"/>
      <c r="C285" s="18"/>
      <c r="D285" s="20" t="e">
        <f>IF(E285=2,VLOOKUP(frais!B285,param!$B$4:$E$97,E285),VLOOKUP(frais!B285,param!$B$4:$E$97,E285)/100*C285)+param!$C$2</f>
        <v>#N/A</v>
      </c>
      <c r="E285" s="14" t="str">
        <f t="shared" si="4"/>
        <v/>
      </c>
    </row>
    <row r="286" spans="1:5" x14ac:dyDescent="0.25">
      <c r="A286" s="8"/>
      <c r="B286" s="8"/>
      <c r="C286" s="18"/>
      <c r="D286" s="20" t="e">
        <f>IF(E286=2,VLOOKUP(frais!B286,param!$B$4:$E$97,E286),VLOOKUP(frais!B286,param!$B$4:$E$97,E286)/100*C286)+param!$C$2</f>
        <v>#N/A</v>
      </c>
      <c r="E286" s="14" t="str">
        <f t="shared" si="4"/>
        <v/>
      </c>
    </row>
    <row r="287" spans="1:5" x14ac:dyDescent="0.25">
      <c r="A287" s="8"/>
      <c r="B287" s="8"/>
      <c r="C287" s="18"/>
      <c r="D287" s="20" t="e">
        <f>IF(E287=2,VLOOKUP(frais!B287,param!$B$4:$E$97,E287),VLOOKUP(frais!B287,param!$B$4:$E$97,E287)/100*C287)+param!$C$2</f>
        <v>#N/A</v>
      </c>
      <c r="E287" s="14" t="str">
        <f t="shared" si="4"/>
        <v/>
      </c>
    </row>
    <row r="288" spans="1:5" x14ac:dyDescent="0.25">
      <c r="A288" s="8"/>
      <c r="B288" s="8"/>
      <c r="C288" s="18"/>
      <c r="D288" s="20" t="e">
        <f>IF(E288=2,VLOOKUP(frais!B288,param!$B$4:$E$97,E288),VLOOKUP(frais!B288,param!$B$4:$E$97,E288)/100*C288)+param!$C$2</f>
        <v>#N/A</v>
      </c>
      <c r="E288" s="14" t="str">
        <f t="shared" si="4"/>
        <v/>
      </c>
    </row>
    <row r="289" spans="1:5" x14ac:dyDescent="0.25">
      <c r="A289" s="8"/>
      <c r="B289" s="8"/>
      <c r="C289" s="18"/>
      <c r="D289" s="20" t="e">
        <f>IF(E289=2,VLOOKUP(frais!B289,param!$B$4:$E$97,E289),VLOOKUP(frais!B289,param!$B$4:$E$97,E289)/100*C289)+param!$C$2</f>
        <v>#N/A</v>
      </c>
      <c r="E289" s="14" t="str">
        <f t="shared" si="4"/>
        <v/>
      </c>
    </row>
    <row r="290" spans="1:5" x14ac:dyDescent="0.25">
      <c r="A290" s="8"/>
      <c r="B290" s="8"/>
      <c r="C290" s="18"/>
      <c r="D290" s="20" t="e">
        <f>IF(E290=2,VLOOKUP(frais!B290,param!$B$4:$E$97,E290),VLOOKUP(frais!B290,param!$B$4:$E$97,E290)/100*C290)+param!$C$2</f>
        <v>#N/A</v>
      </c>
      <c r="E290" s="14" t="str">
        <f t="shared" si="4"/>
        <v/>
      </c>
    </row>
    <row r="291" spans="1:5" x14ac:dyDescent="0.25">
      <c r="A291" s="8"/>
      <c r="B291" s="8"/>
      <c r="C291" s="18"/>
      <c r="D291" s="20" t="e">
        <f>IF(E291=2,VLOOKUP(frais!B291,param!$B$4:$E$97,E291),VLOOKUP(frais!B291,param!$B$4:$E$97,E291)/100*C291)+param!$C$2</f>
        <v>#N/A</v>
      </c>
      <c r="E291" s="14" t="str">
        <f t="shared" si="4"/>
        <v/>
      </c>
    </row>
    <row r="292" spans="1:5" x14ac:dyDescent="0.25">
      <c r="A292" s="8"/>
      <c r="B292" s="8"/>
      <c r="C292" s="18"/>
      <c r="D292" s="20" t="e">
        <f>IF(E292=2,VLOOKUP(frais!B292,param!$B$4:$E$97,E292),VLOOKUP(frais!B292,param!$B$4:$E$97,E292)/100*C292)+param!$C$2</f>
        <v>#N/A</v>
      </c>
      <c r="E292" s="14" t="str">
        <f t="shared" si="4"/>
        <v/>
      </c>
    </row>
    <row r="293" spans="1:5" x14ac:dyDescent="0.25">
      <c r="A293" s="8"/>
      <c r="B293" s="8"/>
      <c r="C293" s="18"/>
      <c r="D293" s="20" t="e">
        <f>IF(E293=2,VLOOKUP(frais!B293,param!$B$4:$E$97,E293),VLOOKUP(frais!B293,param!$B$4:$E$97,E293)/100*C293)+param!$C$2</f>
        <v>#N/A</v>
      </c>
      <c r="E293" s="14" t="str">
        <f t="shared" si="4"/>
        <v/>
      </c>
    </row>
    <row r="294" spans="1:5" x14ac:dyDescent="0.25">
      <c r="A294" s="8"/>
      <c r="B294" s="8"/>
      <c r="C294" s="18"/>
      <c r="D294" s="20" t="e">
        <f>IF(E294=2,VLOOKUP(frais!B294,param!$B$4:$E$97,E294),VLOOKUP(frais!B294,param!$B$4:$E$97,E294)/100*C294)+param!$C$2</f>
        <v>#N/A</v>
      </c>
      <c r="E294" s="14" t="str">
        <f t="shared" si="4"/>
        <v/>
      </c>
    </row>
    <row r="295" spans="1:5" x14ac:dyDescent="0.25">
      <c r="A295" s="8"/>
      <c r="B295" s="8"/>
      <c r="C295" s="18"/>
      <c r="D295" s="20" t="e">
        <f>IF(E295=2,VLOOKUP(frais!B295,param!$B$4:$E$97,E295),VLOOKUP(frais!B295,param!$B$4:$E$97,E295)/100*C295)+param!$C$2</f>
        <v>#N/A</v>
      </c>
      <c r="E295" s="14" t="str">
        <f t="shared" si="4"/>
        <v/>
      </c>
    </row>
    <row r="296" spans="1:5" x14ac:dyDescent="0.25">
      <c r="A296" s="8"/>
      <c r="B296" s="8"/>
      <c r="C296" s="18"/>
      <c r="D296" s="20" t="e">
        <f>IF(E296=2,VLOOKUP(frais!B296,param!$B$4:$E$97,E296),VLOOKUP(frais!B296,param!$B$4:$E$97,E296)/100*C296)+param!$C$2</f>
        <v>#N/A</v>
      </c>
      <c r="E296" s="14" t="str">
        <f t="shared" si="4"/>
        <v/>
      </c>
    </row>
    <row r="297" spans="1:5" x14ac:dyDescent="0.25">
      <c r="A297" s="8"/>
      <c r="B297" s="8"/>
      <c r="C297" s="18"/>
      <c r="D297" s="20" t="e">
        <f>IF(E297=2,VLOOKUP(frais!B297,param!$B$4:$E$97,E297),VLOOKUP(frais!B297,param!$B$4:$E$97,E297)/100*C297)+param!$C$2</f>
        <v>#N/A</v>
      </c>
      <c r="E297" s="14" t="str">
        <f t="shared" si="4"/>
        <v/>
      </c>
    </row>
    <row r="298" spans="1:5" x14ac:dyDescent="0.25">
      <c r="A298" s="8"/>
      <c r="B298" s="8"/>
      <c r="C298" s="18"/>
      <c r="D298" s="20" t="e">
        <f>IF(E298=2,VLOOKUP(frais!B298,param!$B$4:$E$97,E298),VLOOKUP(frais!B298,param!$B$4:$E$97,E298)/100*C298)+param!$C$2</f>
        <v>#N/A</v>
      </c>
      <c r="E298" s="14" t="str">
        <f t="shared" si="4"/>
        <v/>
      </c>
    </row>
    <row r="299" spans="1:5" x14ac:dyDescent="0.25">
      <c r="A299" s="8"/>
      <c r="B299" s="8"/>
      <c r="C299" s="18"/>
      <c r="D299" s="20" t="e">
        <f>IF(E299=2,VLOOKUP(frais!B299,param!$B$4:$E$97,E299),VLOOKUP(frais!B299,param!$B$4:$E$97,E299)/100*C299)+param!$C$2</f>
        <v>#N/A</v>
      </c>
      <c r="E299" s="14" t="str">
        <f t="shared" si="4"/>
        <v/>
      </c>
    </row>
    <row r="300" spans="1:5" x14ac:dyDescent="0.25">
      <c r="A300" s="8"/>
      <c r="B300" s="8"/>
      <c r="C300" s="18"/>
      <c r="D300" s="20" t="e">
        <f>IF(E300=2,VLOOKUP(frais!B300,param!$B$4:$E$97,E300),VLOOKUP(frais!B300,param!$B$4:$E$97,E300)/100*C300)+param!$C$2</f>
        <v>#N/A</v>
      </c>
      <c r="E300" s="14" t="str">
        <f t="shared" si="4"/>
        <v/>
      </c>
    </row>
    <row r="301" spans="1:5" x14ac:dyDescent="0.25">
      <c r="A301" s="8"/>
      <c r="B301" s="8"/>
      <c r="C301" s="18"/>
      <c r="D301" s="20" t="e">
        <f>IF(E301=2,VLOOKUP(frais!B301,param!$B$4:$E$97,E301),VLOOKUP(frais!B301,param!$B$4:$E$97,E301)/100*C301)+param!$C$2</f>
        <v>#N/A</v>
      </c>
      <c r="E301" s="14" t="str">
        <f t="shared" si="4"/>
        <v/>
      </c>
    </row>
    <row r="302" spans="1:5" x14ac:dyDescent="0.25">
      <c r="A302" s="8"/>
      <c r="B302" s="8"/>
      <c r="C302" s="18"/>
      <c r="D302" s="20" t="e">
        <f>IF(E302=2,VLOOKUP(frais!B302,param!$B$4:$E$97,E302),VLOOKUP(frais!B302,param!$B$4:$E$97,E302)/100*C302)+param!$C$2</f>
        <v>#N/A</v>
      </c>
      <c r="E302" s="14" t="str">
        <f t="shared" si="4"/>
        <v/>
      </c>
    </row>
    <row r="303" spans="1:5" x14ac:dyDescent="0.25">
      <c r="A303" s="8"/>
      <c r="B303" s="8"/>
      <c r="C303" s="18"/>
      <c r="D303" s="20" t="e">
        <f>IF(E303=2,VLOOKUP(frais!B303,param!$B$4:$E$97,E303),VLOOKUP(frais!B303,param!$B$4:$E$97,E303)/100*C303)+param!$C$2</f>
        <v>#N/A</v>
      </c>
      <c r="E303" s="14" t="str">
        <f t="shared" si="4"/>
        <v/>
      </c>
    </row>
    <row r="304" spans="1:5" x14ac:dyDescent="0.25">
      <c r="A304" s="8"/>
      <c r="B304" s="8"/>
      <c r="C304" s="18"/>
      <c r="D304" s="20" t="e">
        <f>IF(E304=2,VLOOKUP(frais!B304,param!$B$4:$E$97,E304),VLOOKUP(frais!B304,param!$B$4:$E$97,E304)/100*C304)+param!$C$2</f>
        <v>#N/A</v>
      </c>
      <c r="E304" s="14" t="str">
        <f t="shared" si="4"/>
        <v/>
      </c>
    </row>
    <row r="305" spans="1:5" x14ac:dyDescent="0.25">
      <c r="A305" s="8"/>
      <c r="B305" s="8"/>
      <c r="C305" s="18"/>
      <c r="D305" s="20" t="e">
        <f>IF(E305=2,VLOOKUP(frais!B305,param!$B$4:$E$97,E305),VLOOKUP(frais!B305,param!$B$4:$E$97,E305)/100*C305)+param!$C$2</f>
        <v>#N/A</v>
      </c>
      <c r="E305" s="14" t="str">
        <f t="shared" si="4"/>
        <v/>
      </c>
    </row>
    <row r="306" spans="1:5" x14ac:dyDescent="0.25">
      <c r="A306" s="8"/>
      <c r="B306" s="8"/>
      <c r="C306" s="18"/>
      <c r="D306" s="20" t="e">
        <f>IF(E306=2,VLOOKUP(frais!B306,param!$B$4:$E$97,E306),VLOOKUP(frais!B306,param!$B$4:$E$97,E306)/100*C306)+param!$C$2</f>
        <v>#N/A</v>
      </c>
      <c r="E306" s="14" t="str">
        <f t="shared" si="4"/>
        <v/>
      </c>
    </row>
    <row r="307" spans="1:5" x14ac:dyDescent="0.25">
      <c r="A307" s="8"/>
      <c r="B307" s="8"/>
      <c r="C307" s="18"/>
      <c r="D307" s="20" t="e">
        <f>IF(E307=2,VLOOKUP(frais!B307,param!$B$4:$E$97,E307),VLOOKUP(frais!B307,param!$B$4:$E$97,E307)/100*C307)+param!$C$2</f>
        <v>#N/A</v>
      </c>
      <c r="E307" s="14" t="str">
        <f t="shared" si="4"/>
        <v/>
      </c>
    </row>
    <row r="308" spans="1:5" x14ac:dyDescent="0.25">
      <c r="A308" s="8"/>
      <c r="B308" s="8"/>
      <c r="C308" s="18"/>
      <c r="D308" s="20" t="e">
        <f>IF(E308=2,VLOOKUP(frais!B308,param!$B$4:$E$97,E308),VLOOKUP(frais!B308,param!$B$4:$E$97,E308)/100*C308)+param!$C$2</f>
        <v>#N/A</v>
      </c>
      <c r="E308" s="14" t="str">
        <f t="shared" si="4"/>
        <v/>
      </c>
    </row>
    <row r="309" spans="1:5" x14ac:dyDescent="0.25">
      <c r="A309" s="8"/>
      <c r="B309" s="8"/>
      <c r="C309" s="18"/>
      <c r="D309" s="20" t="e">
        <f>IF(E309=2,VLOOKUP(frais!B309,param!$B$4:$E$97,E309),VLOOKUP(frais!B309,param!$B$4:$E$97,E309)/100*C309)+param!$C$2</f>
        <v>#N/A</v>
      </c>
      <c r="E309" s="14" t="str">
        <f t="shared" si="4"/>
        <v/>
      </c>
    </row>
    <row r="310" spans="1:5" x14ac:dyDescent="0.25">
      <c r="A310" s="8"/>
      <c r="B310" s="8"/>
      <c r="C310" s="18"/>
      <c r="D310" s="20" t="e">
        <f>IF(E310=2,VLOOKUP(frais!B310,param!$B$4:$E$97,E310),VLOOKUP(frais!B310,param!$B$4:$E$97,E310)/100*C310)+param!$C$2</f>
        <v>#N/A</v>
      </c>
      <c r="E310" s="14" t="str">
        <f t="shared" si="4"/>
        <v/>
      </c>
    </row>
    <row r="311" spans="1:5" x14ac:dyDescent="0.25">
      <c r="A311" s="8"/>
      <c r="B311" s="8"/>
      <c r="C311" s="18"/>
      <c r="D311" s="20" t="e">
        <f>IF(E311=2,VLOOKUP(frais!B311,param!$B$4:$E$97,E311),VLOOKUP(frais!B311,param!$B$4:$E$97,E311)/100*C311)+param!$C$2</f>
        <v>#N/A</v>
      </c>
      <c r="E311" s="14" t="str">
        <f t="shared" si="4"/>
        <v/>
      </c>
    </row>
    <row r="312" spans="1:5" x14ac:dyDescent="0.25">
      <c r="A312" s="8"/>
      <c r="B312" s="8"/>
      <c r="C312" s="18"/>
      <c r="D312" s="20" t="e">
        <f>IF(E312=2,VLOOKUP(frais!B312,param!$B$4:$E$97,E312),VLOOKUP(frais!B312,param!$B$4:$E$97,E312)/100*C312)+param!$C$2</f>
        <v>#N/A</v>
      </c>
      <c r="E312" s="14" t="str">
        <f t="shared" si="4"/>
        <v/>
      </c>
    </row>
    <row r="313" spans="1:5" x14ac:dyDescent="0.25">
      <c r="A313" s="8"/>
      <c r="B313" s="8"/>
      <c r="C313" s="18"/>
      <c r="D313" s="20" t="e">
        <f>IF(E313=2,VLOOKUP(frais!B313,param!$B$4:$E$97,E313),VLOOKUP(frais!B313,param!$B$4:$E$97,E313)/100*C313)+param!$C$2</f>
        <v>#N/A</v>
      </c>
      <c r="E313" s="14" t="str">
        <f t="shared" si="4"/>
        <v/>
      </c>
    </row>
    <row r="314" spans="1:5" x14ac:dyDescent="0.25">
      <c r="A314" s="8"/>
      <c r="B314" s="8"/>
      <c r="C314" s="18"/>
      <c r="D314" s="20" t="e">
        <f>IF(E314=2,VLOOKUP(frais!B314,param!$B$4:$E$97,E314),VLOOKUP(frais!B314,param!$B$4:$E$97,E314)/100*C314)+param!$C$2</f>
        <v>#N/A</v>
      </c>
      <c r="E314" s="14" t="str">
        <f t="shared" si="4"/>
        <v/>
      </c>
    </row>
    <row r="315" spans="1:5" x14ac:dyDescent="0.25">
      <c r="A315" s="8"/>
      <c r="B315" s="8"/>
      <c r="C315" s="18"/>
      <c r="D315" s="20" t="e">
        <f>IF(E315=2,VLOOKUP(frais!B315,param!$B$4:$E$97,E315),VLOOKUP(frais!B315,param!$B$4:$E$97,E315)/100*C315)+param!$C$2</f>
        <v>#N/A</v>
      </c>
      <c r="E315" s="14" t="str">
        <f t="shared" si="4"/>
        <v/>
      </c>
    </row>
    <row r="316" spans="1:5" x14ac:dyDescent="0.25">
      <c r="A316" s="8"/>
      <c r="B316" s="8"/>
      <c r="C316" s="18"/>
      <c r="D316" s="20" t="e">
        <f>IF(E316=2,VLOOKUP(frais!B316,param!$B$4:$E$97,E316),VLOOKUP(frais!B316,param!$B$4:$E$97,E316)/100*C316)+param!$C$2</f>
        <v>#N/A</v>
      </c>
      <c r="E316" s="14" t="str">
        <f t="shared" si="4"/>
        <v/>
      </c>
    </row>
    <row r="317" spans="1:5" x14ac:dyDescent="0.25">
      <c r="A317" s="8"/>
      <c r="B317" s="8"/>
      <c r="C317" s="18"/>
      <c r="D317" s="20" t="e">
        <f>IF(E317=2,VLOOKUP(frais!B317,param!$B$4:$E$97,E317),VLOOKUP(frais!B317,param!$B$4:$E$97,E317)/100*C317)+param!$C$2</f>
        <v>#N/A</v>
      </c>
      <c r="E317" s="14" t="str">
        <f t="shared" si="4"/>
        <v/>
      </c>
    </row>
    <row r="318" spans="1:5" x14ac:dyDescent="0.25">
      <c r="A318" s="8"/>
      <c r="B318" s="8"/>
      <c r="C318" s="18"/>
      <c r="D318" s="20" t="e">
        <f>IF(E318=2,VLOOKUP(frais!B318,param!$B$4:$E$97,E318),VLOOKUP(frais!B318,param!$B$4:$E$97,E318)/100*C318)+param!$C$2</f>
        <v>#N/A</v>
      </c>
      <c r="E318" s="14" t="str">
        <f t="shared" si="4"/>
        <v/>
      </c>
    </row>
    <row r="319" spans="1:5" x14ac:dyDescent="0.25">
      <c r="A319" s="8"/>
      <c r="B319" s="8"/>
      <c r="C319" s="18"/>
      <c r="D319" s="20" t="e">
        <f>IF(E319=2,VLOOKUP(frais!B319,param!$B$4:$E$97,E319),VLOOKUP(frais!B319,param!$B$4:$E$97,E319)/100*C319)+param!$C$2</f>
        <v>#N/A</v>
      </c>
      <c r="E319" s="14" t="str">
        <f t="shared" si="4"/>
        <v/>
      </c>
    </row>
    <row r="320" spans="1:5" x14ac:dyDescent="0.25">
      <c r="A320" s="8"/>
      <c r="B320" s="8"/>
      <c r="C320" s="18"/>
      <c r="D320" s="20" t="e">
        <f>IF(E320=2,VLOOKUP(frais!B320,param!$B$4:$E$97,E320),VLOOKUP(frais!B320,param!$B$4:$E$97,E320)/100*C320)+param!$C$2</f>
        <v>#N/A</v>
      </c>
      <c r="E320" s="14" t="str">
        <f t="shared" si="4"/>
        <v/>
      </c>
    </row>
    <row r="321" spans="1:5" x14ac:dyDescent="0.25">
      <c r="A321" s="8"/>
      <c r="B321" s="8"/>
      <c r="C321" s="18"/>
      <c r="D321" s="20" t="e">
        <f>IF(E321=2,VLOOKUP(frais!B321,param!$B$4:$E$97,E321),VLOOKUP(frais!B321,param!$B$4:$E$97,E321)/100*C321)+param!$C$2</f>
        <v>#N/A</v>
      </c>
      <c r="E321" s="14" t="str">
        <f t="shared" si="4"/>
        <v/>
      </c>
    </row>
    <row r="322" spans="1:5" x14ac:dyDescent="0.25">
      <c r="A322" s="8"/>
      <c r="B322" s="8"/>
      <c r="C322" s="18"/>
      <c r="D322" s="20" t="e">
        <f>IF(E322=2,VLOOKUP(frais!B322,param!$B$4:$E$97,E322),VLOOKUP(frais!B322,param!$B$4:$E$97,E322)/100*C322)+param!$C$2</f>
        <v>#N/A</v>
      </c>
      <c r="E322" s="14" t="str">
        <f t="shared" si="4"/>
        <v/>
      </c>
    </row>
    <row r="323" spans="1:5" x14ac:dyDescent="0.25">
      <c r="A323" s="8"/>
      <c r="B323" s="8"/>
      <c r="C323" s="18"/>
      <c r="D323" s="20" t="e">
        <f>IF(E323=2,VLOOKUP(frais!B323,param!$B$4:$E$97,E323),VLOOKUP(frais!B323,param!$B$4:$E$97,E323)/100*C323)+param!$C$2</f>
        <v>#N/A</v>
      </c>
      <c r="E323" s="14" t="str">
        <f t="shared" si="4"/>
        <v/>
      </c>
    </row>
    <row r="324" spans="1:5" x14ac:dyDescent="0.25">
      <c r="A324" s="8"/>
      <c r="B324" s="8"/>
      <c r="C324" s="18"/>
      <c r="D324" s="20" t="e">
        <f>IF(E324=2,VLOOKUP(frais!B324,param!$B$4:$E$97,E324),VLOOKUP(frais!B324,param!$B$4:$E$97,E324)/100*C324)+param!$C$2</f>
        <v>#N/A</v>
      </c>
      <c r="E324" s="14" t="str">
        <f t="shared" ref="E324:E350" si="5">IF(AND(C324&gt;0,C324&lt;=101),2,IF(AND(C324&gt;101,C324&lt;=300),3,IF(AND(C324&gt;300,C324&lt;=800),4,"")))</f>
        <v/>
      </c>
    </row>
    <row r="325" spans="1:5" x14ac:dyDescent="0.25">
      <c r="A325" s="8"/>
      <c r="B325" s="8"/>
      <c r="C325" s="18"/>
      <c r="D325" s="20" t="e">
        <f>IF(E325=2,VLOOKUP(frais!B325,param!$B$4:$E$97,E325),VLOOKUP(frais!B325,param!$B$4:$E$97,E325)/100*C325)+param!$C$2</f>
        <v>#N/A</v>
      </c>
      <c r="E325" s="14" t="str">
        <f t="shared" si="5"/>
        <v/>
      </c>
    </row>
    <row r="326" spans="1:5" x14ac:dyDescent="0.25">
      <c r="A326" s="8"/>
      <c r="B326" s="8"/>
      <c r="C326" s="18"/>
      <c r="D326" s="20" t="e">
        <f>IF(E326=2,VLOOKUP(frais!B326,param!$B$4:$E$97,E326),VLOOKUP(frais!B326,param!$B$4:$E$97,E326)/100*C326)+param!$C$2</f>
        <v>#N/A</v>
      </c>
      <c r="E326" s="14" t="str">
        <f t="shared" si="5"/>
        <v/>
      </c>
    </row>
    <row r="327" spans="1:5" x14ac:dyDescent="0.25">
      <c r="A327" s="8"/>
      <c r="B327" s="8"/>
      <c r="C327" s="18"/>
      <c r="D327" s="20" t="e">
        <f>IF(E327=2,VLOOKUP(frais!B327,param!$B$4:$E$97,E327),VLOOKUP(frais!B327,param!$B$4:$E$97,E327)/100*C327)+param!$C$2</f>
        <v>#N/A</v>
      </c>
      <c r="E327" s="14" t="str">
        <f t="shared" si="5"/>
        <v/>
      </c>
    </row>
    <row r="328" spans="1:5" x14ac:dyDescent="0.25">
      <c r="A328" s="8"/>
      <c r="B328" s="8"/>
      <c r="C328" s="18"/>
      <c r="D328" s="20" t="e">
        <f>IF(E328=2,VLOOKUP(frais!B328,param!$B$4:$E$97,E328),VLOOKUP(frais!B328,param!$B$4:$E$97,E328)/100*C328)+param!$C$2</f>
        <v>#N/A</v>
      </c>
      <c r="E328" s="14" t="str">
        <f t="shared" si="5"/>
        <v/>
      </c>
    </row>
    <row r="329" spans="1:5" x14ac:dyDescent="0.25">
      <c r="A329" s="8"/>
      <c r="B329" s="8"/>
      <c r="C329" s="18"/>
      <c r="D329" s="20" t="e">
        <f>IF(E329=2,VLOOKUP(frais!B329,param!$B$4:$E$97,E329),VLOOKUP(frais!B329,param!$B$4:$E$97,E329)/100*C329)+param!$C$2</f>
        <v>#N/A</v>
      </c>
      <c r="E329" s="14" t="str">
        <f t="shared" si="5"/>
        <v/>
      </c>
    </row>
    <row r="330" spans="1:5" x14ac:dyDescent="0.25">
      <c r="A330" s="8"/>
      <c r="B330" s="8"/>
      <c r="C330" s="18"/>
      <c r="D330" s="20" t="e">
        <f>IF(E330=2,VLOOKUP(frais!B330,param!$B$4:$E$97,E330),VLOOKUP(frais!B330,param!$B$4:$E$97,E330)/100*C330)+param!$C$2</f>
        <v>#N/A</v>
      </c>
      <c r="E330" s="14" t="str">
        <f t="shared" si="5"/>
        <v/>
      </c>
    </row>
    <row r="331" spans="1:5" x14ac:dyDescent="0.25">
      <c r="A331" s="8"/>
      <c r="B331" s="8"/>
      <c r="C331" s="18"/>
      <c r="D331" s="20" t="e">
        <f>IF(E331=2,VLOOKUP(frais!B331,param!$B$4:$E$97,E331),VLOOKUP(frais!B331,param!$B$4:$E$97,E331)/100*C331)+param!$C$2</f>
        <v>#N/A</v>
      </c>
      <c r="E331" s="14" t="str">
        <f t="shared" si="5"/>
        <v/>
      </c>
    </row>
    <row r="332" spans="1:5" x14ac:dyDescent="0.25">
      <c r="A332" s="8"/>
      <c r="B332" s="8"/>
      <c r="C332" s="18"/>
      <c r="D332" s="20" t="e">
        <f>IF(E332=2,VLOOKUP(frais!B332,param!$B$4:$E$97,E332),VLOOKUP(frais!B332,param!$B$4:$E$97,E332)/100*C332)+param!$C$2</f>
        <v>#N/A</v>
      </c>
      <c r="E332" s="14" t="str">
        <f t="shared" si="5"/>
        <v/>
      </c>
    </row>
    <row r="333" spans="1:5" x14ac:dyDescent="0.25">
      <c r="A333" s="8"/>
      <c r="B333" s="8"/>
      <c r="C333" s="18"/>
      <c r="D333" s="20" t="e">
        <f>IF(E333=2,VLOOKUP(frais!B333,param!$B$4:$E$97,E333),VLOOKUP(frais!B333,param!$B$4:$E$97,E333)/100*C333)+param!$C$2</f>
        <v>#N/A</v>
      </c>
      <c r="E333" s="14" t="str">
        <f t="shared" si="5"/>
        <v/>
      </c>
    </row>
    <row r="334" spans="1:5" x14ac:dyDescent="0.25">
      <c r="A334" s="8"/>
      <c r="B334" s="8"/>
      <c r="C334" s="18"/>
      <c r="D334" s="20" t="e">
        <f>IF(E334=2,VLOOKUP(frais!B334,param!$B$4:$E$97,E334),VLOOKUP(frais!B334,param!$B$4:$E$97,E334)/100*C334)+param!$C$2</f>
        <v>#N/A</v>
      </c>
      <c r="E334" s="14" t="str">
        <f t="shared" si="5"/>
        <v/>
      </c>
    </row>
    <row r="335" spans="1:5" x14ac:dyDescent="0.25">
      <c r="A335" s="8"/>
      <c r="B335" s="8"/>
      <c r="C335" s="18"/>
      <c r="D335" s="20" t="e">
        <f>IF(E335=2,VLOOKUP(frais!B335,param!$B$4:$E$97,E335),VLOOKUP(frais!B335,param!$B$4:$E$97,E335)/100*C335)+param!$C$2</f>
        <v>#N/A</v>
      </c>
      <c r="E335" s="14" t="str">
        <f t="shared" si="5"/>
        <v/>
      </c>
    </row>
    <row r="336" spans="1:5" x14ac:dyDescent="0.25">
      <c r="A336" s="8"/>
      <c r="B336" s="8"/>
      <c r="C336" s="18"/>
      <c r="D336" s="20" t="e">
        <f>IF(E336=2,VLOOKUP(frais!B336,param!$B$4:$E$97,E336),VLOOKUP(frais!B336,param!$B$4:$E$97,E336)/100*C336)+param!$C$2</f>
        <v>#N/A</v>
      </c>
      <c r="E336" s="14" t="str">
        <f t="shared" si="5"/>
        <v/>
      </c>
    </row>
    <row r="337" spans="1:5" x14ac:dyDescent="0.25">
      <c r="A337" s="8"/>
      <c r="B337" s="8"/>
      <c r="C337" s="18"/>
      <c r="D337" s="20" t="e">
        <f>IF(E337=2,VLOOKUP(frais!B337,param!$B$4:$E$97,E337),VLOOKUP(frais!B337,param!$B$4:$E$97,E337)/100*C337)+param!$C$2</f>
        <v>#N/A</v>
      </c>
      <c r="E337" s="14" t="str">
        <f t="shared" si="5"/>
        <v/>
      </c>
    </row>
    <row r="338" spans="1:5" x14ac:dyDescent="0.25">
      <c r="A338" s="8"/>
      <c r="B338" s="8"/>
      <c r="C338" s="18"/>
      <c r="D338" s="20" t="e">
        <f>IF(E338=2,VLOOKUP(frais!B338,param!$B$4:$E$97,E338),VLOOKUP(frais!B338,param!$B$4:$E$97,E338)/100*C338)+param!$C$2</f>
        <v>#N/A</v>
      </c>
      <c r="E338" s="14" t="str">
        <f t="shared" si="5"/>
        <v/>
      </c>
    </row>
    <row r="339" spans="1:5" x14ac:dyDescent="0.25">
      <c r="A339" s="8"/>
      <c r="B339" s="8"/>
      <c r="C339" s="18"/>
      <c r="D339" s="20" t="e">
        <f>IF(E339=2,VLOOKUP(frais!B339,param!$B$4:$E$97,E339),VLOOKUP(frais!B339,param!$B$4:$E$97,E339)/100*C339)+param!$C$2</f>
        <v>#N/A</v>
      </c>
      <c r="E339" s="14" t="str">
        <f t="shared" si="5"/>
        <v/>
      </c>
    </row>
    <row r="340" spans="1:5" x14ac:dyDescent="0.25">
      <c r="A340" s="8"/>
      <c r="B340" s="8"/>
      <c r="C340" s="18"/>
      <c r="D340" s="20" t="e">
        <f>IF(E340=2,VLOOKUP(frais!B340,param!$B$4:$E$97,E340),VLOOKUP(frais!B340,param!$B$4:$E$97,E340)/100*C340)+param!$C$2</f>
        <v>#N/A</v>
      </c>
      <c r="E340" s="14" t="str">
        <f t="shared" si="5"/>
        <v/>
      </c>
    </row>
    <row r="341" spans="1:5" x14ac:dyDescent="0.25">
      <c r="A341" s="8"/>
      <c r="B341" s="8"/>
      <c r="C341" s="18"/>
      <c r="D341" s="20" t="e">
        <f>IF(E341=2,VLOOKUP(frais!B341,param!$B$4:$E$97,E341),VLOOKUP(frais!B341,param!$B$4:$E$97,E341)/100*C341)+param!$C$2</f>
        <v>#N/A</v>
      </c>
      <c r="E341" s="14" t="str">
        <f t="shared" si="5"/>
        <v/>
      </c>
    </row>
    <row r="342" spans="1:5" x14ac:dyDescent="0.25">
      <c r="A342" s="8"/>
      <c r="B342" s="8"/>
      <c r="C342" s="18"/>
      <c r="D342" s="20" t="e">
        <f>IF(E342=2,VLOOKUP(frais!B342,param!$B$4:$E$97,E342),VLOOKUP(frais!B342,param!$B$4:$E$97,E342)/100*C342)+param!$C$2</f>
        <v>#N/A</v>
      </c>
      <c r="E342" s="14" t="str">
        <f t="shared" si="5"/>
        <v/>
      </c>
    </row>
    <row r="343" spans="1:5" x14ac:dyDescent="0.25">
      <c r="A343" s="8"/>
      <c r="B343" s="8"/>
      <c r="C343" s="18"/>
      <c r="D343" s="20" t="e">
        <f>IF(E343=2,VLOOKUP(frais!B343,param!$B$4:$E$97,E343),VLOOKUP(frais!B343,param!$B$4:$E$97,E343)/100*C343)+param!$C$2</f>
        <v>#N/A</v>
      </c>
      <c r="E343" s="14" t="str">
        <f t="shared" si="5"/>
        <v/>
      </c>
    </row>
    <row r="344" spans="1:5" x14ac:dyDescent="0.25">
      <c r="A344" s="8"/>
      <c r="B344" s="8"/>
      <c r="C344" s="18"/>
      <c r="D344" s="20" t="e">
        <f>IF(E344=2,VLOOKUP(frais!B344,param!$B$4:$E$97,E344),VLOOKUP(frais!B344,param!$B$4:$E$97,E344)/100*C344)+param!$C$2</f>
        <v>#N/A</v>
      </c>
      <c r="E344" s="14" t="str">
        <f t="shared" si="5"/>
        <v/>
      </c>
    </row>
    <row r="345" spans="1:5" x14ac:dyDescent="0.25">
      <c r="A345" s="8"/>
      <c r="B345" s="8"/>
      <c r="C345" s="18"/>
      <c r="D345" s="20" t="e">
        <f>IF(E345=2,VLOOKUP(frais!B345,param!$B$4:$E$97,E345),VLOOKUP(frais!B345,param!$B$4:$E$97,E345)/100*C345)+param!$C$2</f>
        <v>#N/A</v>
      </c>
      <c r="E345" s="14" t="str">
        <f t="shared" si="5"/>
        <v/>
      </c>
    </row>
    <row r="346" spans="1:5" x14ac:dyDescent="0.25">
      <c r="A346" s="8"/>
      <c r="B346" s="8"/>
      <c r="C346" s="18"/>
      <c r="D346" s="20" t="e">
        <f>IF(E346=2,VLOOKUP(frais!B346,param!$B$4:$E$97,E346),VLOOKUP(frais!B346,param!$B$4:$E$97,E346)/100*C346)+param!$C$2</f>
        <v>#N/A</v>
      </c>
      <c r="E346" s="14" t="str">
        <f t="shared" si="5"/>
        <v/>
      </c>
    </row>
    <row r="347" spans="1:5" x14ac:dyDescent="0.25">
      <c r="A347" s="8"/>
      <c r="B347" s="8"/>
      <c r="C347" s="18"/>
      <c r="D347" s="20" t="e">
        <f>IF(E347=2,VLOOKUP(frais!B347,param!$B$4:$E$97,E347),VLOOKUP(frais!B347,param!$B$4:$E$97,E347)/100*C347)+param!$C$2</f>
        <v>#N/A</v>
      </c>
      <c r="E347" s="14" t="str">
        <f t="shared" si="5"/>
        <v/>
      </c>
    </row>
    <row r="348" spans="1:5" x14ac:dyDescent="0.25">
      <c r="A348" s="8"/>
      <c r="B348" s="8"/>
      <c r="C348" s="18"/>
      <c r="D348" s="20" t="e">
        <f>IF(E348=2,VLOOKUP(frais!B348,param!$B$4:$E$97,E348),VLOOKUP(frais!B348,param!$B$4:$E$97,E348)/100*C348)+param!$C$2</f>
        <v>#N/A</v>
      </c>
      <c r="E348" s="14" t="str">
        <f t="shared" si="5"/>
        <v/>
      </c>
    </row>
    <row r="349" spans="1:5" x14ac:dyDescent="0.25">
      <c r="A349" s="8"/>
      <c r="B349" s="8"/>
      <c r="C349" s="18"/>
      <c r="D349" s="20" t="e">
        <f>IF(E349=2,VLOOKUP(frais!B349,param!$B$4:$E$97,E349),VLOOKUP(frais!B349,param!$B$4:$E$97,E349)/100*C349)+param!$C$2</f>
        <v>#N/A</v>
      </c>
      <c r="E349" s="14" t="str">
        <f t="shared" si="5"/>
        <v/>
      </c>
    </row>
    <row r="350" spans="1:5" x14ac:dyDescent="0.25">
      <c r="A350" s="8"/>
      <c r="B350" s="8"/>
      <c r="C350" s="18"/>
      <c r="D350" s="20" t="e">
        <f>IF(E350=2,VLOOKUP(frais!B350,param!$B$4:$E$97,E350),VLOOKUP(frais!B350,param!$B$4:$E$97,E350)/100*C350)+param!$C$2</f>
        <v>#N/A</v>
      </c>
      <c r="E350" s="14" t="str">
        <f t="shared" si="5"/>
        <v/>
      </c>
    </row>
    <row r="352" spans="1:5" x14ac:dyDescent="0.25">
      <c r="D352" s="3" t="e">
        <f>SUM(D3:D351)</f>
        <v>#N/A</v>
      </c>
    </row>
  </sheetData>
  <pageMargins left="0.70866141732283472" right="0.70866141732283472" top="0.74803149606299213" bottom="0.74803149606299213" header="0.31496062992125984" footer="0.31496062992125984"/>
  <pageSetup paperSize="9" orientation="portrait" errors="blank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97"/>
  <sheetViews>
    <sheetView workbookViewId="0">
      <pane ySplit="2" topLeftCell="A3" activePane="bottomLeft" state="frozen"/>
      <selection pane="bottomLeft" activeCell="C20" sqref="C20"/>
    </sheetView>
  </sheetViews>
  <sheetFormatPr baseColWidth="10" defaultRowHeight="15" x14ac:dyDescent="0.25"/>
  <cols>
    <col min="1" max="1" width="8" customWidth="1"/>
    <col min="2" max="2" width="13.85546875" style="1" customWidth="1"/>
    <col min="3" max="4" width="11.42578125" style="3"/>
    <col min="5" max="6" width="11.42578125" style="2"/>
  </cols>
  <sheetData>
    <row r="1" spans="2:11" ht="15.75" thickBot="1" x14ac:dyDescent="0.3">
      <c r="B1" s="15" t="s">
        <v>4</v>
      </c>
      <c r="C1" s="16"/>
      <c r="D1" s="17"/>
    </row>
    <row r="2" spans="2:11" ht="15.75" thickBot="1" x14ac:dyDescent="0.3">
      <c r="C2" s="12">
        <v>4.5</v>
      </c>
    </row>
    <row r="3" spans="2:11" x14ac:dyDescent="0.25">
      <c r="B3" s="7" t="s">
        <v>0</v>
      </c>
      <c r="C3" s="11" t="s">
        <v>1</v>
      </c>
      <c r="D3" s="9" t="s">
        <v>2</v>
      </c>
      <c r="E3" s="8" t="s">
        <v>3</v>
      </c>
      <c r="F3" s="5"/>
    </row>
    <row r="4" spans="2:11" x14ac:dyDescent="0.25">
      <c r="B4" s="4">
        <v>1</v>
      </c>
      <c r="C4" s="10">
        <v>37.950000000000003</v>
      </c>
      <c r="D4" s="10">
        <v>41.24</v>
      </c>
      <c r="E4" s="10">
        <v>38.869999999999997</v>
      </c>
      <c r="F4" s="6"/>
    </row>
    <row r="5" spans="2:11" x14ac:dyDescent="0.25">
      <c r="B5" s="4">
        <v>2</v>
      </c>
      <c r="C5" s="10">
        <v>35.479999999999997</v>
      </c>
      <c r="D5" s="10">
        <v>38.53</v>
      </c>
      <c r="E5" s="10">
        <v>36.340000000000003</v>
      </c>
      <c r="F5" s="6"/>
    </row>
    <row r="6" spans="2:11" x14ac:dyDescent="0.25">
      <c r="B6" s="4">
        <v>3</v>
      </c>
      <c r="C6" s="10">
        <v>35.19</v>
      </c>
      <c r="D6" s="10">
        <v>38.200000000000003</v>
      </c>
      <c r="E6" s="10">
        <v>36.03</v>
      </c>
      <c r="F6" s="6"/>
    </row>
    <row r="7" spans="2:11" x14ac:dyDescent="0.25">
      <c r="B7" s="4">
        <v>4</v>
      </c>
      <c r="C7" s="10">
        <v>41.17</v>
      </c>
      <c r="D7" s="10">
        <v>44.79</v>
      </c>
      <c r="E7" s="10">
        <v>42.19</v>
      </c>
      <c r="F7" s="6"/>
    </row>
    <row r="8" spans="2:11" x14ac:dyDescent="0.25">
      <c r="B8" s="4">
        <v>5</v>
      </c>
      <c r="C8" s="10">
        <v>41.17</v>
      </c>
      <c r="D8" s="10">
        <v>44.79</v>
      </c>
      <c r="E8" s="10">
        <v>42.19</v>
      </c>
      <c r="F8" s="6"/>
    </row>
    <row r="9" spans="2:11" x14ac:dyDescent="0.25">
      <c r="B9" s="4">
        <v>6</v>
      </c>
      <c r="C9" s="10">
        <v>40.11</v>
      </c>
      <c r="D9" s="10">
        <v>43.62</v>
      </c>
      <c r="E9" s="10">
        <v>41.09</v>
      </c>
      <c r="F9" s="6"/>
    </row>
    <row r="10" spans="2:11" x14ac:dyDescent="0.25">
      <c r="B10" s="4">
        <v>7</v>
      </c>
      <c r="C10" s="10">
        <v>35.19</v>
      </c>
      <c r="D10" s="10">
        <v>38.200000000000003</v>
      </c>
      <c r="E10" s="10">
        <v>36.03</v>
      </c>
      <c r="F10" s="6"/>
    </row>
    <row r="11" spans="2:11" x14ac:dyDescent="0.25">
      <c r="B11" s="4">
        <v>8</v>
      </c>
      <c r="C11" s="10">
        <v>43.75</v>
      </c>
      <c r="D11" s="10">
        <v>47.62</v>
      </c>
      <c r="E11" s="10">
        <v>44.83</v>
      </c>
      <c r="F11" s="6"/>
      <c r="K11" t="s">
        <v>9</v>
      </c>
    </row>
    <row r="12" spans="2:11" x14ac:dyDescent="0.25">
      <c r="B12" s="4">
        <v>9</v>
      </c>
      <c r="C12" s="10">
        <v>32.46</v>
      </c>
      <c r="D12" s="10">
        <v>35.200000000000003</v>
      </c>
      <c r="E12" s="10">
        <v>33.229999999999997</v>
      </c>
      <c r="F12" s="6"/>
    </row>
    <row r="13" spans="2:11" x14ac:dyDescent="0.25">
      <c r="B13" s="4">
        <v>10</v>
      </c>
      <c r="C13" s="10">
        <v>45.58</v>
      </c>
      <c r="D13" s="10">
        <v>49.63</v>
      </c>
      <c r="E13" s="10">
        <v>46.72</v>
      </c>
      <c r="F13" s="6"/>
    </row>
    <row r="14" spans="2:11" x14ac:dyDescent="0.25">
      <c r="B14" s="4">
        <v>11</v>
      </c>
      <c r="C14" s="10">
        <v>30.27</v>
      </c>
      <c r="D14" s="10">
        <v>32.79</v>
      </c>
      <c r="E14" s="10">
        <v>30.97</v>
      </c>
      <c r="F14" s="6"/>
    </row>
    <row r="15" spans="2:11" x14ac:dyDescent="0.25">
      <c r="B15" s="4">
        <v>12</v>
      </c>
      <c r="C15" s="10">
        <v>33.799999999999997</v>
      </c>
      <c r="D15" s="10">
        <v>36.68</v>
      </c>
      <c r="E15" s="10">
        <v>34.61</v>
      </c>
      <c r="F15" s="6"/>
    </row>
    <row r="16" spans="2:11" x14ac:dyDescent="0.25">
      <c r="B16" s="4">
        <v>13</v>
      </c>
      <c r="C16" s="10">
        <v>35.770000000000003</v>
      </c>
      <c r="D16" s="10">
        <v>33.85</v>
      </c>
      <c r="E16" s="10">
        <v>36.64</v>
      </c>
      <c r="F16" s="6"/>
    </row>
    <row r="17" spans="2:6" x14ac:dyDescent="0.25">
      <c r="B17" s="4">
        <v>14</v>
      </c>
      <c r="C17" s="10">
        <v>37.42</v>
      </c>
      <c r="D17" s="10">
        <v>40.659999999999997</v>
      </c>
      <c r="E17" s="10">
        <v>38.33</v>
      </c>
      <c r="F17" s="6"/>
    </row>
    <row r="18" spans="2:6" x14ac:dyDescent="0.25">
      <c r="B18" s="4">
        <v>15</v>
      </c>
      <c r="C18" s="10">
        <v>35.19</v>
      </c>
      <c r="D18" s="10">
        <v>38.200000000000003</v>
      </c>
      <c r="E18" s="10">
        <v>36.03</v>
      </c>
      <c r="F18" s="6"/>
    </row>
    <row r="19" spans="2:6" x14ac:dyDescent="0.25">
      <c r="B19" s="4">
        <v>16</v>
      </c>
      <c r="C19" s="10">
        <v>31.89</v>
      </c>
      <c r="D19" s="10">
        <v>34.57</v>
      </c>
      <c r="E19" s="10">
        <v>32.64</v>
      </c>
      <c r="F19" s="6"/>
    </row>
    <row r="20" spans="2:6" x14ac:dyDescent="0.25">
      <c r="B20" s="4">
        <v>17</v>
      </c>
      <c r="C20" s="10">
        <v>31.89</v>
      </c>
      <c r="D20" s="10">
        <v>34.57</v>
      </c>
      <c r="E20" s="10">
        <v>32.64</v>
      </c>
      <c r="F20" s="6"/>
    </row>
    <row r="21" spans="2:6" x14ac:dyDescent="0.25">
      <c r="B21" s="4">
        <v>18</v>
      </c>
      <c r="C21" s="10">
        <v>40.450000000000003</v>
      </c>
      <c r="D21" s="10">
        <v>43.99</v>
      </c>
      <c r="E21" s="10">
        <v>41.44</v>
      </c>
      <c r="F21" s="6"/>
    </row>
    <row r="22" spans="2:6" x14ac:dyDescent="0.25">
      <c r="B22" s="4">
        <v>19</v>
      </c>
      <c r="C22" s="10">
        <v>29.42</v>
      </c>
      <c r="D22" s="10">
        <v>31.85</v>
      </c>
      <c r="E22" s="10">
        <v>30.1</v>
      </c>
      <c r="F22" s="6"/>
    </row>
    <row r="23" spans="2:6" x14ac:dyDescent="0.25">
      <c r="B23" s="4">
        <v>21</v>
      </c>
      <c r="C23" s="10">
        <v>37.950000000000003</v>
      </c>
      <c r="D23" s="10">
        <v>41.24</v>
      </c>
      <c r="E23" s="10">
        <v>38.869999999999997</v>
      </c>
      <c r="F23" s="6"/>
    </row>
    <row r="24" spans="2:6" x14ac:dyDescent="0.25">
      <c r="B24" s="4">
        <v>22</v>
      </c>
      <c r="C24" s="10">
        <v>39.35</v>
      </c>
      <c r="D24" s="10">
        <v>42.78</v>
      </c>
      <c r="E24" s="10">
        <v>40.31</v>
      </c>
      <c r="F24" s="6"/>
    </row>
    <row r="25" spans="2:6" x14ac:dyDescent="0.25">
      <c r="B25" s="4">
        <v>23</v>
      </c>
      <c r="C25" s="10">
        <v>29.42</v>
      </c>
      <c r="D25" s="10">
        <v>31.85</v>
      </c>
      <c r="E25" s="10">
        <v>30.1</v>
      </c>
      <c r="F25" s="6"/>
    </row>
    <row r="26" spans="2:6" x14ac:dyDescent="0.25">
      <c r="B26" s="4">
        <v>24</v>
      </c>
      <c r="C26" s="10">
        <v>29.42</v>
      </c>
      <c r="D26" s="10">
        <v>31.85</v>
      </c>
      <c r="E26" s="10">
        <v>30.1</v>
      </c>
      <c r="F26" s="6"/>
    </row>
    <row r="27" spans="2:6" x14ac:dyDescent="0.25">
      <c r="B27" s="4">
        <v>25</v>
      </c>
      <c r="C27" s="10">
        <v>37.950000000000003</v>
      </c>
      <c r="D27" s="10">
        <v>41.24</v>
      </c>
      <c r="E27" s="10">
        <v>38.869999999999997</v>
      </c>
      <c r="F27" s="6"/>
    </row>
    <row r="28" spans="2:6" x14ac:dyDescent="0.25">
      <c r="B28" s="4">
        <v>26</v>
      </c>
      <c r="C28" s="10">
        <v>35.19</v>
      </c>
      <c r="D28" s="10">
        <v>38.200000000000003</v>
      </c>
      <c r="E28" s="10">
        <v>36.03</v>
      </c>
      <c r="F28" s="6"/>
    </row>
    <row r="29" spans="2:6" x14ac:dyDescent="0.25">
      <c r="B29" s="4">
        <v>27</v>
      </c>
      <c r="C29" s="10">
        <v>37.950000000000003</v>
      </c>
      <c r="D29" s="10">
        <v>41.24</v>
      </c>
      <c r="E29" s="10">
        <v>38.869999999999997</v>
      </c>
      <c r="F29" s="6"/>
    </row>
    <row r="30" spans="2:6" x14ac:dyDescent="0.25">
      <c r="B30" s="4">
        <v>28</v>
      </c>
      <c r="C30" s="10">
        <v>34.36</v>
      </c>
      <c r="D30" s="10">
        <v>37.299999999999997</v>
      </c>
      <c r="E30" s="10">
        <v>35.19</v>
      </c>
      <c r="F30" s="6"/>
    </row>
    <row r="31" spans="2:6" x14ac:dyDescent="0.25">
      <c r="B31" s="4">
        <v>29</v>
      </c>
      <c r="C31" s="10">
        <v>40.11</v>
      </c>
      <c r="D31" s="10">
        <v>43.62</v>
      </c>
      <c r="E31" s="10">
        <v>41.09</v>
      </c>
      <c r="F31" s="6"/>
    </row>
    <row r="32" spans="2:6" x14ac:dyDescent="0.25">
      <c r="B32" s="4">
        <v>30</v>
      </c>
      <c r="C32" s="10">
        <v>33.56</v>
      </c>
      <c r="D32" s="10">
        <v>36.409999999999997</v>
      </c>
      <c r="E32" s="10">
        <v>34.36</v>
      </c>
      <c r="F32" s="6"/>
    </row>
    <row r="33" spans="2:6" x14ac:dyDescent="0.25">
      <c r="B33" s="4">
        <v>31</v>
      </c>
      <c r="C33" s="10">
        <v>25</v>
      </c>
      <c r="D33" s="10">
        <v>27</v>
      </c>
      <c r="E33" s="10">
        <v>25.5</v>
      </c>
      <c r="F33" s="6"/>
    </row>
    <row r="34" spans="2:6" x14ac:dyDescent="0.25">
      <c r="B34" s="4">
        <v>32</v>
      </c>
      <c r="C34" s="10">
        <v>25</v>
      </c>
      <c r="D34" s="10">
        <v>27</v>
      </c>
      <c r="E34" s="10">
        <v>25.5</v>
      </c>
      <c r="F34" s="6"/>
    </row>
    <row r="35" spans="2:6" x14ac:dyDescent="0.25">
      <c r="B35" s="4">
        <v>33</v>
      </c>
      <c r="C35" s="10">
        <v>25</v>
      </c>
      <c r="D35" s="10">
        <v>27</v>
      </c>
      <c r="E35" s="10">
        <v>25.5</v>
      </c>
      <c r="F35" s="6"/>
    </row>
    <row r="36" spans="2:6" x14ac:dyDescent="0.25">
      <c r="B36" s="4">
        <v>34</v>
      </c>
      <c r="C36" s="10">
        <v>33.56</v>
      </c>
      <c r="D36" s="10">
        <v>36.409999999999997</v>
      </c>
      <c r="E36" s="10">
        <v>34.36</v>
      </c>
      <c r="F36" s="6"/>
    </row>
    <row r="37" spans="2:6" x14ac:dyDescent="0.25">
      <c r="B37" s="4">
        <v>35</v>
      </c>
      <c r="C37" s="10">
        <v>34.619999999999997</v>
      </c>
      <c r="D37" s="10">
        <v>37.58</v>
      </c>
      <c r="E37" s="10">
        <v>35.450000000000003</v>
      </c>
      <c r="F37" s="6"/>
    </row>
    <row r="38" spans="2:6" x14ac:dyDescent="0.25">
      <c r="B38" s="4">
        <v>36</v>
      </c>
      <c r="C38" s="10">
        <v>34.36</v>
      </c>
      <c r="D38" s="10">
        <v>37.299999999999997</v>
      </c>
      <c r="E38" s="10">
        <v>35.19</v>
      </c>
      <c r="F38" s="6"/>
    </row>
    <row r="39" spans="2:6" x14ac:dyDescent="0.25">
      <c r="B39" s="4">
        <v>37</v>
      </c>
      <c r="C39" s="10">
        <v>34.36</v>
      </c>
      <c r="D39" s="10">
        <v>37.299999999999997</v>
      </c>
      <c r="E39" s="10">
        <v>35.19</v>
      </c>
      <c r="F39" s="6"/>
    </row>
    <row r="40" spans="2:6" x14ac:dyDescent="0.25">
      <c r="B40" s="4">
        <v>38</v>
      </c>
      <c r="C40" s="10">
        <v>37.950000000000003</v>
      </c>
      <c r="D40" s="10">
        <v>41.24</v>
      </c>
      <c r="E40" s="10">
        <v>38.869999999999997</v>
      </c>
      <c r="F40" s="6"/>
    </row>
    <row r="41" spans="2:6" x14ac:dyDescent="0.25">
      <c r="B41" s="4">
        <v>39</v>
      </c>
      <c r="C41" s="10">
        <v>37.950000000000003</v>
      </c>
      <c r="D41" s="10">
        <v>41.24</v>
      </c>
      <c r="E41" s="10">
        <v>38.869999999999997</v>
      </c>
      <c r="F41" s="6"/>
    </row>
    <row r="42" spans="2:6" x14ac:dyDescent="0.25">
      <c r="B42" s="4">
        <v>40</v>
      </c>
      <c r="C42" s="10">
        <v>21</v>
      </c>
      <c r="D42" s="10">
        <v>22.6</v>
      </c>
      <c r="E42" s="10">
        <v>21.36</v>
      </c>
      <c r="F42" s="6"/>
    </row>
    <row r="43" spans="2:6" x14ac:dyDescent="0.25">
      <c r="B43" s="4">
        <v>41</v>
      </c>
      <c r="C43" s="10">
        <v>34.36</v>
      </c>
      <c r="D43" s="10">
        <v>37.299999999999997</v>
      </c>
      <c r="E43" s="10">
        <v>35.19</v>
      </c>
      <c r="F43" s="6"/>
    </row>
    <row r="44" spans="2:6" x14ac:dyDescent="0.25">
      <c r="B44" s="4">
        <v>42</v>
      </c>
      <c r="C44" s="10">
        <v>37.119999999999997</v>
      </c>
      <c r="D44" s="10">
        <v>40.33</v>
      </c>
      <c r="E44" s="10">
        <v>38.020000000000003</v>
      </c>
      <c r="F44" s="6"/>
    </row>
    <row r="45" spans="2:6" x14ac:dyDescent="0.25">
      <c r="B45" s="4">
        <v>43</v>
      </c>
      <c r="C45" s="10">
        <v>37.119999999999997</v>
      </c>
      <c r="D45" s="10">
        <v>40.33</v>
      </c>
      <c r="E45" s="10">
        <v>38.020000000000003</v>
      </c>
      <c r="F45" s="6"/>
    </row>
    <row r="46" spans="2:6" x14ac:dyDescent="0.25">
      <c r="B46" s="4">
        <v>44</v>
      </c>
      <c r="C46" s="10">
        <v>31.89</v>
      </c>
      <c r="D46" s="10">
        <v>34.57</v>
      </c>
      <c r="E46" s="10">
        <v>32.64</v>
      </c>
      <c r="F46" s="6"/>
    </row>
    <row r="47" spans="2:6" x14ac:dyDescent="0.25">
      <c r="B47" s="4">
        <v>45</v>
      </c>
      <c r="C47" s="10">
        <v>40.450000000000003</v>
      </c>
      <c r="D47" s="10">
        <v>43.99</v>
      </c>
      <c r="E47" s="10">
        <v>41.44</v>
      </c>
      <c r="F47" s="6"/>
    </row>
    <row r="48" spans="2:6" x14ac:dyDescent="0.25">
      <c r="B48" s="4">
        <v>46</v>
      </c>
      <c r="C48" s="10">
        <v>29.42</v>
      </c>
      <c r="D48" s="10">
        <v>31.85</v>
      </c>
      <c r="E48" s="10">
        <v>30.1</v>
      </c>
      <c r="F48" s="6"/>
    </row>
    <row r="49" spans="2:6" x14ac:dyDescent="0.25">
      <c r="B49" s="4">
        <v>47</v>
      </c>
      <c r="C49" s="10">
        <v>26.09</v>
      </c>
      <c r="D49" s="10">
        <v>28.19</v>
      </c>
      <c r="E49" s="10">
        <v>26.68</v>
      </c>
      <c r="F49" s="6"/>
    </row>
    <row r="50" spans="2:6" x14ac:dyDescent="0.25">
      <c r="B50" s="4">
        <v>48</v>
      </c>
      <c r="C50" s="10">
        <v>33.799999999999997</v>
      </c>
      <c r="D50" s="10">
        <v>36.68</v>
      </c>
      <c r="E50" s="10">
        <v>34.61</v>
      </c>
      <c r="F50" s="6"/>
    </row>
    <row r="51" spans="2:6" x14ac:dyDescent="0.25">
      <c r="B51" s="4">
        <v>49</v>
      </c>
      <c r="C51" s="10">
        <v>33.25</v>
      </c>
      <c r="D51" s="10">
        <v>36.08</v>
      </c>
      <c r="E51" s="10">
        <v>34.049999999999997</v>
      </c>
      <c r="F51" s="6"/>
    </row>
    <row r="52" spans="2:6" x14ac:dyDescent="0.25">
      <c r="B52" s="4">
        <v>50</v>
      </c>
      <c r="C52" s="10">
        <v>38.630000000000003</v>
      </c>
      <c r="D52" s="10">
        <v>41.99</v>
      </c>
      <c r="E52" s="10">
        <v>39.58</v>
      </c>
      <c r="F52" s="6"/>
    </row>
    <row r="53" spans="2:6" x14ac:dyDescent="0.25">
      <c r="B53" s="4">
        <v>51</v>
      </c>
      <c r="C53" s="10">
        <v>43.75</v>
      </c>
      <c r="D53" s="10">
        <v>47.62</v>
      </c>
      <c r="E53" s="10">
        <v>44.83</v>
      </c>
      <c r="F53" s="6"/>
    </row>
    <row r="54" spans="2:6" x14ac:dyDescent="0.25">
      <c r="B54" s="4">
        <v>52</v>
      </c>
      <c r="C54" s="10">
        <v>43.75</v>
      </c>
      <c r="D54" s="10">
        <v>47.62</v>
      </c>
      <c r="E54" s="10">
        <v>44.83</v>
      </c>
      <c r="F54" s="6"/>
    </row>
    <row r="55" spans="2:6" x14ac:dyDescent="0.25">
      <c r="B55" s="4">
        <v>53</v>
      </c>
      <c r="C55" s="10">
        <v>40.17</v>
      </c>
      <c r="D55" s="10">
        <v>43.69</v>
      </c>
      <c r="E55" s="10">
        <v>41.16</v>
      </c>
      <c r="F55" s="6"/>
    </row>
    <row r="56" spans="2:6" x14ac:dyDescent="0.25">
      <c r="B56" s="4">
        <v>54</v>
      </c>
      <c r="C56" s="10">
        <v>45.58</v>
      </c>
      <c r="D56" s="10">
        <v>49.63</v>
      </c>
      <c r="E56" s="10">
        <v>46.72</v>
      </c>
      <c r="F56" s="6"/>
    </row>
    <row r="57" spans="2:6" x14ac:dyDescent="0.25">
      <c r="B57" s="4">
        <v>55</v>
      </c>
      <c r="C57" s="10">
        <v>45.58</v>
      </c>
      <c r="D57" s="10">
        <v>49.63</v>
      </c>
      <c r="E57" s="10">
        <v>46.72</v>
      </c>
      <c r="F57" s="6"/>
    </row>
    <row r="58" spans="2:6" x14ac:dyDescent="0.25">
      <c r="B58" s="4">
        <v>56</v>
      </c>
      <c r="C58" s="10">
        <v>33.25</v>
      </c>
      <c r="D58" s="10">
        <v>36.08</v>
      </c>
      <c r="E58" s="10">
        <v>34.049999999999997</v>
      </c>
      <c r="F58" s="6"/>
    </row>
    <row r="59" spans="2:6" x14ac:dyDescent="0.25">
      <c r="B59" s="4">
        <v>57</v>
      </c>
      <c r="C59" s="10">
        <v>45.58</v>
      </c>
      <c r="D59" s="10">
        <v>49.63</v>
      </c>
      <c r="E59" s="10">
        <v>46.72</v>
      </c>
      <c r="F59" s="6"/>
    </row>
    <row r="60" spans="2:6" x14ac:dyDescent="0.25">
      <c r="B60" s="4">
        <v>58</v>
      </c>
      <c r="C60" s="10">
        <v>40.450000000000003</v>
      </c>
      <c r="D60" s="10">
        <v>43.99</v>
      </c>
      <c r="E60" s="10">
        <v>41.44</v>
      </c>
      <c r="F60" s="6"/>
    </row>
    <row r="61" spans="2:6" x14ac:dyDescent="0.25">
      <c r="B61" s="4">
        <v>59</v>
      </c>
      <c r="C61" s="10">
        <v>40.82</v>
      </c>
      <c r="D61" s="10">
        <v>44.4</v>
      </c>
      <c r="E61" s="10">
        <v>41.83</v>
      </c>
      <c r="F61" s="6"/>
    </row>
    <row r="62" spans="2:6" x14ac:dyDescent="0.25">
      <c r="B62" s="4">
        <v>60</v>
      </c>
      <c r="C62" s="10">
        <v>35.479999999999997</v>
      </c>
      <c r="D62" s="10">
        <v>38.53</v>
      </c>
      <c r="E62" s="10">
        <v>36.340000000000003</v>
      </c>
      <c r="F62" s="6"/>
    </row>
    <row r="63" spans="2:6" x14ac:dyDescent="0.25">
      <c r="B63" s="4">
        <v>61</v>
      </c>
      <c r="C63" s="10">
        <v>38.630000000000003</v>
      </c>
      <c r="D63" s="10">
        <v>41.99</v>
      </c>
      <c r="E63" s="10">
        <v>39.58</v>
      </c>
      <c r="F63" s="6"/>
    </row>
    <row r="64" spans="2:6" x14ac:dyDescent="0.25">
      <c r="B64" s="4">
        <v>62</v>
      </c>
      <c r="C64" s="10">
        <v>40.82</v>
      </c>
      <c r="D64" s="10">
        <v>44.4</v>
      </c>
      <c r="E64" s="10">
        <v>41.83</v>
      </c>
      <c r="F64" s="6"/>
    </row>
    <row r="65" spans="2:6" x14ac:dyDescent="0.25">
      <c r="B65" s="4">
        <v>63</v>
      </c>
      <c r="C65" s="10">
        <v>35.19</v>
      </c>
      <c r="D65" s="10">
        <v>38.200000000000003</v>
      </c>
      <c r="E65" s="10">
        <v>36.03</v>
      </c>
      <c r="F65" s="6"/>
    </row>
    <row r="66" spans="2:6" x14ac:dyDescent="0.25">
      <c r="B66" s="4">
        <v>64</v>
      </c>
      <c r="C66" s="10">
        <v>22.62</v>
      </c>
      <c r="D66" s="10">
        <v>24.37</v>
      </c>
      <c r="E66" s="10">
        <v>23.11</v>
      </c>
      <c r="F66" s="6"/>
    </row>
    <row r="67" spans="2:6" x14ac:dyDescent="0.25">
      <c r="B67" s="4">
        <v>65</v>
      </c>
      <c r="C67" s="10">
        <v>25</v>
      </c>
      <c r="D67" s="10">
        <v>27</v>
      </c>
      <c r="E67" s="10">
        <v>25.5</v>
      </c>
      <c r="F67" s="6"/>
    </row>
    <row r="68" spans="2:6" x14ac:dyDescent="0.25">
      <c r="B68" s="4">
        <v>66</v>
      </c>
      <c r="C68" s="10">
        <v>34.89</v>
      </c>
      <c r="D68" s="10">
        <v>37.869999999999997</v>
      </c>
      <c r="E68" s="10">
        <v>35.72</v>
      </c>
      <c r="F68" s="6"/>
    </row>
    <row r="69" spans="2:6" x14ac:dyDescent="0.25">
      <c r="B69" s="4">
        <v>67</v>
      </c>
      <c r="C69" s="10">
        <v>45.58</v>
      </c>
      <c r="D69" s="10">
        <v>49.63</v>
      </c>
      <c r="E69" s="10">
        <v>46.72</v>
      </c>
      <c r="F69" s="6"/>
    </row>
    <row r="70" spans="2:6" x14ac:dyDescent="0.25">
      <c r="B70" s="4">
        <v>68</v>
      </c>
      <c r="C70" s="10">
        <v>45.58</v>
      </c>
      <c r="D70" s="10">
        <v>49.63</v>
      </c>
      <c r="E70" s="10">
        <v>46.72</v>
      </c>
      <c r="F70" s="6"/>
    </row>
    <row r="71" spans="2:6" x14ac:dyDescent="0.25">
      <c r="B71" s="4">
        <v>69</v>
      </c>
      <c r="C71" s="10">
        <v>40.82</v>
      </c>
      <c r="D71" s="10">
        <v>44.4</v>
      </c>
      <c r="E71" s="10">
        <v>41.83</v>
      </c>
      <c r="F71" s="6"/>
    </row>
    <row r="72" spans="2:6" x14ac:dyDescent="0.25">
      <c r="B72" s="4">
        <v>70</v>
      </c>
      <c r="C72" s="10">
        <v>45.58</v>
      </c>
      <c r="D72" s="10">
        <v>49.63</v>
      </c>
      <c r="E72" s="10">
        <v>46.72</v>
      </c>
      <c r="F72" s="6"/>
    </row>
    <row r="73" spans="2:6" x14ac:dyDescent="0.25">
      <c r="B73" s="4">
        <v>71</v>
      </c>
      <c r="C73" s="10">
        <v>37.950000000000003</v>
      </c>
      <c r="D73" s="10">
        <v>41.24</v>
      </c>
      <c r="E73" s="10">
        <v>38.869999999999997</v>
      </c>
      <c r="F73" s="6"/>
    </row>
    <row r="74" spans="2:6" x14ac:dyDescent="0.25">
      <c r="B74" s="4">
        <v>72</v>
      </c>
      <c r="C74" s="10">
        <v>34.36</v>
      </c>
      <c r="D74" s="10">
        <v>37.299999999999997</v>
      </c>
      <c r="E74" s="10">
        <v>35.19</v>
      </c>
      <c r="F74" s="6"/>
    </row>
    <row r="75" spans="2:6" x14ac:dyDescent="0.25">
      <c r="B75" s="4">
        <v>73</v>
      </c>
      <c r="C75" s="10">
        <v>38.97</v>
      </c>
      <c r="D75" s="10">
        <v>42.37</v>
      </c>
      <c r="E75" s="10">
        <v>39.92</v>
      </c>
      <c r="F75" s="6"/>
    </row>
    <row r="76" spans="2:6" x14ac:dyDescent="0.25">
      <c r="B76" s="4">
        <v>74</v>
      </c>
      <c r="C76" s="10">
        <v>38.97</v>
      </c>
      <c r="D76" s="10">
        <v>42.37</v>
      </c>
      <c r="E76" s="10">
        <v>39.92</v>
      </c>
      <c r="F76" s="6"/>
    </row>
    <row r="77" spans="2:6" x14ac:dyDescent="0.25">
      <c r="B77" s="4">
        <v>75</v>
      </c>
      <c r="C77" s="10">
        <v>41.91</v>
      </c>
      <c r="D77" s="10">
        <v>45.59</v>
      </c>
      <c r="E77" s="10">
        <v>42.94</v>
      </c>
      <c r="F77" s="6"/>
    </row>
    <row r="78" spans="2:6" x14ac:dyDescent="0.25">
      <c r="B78" s="4">
        <v>76</v>
      </c>
      <c r="C78" s="10">
        <v>37.950000000000003</v>
      </c>
      <c r="D78" s="10">
        <v>41.24</v>
      </c>
      <c r="E78" s="10">
        <v>38.869999999999997</v>
      </c>
      <c r="F78" s="6"/>
    </row>
    <row r="79" spans="2:6" x14ac:dyDescent="0.25">
      <c r="B79" s="4">
        <v>77</v>
      </c>
      <c r="C79" s="10">
        <v>41.91</v>
      </c>
      <c r="D79" s="10">
        <v>45.59</v>
      </c>
      <c r="E79" s="10">
        <v>42.94</v>
      </c>
      <c r="F79" s="6"/>
    </row>
    <row r="80" spans="2:6" x14ac:dyDescent="0.25">
      <c r="B80" s="4">
        <v>78</v>
      </c>
      <c r="C80" s="10">
        <v>41.91</v>
      </c>
      <c r="D80" s="10">
        <v>45.59</v>
      </c>
      <c r="E80" s="10">
        <v>42.94</v>
      </c>
      <c r="F80" s="6"/>
    </row>
    <row r="81" spans="2:6" x14ac:dyDescent="0.25">
      <c r="B81" s="4">
        <v>79</v>
      </c>
      <c r="C81" s="10">
        <v>31.89</v>
      </c>
      <c r="D81" s="10">
        <v>34.57</v>
      </c>
      <c r="E81" s="10">
        <v>32.64</v>
      </c>
      <c r="F81" s="6"/>
    </row>
    <row r="82" spans="2:6" x14ac:dyDescent="0.25">
      <c r="B82" s="4">
        <v>80</v>
      </c>
      <c r="C82" s="10">
        <v>35.479999999999997</v>
      </c>
      <c r="D82" s="10">
        <v>38.53</v>
      </c>
      <c r="E82" s="10">
        <v>36.340000000000003</v>
      </c>
      <c r="F82" s="6"/>
    </row>
    <row r="83" spans="2:6" x14ac:dyDescent="0.25">
      <c r="B83" s="4">
        <v>81</v>
      </c>
      <c r="C83" s="10">
        <v>33.56</v>
      </c>
      <c r="D83" s="10">
        <v>36.409999999999997</v>
      </c>
      <c r="E83" s="10">
        <v>34.36</v>
      </c>
      <c r="F83" s="6"/>
    </row>
    <row r="84" spans="2:6" x14ac:dyDescent="0.25">
      <c r="B84" s="4">
        <v>82</v>
      </c>
      <c r="C84" s="10">
        <v>27.74</v>
      </c>
      <c r="D84" s="10">
        <v>30.01</v>
      </c>
      <c r="E84" s="10">
        <v>28.37</v>
      </c>
      <c r="F84" s="6"/>
    </row>
    <row r="85" spans="2:6" x14ac:dyDescent="0.25">
      <c r="B85" s="4">
        <v>83</v>
      </c>
      <c r="C85" s="10">
        <v>38.25</v>
      </c>
      <c r="D85" s="10">
        <v>41.57</v>
      </c>
      <c r="E85" s="10">
        <v>39.18</v>
      </c>
      <c r="F85" s="6"/>
    </row>
    <row r="86" spans="2:6" x14ac:dyDescent="0.25">
      <c r="B86" s="4">
        <v>84</v>
      </c>
      <c r="C86" s="10">
        <v>36.06</v>
      </c>
      <c r="D86" s="10">
        <v>39.159999999999997</v>
      </c>
      <c r="E86" s="10">
        <v>36.93</v>
      </c>
      <c r="F86" s="6"/>
    </row>
    <row r="87" spans="2:6" x14ac:dyDescent="0.25">
      <c r="B87" s="4">
        <v>85</v>
      </c>
      <c r="C87" s="10">
        <v>32.71</v>
      </c>
      <c r="D87" s="10">
        <v>35.479999999999997</v>
      </c>
      <c r="E87" s="10">
        <v>33.49</v>
      </c>
      <c r="F87" s="6"/>
    </row>
    <row r="88" spans="2:6" x14ac:dyDescent="0.25">
      <c r="B88" s="4">
        <v>86</v>
      </c>
      <c r="C88" s="10">
        <v>36.590000000000003</v>
      </c>
      <c r="D88" s="10">
        <v>39.75</v>
      </c>
      <c r="E88" s="10">
        <v>37.47</v>
      </c>
      <c r="F88" s="6"/>
    </row>
    <row r="89" spans="2:6" x14ac:dyDescent="0.25">
      <c r="B89" s="4">
        <v>87</v>
      </c>
      <c r="C89" s="10">
        <v>29.42</v>
      </c>
      <c r="D89" s="10">
        <v>31.85</v>
      </c>
      <c r="E89" s="10">
        <v>30.1</v>
      </c>
      <c r="F89" s="6"/>
    </row>
    <row r="90" spans="2:6" x14ac:dyDescent="0.25">
      <c r="B90" s="4">
        <v>88</v>
      </c>
      <c r="C90" s="10">
        <v>43.75</v>
      </c>
      <c r="D90" s="10">
        <v>47.62</v>
      </c>
      <c r="E90" s="10">
        <v>44.83</v>
      </c>
      <c r="F90" s="6"/>
    </row>
    <row r="91" spans="2:6" x14ac:dyDescent="0.25">
      <c r="B91" s="4">
        <v>89</v>
      </c>
      <c r="C91" s="10">
        <v>43</v>
      </c>
      <c r="D91" s="10">
        <v>46.8</v>
      </c>
      <c r="E91" s="10">
        <v>44.07</v>
      </c>
      <c r="F91" s="6"/>
    </row>
    <row r="92" spans="2:6" x14ac:dyDescent="0.25">
      <c r="B92" s="4">
        <v>90</v>
      </c>
      <c r="C92" s="10">
        <v>45.58</v>
      </c>
      <c r="D92" s="10">
        <v>49.63</v>
      </c>
      <c r="E92" s="10">
        <v>46.72</v>
      </c>
      <c r="F92" s="6"/>
    </row>
    <row r="93" spans="2:6" x14ac:dyDescent="0.25">
      <c r="B93" s="4">
        <v>91</v>
      </c>
      <c r="C93" s="10">
        <v>41.91</v>
      </c>
      <c r="D93" s="10">
        <v>45.59</v>
      </c>
      <c r="E93" s="10">
        <v>42.94</v>
      </c>
      <c r="F93" s="6"/>
    </row>
    <row r="94" spans="2:6" x14ac:dyDescent="0.25">
      <c r="B94" s="4">
        <v>92</v>
      </c>
      <c r="C94" s="10">
        <v>41.91</v>
      </c>
      <c r="D94" s="10">
        <v>45.59</v>
      </c>
      <c r="E94" s="10">
        <v>42.94</v>
      </c>
      <c r="F94" s="6"/>
    </row>
    <row r="95" spans="2:6" x14ac:dyDescent="0.25">
      <c r="B95" s="4">
        <v>93</v>
      </c>
      <c r="C95" s="10">
        <v>41.91</v>
      </c>
      <c r="D95" s="10">
        <v>45.59</v>
      </c>
      <c r="E95" s="10">
        <v>42.94</v>
      </c>
      <c r="F95" s="6"/>
    </row>
    <row r="96" spans="2:6" x14ac:dyDescent="0.25">
      <c r="B96" s="4">
        <v>94</v>
      </c>
      <c r="C96" s="10">
        <v>41.91</v>
      </c>
      <c r="D96" s="10">
        <v>45.59</v>
      </c>
      <c r="E96" s="10">
        <v>42.94</v>
      </c>
      <c r="F96" s="6"/>
    </row>
    <row r="97" spans="2:6" x14ac:dyDescent="0.25">
      <c r="B97" s="4">
        <v>95</v>
      </c>
      <c r="C97" s="10">
        <v>41.91</v>
      </c>
      <c r="D97" s="10">
        <v>45.59</v>
      </c>
      <c r="E97" s="10">
        <v>42.94</v>
      </c>
      <c r="F97" s="6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frais</vt:lpstr>
      <vt:lpstr>param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2012-05-10T12:05:30Z</cp:lastPrinted>
  <dcterms:created xsi:type="dcterms:W3CDTF">2012-05-09T15:51:27Z</dcterms:created>
  <dcterms:modified xsi:type="dcterms:W3CDTF">2012-05-10T12:13:33Z</dcterms:modified>
</cp:coreProperties>
</file>