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xi\Desktop\"/>
    </mc:Choice>
  </mc:AlternateContent>
  <bookViews>
    <workbookView xWindow="0" yWindow="0" windowWidth="24000" windowHeight="9600" activeTab="1"/>
  </bookViews>
  <sheets>
    <sheet name="Donnée Brut écocompteur" sheetId="1" r:id="rId1"/>
    <sheet name="Puissance Utilisée Par heure" sheetId="2" r:id="rId2"/>
  </sheets>
  <externalReferences>
    <externalReference r:id="rId3"/>
  </externalReferences>
  <definedNames>
    <definedName name="autres" localSheetId="0">'Donnée Brut écocompteur'!$S:$S</definedName>
    <definedName name="chauffage" localSheetId="0">'Donnée Brut écocompteur'!$Q:$Q</definedName>
    <definedName name="Choix_jour">'Puissance Utilisée Par heure'!$A:$A</definedName>
    <definedName name="choixdate">'Puissance Utilisée Par heure'!$A$2:$A$169</definedName>
    <definedName name="date" localSheetId="0">'Donnée Brut écocompteur'!$D:$D</definedName>
    <definedName name="eauchaude" localSheetId="0">'Donnée Brut écocompteur'!$I:$I</definedName>
    <definedName name="heure" localSheetId="0">'Donnée Brut écocompteur'!$F:$F</definedName>
    <definedName name="jourchoisi">OFFSET(titres,'Puissance Utilisée Par heure'!#REF!,0)</definedName>
    <definedName name="lavevaissele" localSheetId="0">'Donnée Brut écocompteur'!$M:$M</definedName>
    <definedName name="malsl" localSheetId="0">'Donnée Brut écocompteur'!$K:$K</definedName>
    <definedName name="prisedecourant" localSheetId="0">'Donnée Brut écocompteur'!$O:$O</definedName>
    <definedName name="titres">'Puissance Utilisée Par heure'!$D$1:$J$1</definedName>
    <definedName name="total" localSheetId="0">'Donnée Brut écocompteur'!$G:$G</definedName>
    <definedName name="tout" localSheetId="0">'Donnée Brut écocompteur'!$1:$1048576</definedName>
    <definedName name="_xlnm.Print_Area" localSheetId="0">'Donnée Brut écocompteur'!#REF!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9" i="2" l="1"/>
  <c r="B168" i="2"/>
  <c r="J168" i="2" s="1"/>
  <c r="B167" i="2"/>
  <c r="G167" i="2" s="1"/>
  <c r="B166" i="2"/>
  <c r="J166" i="2" s="1"/>
  <c r="B165" i="2"/>
  <c r="G165" i="2" s="1"/>
  <c r="B164" i="2"/>
  <c r="J164" i="2" s="1"/>
  <c r="B163" i="2"/>
  <c r="G163" i="2" s="1"/>
  <c r="B162" i="2"/>
  <c r="J162" i="2" s="1"/>
  <c r="B161" i="2"/>
  <c r="G161" i="2" s="1"/>
  <c r="B160" i="2"/>
  <c r="J160" i="2" s="1"/>
  <c r="B159" i="2"/>
  <c r="G159" i="2" s="1"/>
  <c r="B158" i="2"/>
  <c r="J158" i="2" s="1"/>
  <c r="B157" i="2"/>
  <c r="G157" i="2" s="1"/>
  <c r="B156" i="2"/>
  <c r="J156" i="2" s="1"/>
  <c r="B155" i="2"/>
  <c r="G155" i="2" s="1"/>
  <c r="B154" i="2"/>
  <c r="J154" i="2" s="1"/>
  <c r="B153" i="2"/>
  <c r="G153" i="2" s="1"/>
  <c r="B152" i="2"/>
  <c r="I152" i="2" s="1"/>
  <c r="B151" i="2"/>
  <c r="G151" i="2" s="1"/>
  <c r="B150" i="2"/>
  <c r="I150" i="2" s="1"/>
  <c r="B149" i="2"/>
  <c r="G149" i="2" s="1"/>
  <c r="B148" i="2"/>
  <c r="G148" i="2" s="1"/>
  <c r="B147" i="2"/>
  <c r="G147" i="2" s="1"/>
  <c r="B146" i="2"/>
  <c r="B145" i="2"/>
  <c r="I145" i="2" s="1"/>
  <c r="B144" i="2"/>
  <c r="G144" i="2" s="1"/>
  <c r="B143" i="2"/>
  <c r="I143" i="2" s="1"/>
  <c r="B142" i="2"/>
  <c r="G142" i="2" s="1"/>
  <c r="B141" i="2"/>
  <c r="G141" i="2" s="1"/>
  <c r="B140" i="2"/>
  <c r="G140" i="2" s="1"/>
  <c r="B139" i="2"/>
  <c r="E139" i="2" s="1"/>
  <c r="B138" i="2"/>
  <c r="G138" i="2" s="1"/>
  <c r="B137" i="2"/>
  <c r="I137" i="2" s="1"/>
  <c r="B136" i="2"/>
  <c r="G136" i="2" s="1"/>
  <c r="B135" i="2"/>
  <c r="I135" i="2" s="1"/>
  <c r="B134" i="2"/>
  <c r="G134" i="2" s="1"/>
  <c r="B133" i="2"/>
  <c r="G133" i="2" s="1"/>
  <c r="B132" i="2"/>
  <c r="G132" i="2" s="1"/>
  <c r="B131" i="2"/>
  <c r="I131" i="2" s="1"/>
  <c r="B130" i="2"/>
  <c r="G130" i="2" s="1"/>
  <c r="B129" i="2"/>
  <c r="I129" i="2" s="1"/>
  <c r="B128" i="2"/>
  <c r="G128" i="2" s="1"/>
  <c r="B127" i="2"/>
  <c r="I127" i="2" s="1"/>
  <c r="B126" i="2"/>
  <c r="G126" i="2" s="1"/>
  <c r="B125" i="2"/>
  <c r="G125" i="2" s="1"/>
  <c r="B124" i="2"/>
  <c r="G124" i="2" s="1"/>
  <c r="B123" i="2"/>
  <c r="I123" i="2" s="1"/>
  <c r="B122" i="2"/>
  <c r="G122" i="2" s="1"/>
  <c r="B121" i="2"/>
  <c r="B120" i="2"/>
  <c r="I120" i="2" s="1"/>
  <c r="B119" i="2"/>
  <c r="G119" i="2" s="1"/>
  <c r="B118" i="2"/>
  <c r="I118" i="2" s="1"/>
  <c r="B117" i="2"/>
  <c r="G117" i="2" s="1"/>
  <c r="B116" i="2"/>
  <c r="I116" i="2" s="1"/>
  <c r="B115" i="2"/>
  <c r="G115" i="2" s="1"/>
  <c r="B114" i="2"/>
  <c r="G114" i="2" s="1"/>
  <c r="B113" i="2"/>
  <c r="G113" i="2" s="1"/>
  <c r="B112" i="2"/>
  <c r="I112" i="2" s="1"/>
  <c r="B111" i="2"/>
  <c r="G111" i="2" s="1"/>
  <c r="B110" i="2"/>
  <c r="I110" i="2" s="1"/>
  <c r="B109" i="2"/>
  <c r="G109" i="2" s="1"/>
  <c r="B108" i="2"/>
  <c r="I108" i="2" s="1"/>
  <c r="B107" i="2"/>
  <c r="G107" i="2" s="1"/>
  <c r="B106" i="2"/>
  <c r="G106" i="2" s="1"/>
  <c r="B105" i="2"/>
  <c r="G105" i="2" s="1"/>
  <c r="B104" i="2"/>
  <c r="I104" i="2" s="1"/>
  <c r="B103" i="2"/>
  <c r="G103" i="2" s="1"/>
  <c r="B102" i="2"/>
  <c r="I102" i="2" s="1"/>
  <c r="B101" i="2"/>
  <c r="B100" i="2"/>
  <c r="I100" i="2" s="1"/>
  <c r="B99" i="2"/>
  <c r="G99" i="2" s="1"/>
  <c r="B98" i="2"/>
  <c r="G98" i="2" s="1"/>
  <c r="B97" i="2"/>
  <c r="I97" i="2" s="1"/>
  <c r="B96" i="2"/>
  <c r="G96" i="2" s="1"/>
  <c r="B95" i="2"/>
  <c r="I95" i="2" s="1"/>
  <c r="B94" i="2"/>
  <c r="G94" i="2" s="1"/>
  <c r="B93" i="2"/>
  <c r="I93" i="2" s="1"/>
  <c r="B92" i="2"/>
  <c r="G92" i="2" s="1"/>
  <c r="B91" i="2"/>
  <c r="G91" i="2" s="1"/>
  <c r="B90" i="2"/>
  <c r="G90" i="2" s="1"/>
  <c r="B89" i="2"/>
  <c r="I89" i="2" s="1"/>
  <c r="B88" i="2"/>
  <c r="G88" i="2" s="1"/>
  <c r="B87" i="2"/>
  <c r="I87" i="2" s="1"/>
  <c r="B86" i="2"/>
  <c r="G86" i="2" s="1"/>
  <c r="B85" i="2"/>
  <c r="I85" i="2" s="1"/>
  <c r="B84" i="2"/>
  <c r="G84" i="2" s="1"/>
  <c r="B83" i="2"/>
  <c r="G83" i="2" s="1"/>
  <c r="B82" i="2"/>
  <c r="G82" i="2" s="1"/>
  <c r="B81" i="2"/>
  <c r="I81" i="2" s="1"/>
  <c r="B80" i="2"/>
  <c r="G80" i="2" s="1"/>
  <c r="B79" i="2"/>
  <c r="I79" i="2" s="1"/>
  <c r="B78" i="2"/>
  <c r="G78" i="2" s="1"/>
  <c r="B77" i="2"/>
  <c r="I77" i="2" s="1"/>
  <c r="B76" i="2"/>
  <c r="G76" i="2" s="1"/>
  <c r="B75" i="2"/>
  <c r="G75" i="2" s="1"/>
  <c r="B74" i="2"/>
  <c r="G74" i="2" s="1"/>
  <c r="B73" i="2"/>
  <c r="B72" i="2"/>
  <c r="B71" i="2"/>
  <c r="B70" i="2"/>
  <c r="E70" i="2" s="1"/>
  <c r="B69" i="2"/>
  <c r="G69" i="2" s="1"/>
  <c r="B68" i="2"/>
  <c r="H68" i="2" s="1"/>
  <c r="B67" i="2"/>
  <c r="G67" i="2" s="1"/>
  <c r="B66" i="2"/>
  <c r="I66" i="2" s="1"/>
  <c r="B65" i="2"/>
  <c r="G65" i="2" s="1"/>
  <c r="B64" i="2"/>
  <c r="H64" i="2" s="1"/>
  <c r="B63" i="2"/>
  <c r="G63" i="2" s="1"/>
  <c r="B62" i="2"/>
  <c r="E62" i="2" s="1"/>
  <c r="B61" i="2"/>
  <c r="G61" i="2" s="1"/>
  <c r="B60" i="2"/>
  <c r="H60" i="2" s="1"/>
  <c r="B59" i="2"/>
  <c r="G59" i="2" s="1"/>
  <c r="B58" i="2"/>
  <c r="I58" i="2" s="1"/>
  <c r="B57" i="2"/>
  <c r="G57" i="2" s="1"/>
  <c r="B56" i="2"/>
  <c r="H56" i="2" s="1"/>
  <c r="B55" i="2"/>
  <c r="G55" i="2" s="1"/>
  <c r="B54" i="2"/>
  <c r="E54" i="2" s="1"/>
  <c r="B53" i="2"/>
  <c r="G53" i="2" s="1"/>
  <c r="B52" i="2"/>
  <c r="H52" i="2" s="1"/>
  <c r="B51" i="2"/>
  <c r="G51" i="2" s="1"/>
  <c r="B50" i="2"/>
  <c r="I50" i="2" s="1"/>
  <c r="B49" i="2"/>
  <c r="G49" i="2" s="1"/>
  <c r="B48" i="2"/>
  <c r="G48" i="2" s="1"/>
  <c r="B47" i="2"/>
  <c r="E47" i="2" s="1"/>
  <c r="B46" i="2"/>
  <c r="G46" i="2" s="1"/>
  <c r="B45" i="2"/>
  <c r="H45" i="2" s="1"/>
  <c r="B44" i="2"/>
  <c r="G44" i="2" s="1"/>
  <c r="B43" i="2"/>
  <c r="I43" i="2" s="1"/>
  <c r="B42" i="2"/>
  <c r="G42" i="2" s="1"/>
  <c r="B41" i="2"/>
  <c r="H41" i="2" s="1"/>
  <c r="B40" i="2"/>
  <c r="G40" i="2" s="1"/>
  <c r="B39" i="2"/>
  <c r="E39" i="2" s="1"/>
  <c r="B38" i="2"/>
  <c r="G38" i="2" s="1"/>
  <c r="B37" i="2"/>
  <c r="H37" i="2" s="1"/>
  <c r="B36" i="2"/>
  <c r="G36" i="2" s="1"/>
  <c r="B35" i="2"/>
  <c r="I35" i="2" s="1"/>
  <c r="B34" i="2"/>
  <c r="G34" i="2" s="1"/>
  <c r="B33" i="2"/>
  <c r="H33" i="2" s="1"/>
  <c r="B32" i="2"/>
  <c r="G32" i="2" s="1"/>
  <c r="B31" i="2"/>
  <c r="E31" i="2" s="1"/>
  <c r="B30" i="2"/>
  <c r="G30" i="2" s="1"/>
  <c r="B29" i="2"/>
  <c r="H29" i="2" s="1"/>
  <c r="B28" i="2"/>
  <c r="G28" i="2" s="1"/>
  <c r="B27" i="2"/>
  <c r="I27" i="2" s="1"/>
  <c r="B26" i="2"/>
  <c r="G26" i="2" s="1"/>
  <c r="B25" i="2"/>
  <c r="E25" i="2" s="1"/>
  <c r="B24" i="2"/>
  <c r="I24" i="2" s="1"/>
  <c r="B23" i="2"/>
  <c r="G23" i="2" s="1"/>
  <c r="B22" i="2"/>
  <c r="H22" i="2" s="1"/>
  <c r="B21" i="2"/>
  <c r="G21" i="2" s="1"/>
  <c r="B20" i="2"/>
  <c r="E20" i="2" s="1"/>
  <c r="B19" i="2"/>
  <c r="G19" i="2" s="1"/>
  <c r="B18" i="2"/>
  <c r="H18" i="2" s="1"/>
  <c r="B17" i="2"/>
  <c r="G17" i="2" s="1"/>
  <c r="B16" i="2"/>
  <c r="I16" i="2" s="1"/>
  <c r="B15" i="2"/>
  <c r="G15" i="2" s="1"/>
  <c r="B14" i="2"/>
  <c r="H14" i="2" s="1"/>
  <c r="B13" i="2"/>
  <c r="G13" i="2" s="1"/>
  <c r="B12" i="2"/>
  <c r="E12" i="2" s="1"/>
  <c r="B11" i="2"/>
  <c r="G11" i="2" s="1"/>
  <c r="B10" i="2"/>
  <c r="H10" i="2" s="1"/>
  <c r="B9" i="2"/>
  <c r="G9" i="2" s="1"/>
  <c r="B8" i="2"/>
  <c r="I8" i="2" s="1"/>
  <c r="B7" i="2"/>
  <c r="G7" i="2" s="1"/>
  <c r="B6" i="2"/>
  <c r="H6" i="2" s="1"/>
  <c r="B5" i="2"/>
  <c r="G5" i="2" s="1"/>
  <c r="B4" i="2"/>
  <c r="E4" i="2" s="1"/>
  <c r="B3" i="2"/>
  <c r="G3" i="2" s="1"/>
  <c r="B2" i="2"/>
  <c r="A2" i="2" s="1"/>
  <c r="I9" i="2" l="1"/>
  <c r="E168" i="2"/>
  <c r="I139" i="2"/>
  <c r="H2" i="2"/>
  <c r="E2" i="2"/>
  <c r="I2" i="2"/>
  <c r="F2" i="2"/>
  <c r="G2" i="2"/>
  <c r="I70" i="2"/>
  <c r="E85" i="2"/>
  <c r="E13" i="2"/>
  <c r="G71" i="2"/>
  <c r="H71" i="2"/>
  <c r="H159" i="2"/>
  <c r="C41" i="2"/>
  <c r="D41" i="2" s="1"/>
  <c r="G101" i="2"/>
  <c r="H101" i="2"/>
  <c r="E17" i="2"/>
  <c r="E40" i="2"/>
  <c r="E41" i="2"/>
  <c r="H72" i="2"/>
  <c r="G72" i="2"/>
  <c r="G68" i="2"/>
  <c r="C37" i="2"/>
  <c r="D37" i="2" s="1"/>
  <c r="E48" i="2"/>
  <c r="H67" i="2"/>
  <c r="I17" i="2"/>
  <c r="I31" i="2"/>
  <c r="H40" i="2"/>
  <c r="I67" i="2"/>
  <c r="E72" i="2"/>
  <c r="I146" i="2"/>
  <c r="E146" i="2"/>
  <c r="E87" i="2"/>
  <c r="H144" i="2"/>
  <c r="C2" i="2"/>
  <c r="D2" i="2" s="1"/>
  <c r="E5" i="2"/>
  <c r="C6" i="2"/>
  <c r="D6" i="2" s="1"/>
  <c r="G18" i="2"/>
  <c r="I20" i="2"/>
  <c r="C33" i="2"/>
  <c r="D33" i="2" s="1"/>
  <c r="E36" i="2"/>
  <c r="E37" i="2"/>
  <c r="I39" i="2"/>
  <c r="I40" i="2"/>
  <c r="G41" i="2"/>
  <c r="I47" i="2"/>
  <c r="C49" i="2"/>
  <c r="D49" i="2" s="1"/>
  <c r="E56" i="2"/>
  <c r="C64" i="2"/>
  <c r="D64" i="2" s="1"/>
  <c r="I71" i="2"/>
  <c r="E79" i="2"/>
  <c r="E95" i="2"/>
  <c r="H109" i="2"/>
  <c r="E137" i="2"/>
  <c r="E143" i="2"/>
  <c r="E145" i="2"/>
  <c r="E166" i="2"/>
  <c r="H5" i="2"/>
  <c r="E6" i="2"/>
  <c r="C14" i="2"/>
  <c r="D14" i="2" s="1"/>
  <c r="I18" i="2"/>
  <c r="A26" i="2"/>
  <c r="I36" i="2"/>
  <c r="G37" i="2"/>
  <c r="C45" i="2"/>
  <c r="D45" i="2" s="1"/>
  <c r="E49" i="2"/>
  <c r="C52" i="2"/>
  <c r="D52" i="2" s="1"/>
  <c r="E55" i="2"/>
  <c r="G56" i="2"/>
  <c r="E64" i="2"/>
  <c r="E68" i="2"/>
  <c r="E77" i="2"/>
  <c r="E93" i="2"/>
  <c r="H117" i="2"/>
  <c r="H128" i="2"/>
  <c r="E135" i="2"/>
  <c r="H151" i="2"/>
  <c r="E154" i="2"/>
  <c r="E160" i="2"/>
  <c r="I5" i="2"/>
  <c r="G6" i="2"/>
  <c r="I55" i="2"/>
  <c r="C60" i="2"/>
  <c r="D60" i="2" s="1"/>
  <c r="E63" i="2"/>
  <c r="G64" i="2"/>
  <c r="I22" i="2"/>
  <c r="I29" i="2"/>
  <c r="H13" i="2"/>
  <c r="E14" i="2"/>
  <c r="E21" i="2"/>
  <c r="C22" i="2"/>
  <c r="D22" i="2" s="1"/>
  <c r="I25" i="2"/>
  <c r="E28" i="2"/>
  <c r="C29" i="2"/>
  <c r="D29" i="2" s="1"/>
  <c r="E32" i="2"/>
  <c r="E33" i="2"/>
  <c r="I37" i="2"/>
  <c r="I41" i="2"/>
  <c r="E44" i="2"/>
  <c r="E45" i="2"/>
  <c r="I48" i="2"/>
  <c r="E51" i="2"/>
  <c r="G52" i="2"/>
  <c r="I54" i="2"/>
  <c r="I56" i="2"/>
  <c r="E59" i="2"/>
  <c r="E60" i="2"/>
  <c r="I63" i="2"/>
  <c r="I68" i="2"/>
  <c r="I72" i="2"/>
  <c r="H78" i="2"/>
  <c r="H86" i="2"/>
  <c r="H94" i="2"/>
  <c r="E104" i="2"/>
  <c r="E112" i="2"/>
  <c r="E120" i="2"/>
  <c r="E123" i="2"/>
  <c r="E131" i="2"/>
  <c r="H136" i="2"/>
  <c r="A146" i="2"/>
  <c r="E150" i="2"/>
  <c r="E152" i="2"/>
  <c r="I154" i="2"/>
  <c r="E162" i="2"/>
  <c r="H167" i="2"/>
  <c r="I4" i="2"/>
  <c r="C10" i="2"/>
  <c r="D10" i="2" s="1"/>
  <c r="I6" i="2"/>
  <c r="E9" i="2"/>
  <c r="G10" i="2"/>
  <c r="I12" i="2"/>
  <c r="I13" i="2"/>
  <c r="G14" i="2"/>
  <c r="C18" i="2"/>
  <c r="D18" i="2" s="1"/>
  <c r="H21" i="2"/>
  <c r="E22" i="2"/>
  <c r="H28" i="2"/>
  <c r="E29" i="2"/>
  <c r="I32" i="2"/>
  <c r="G33" i="2"/>
  <c r="I44" i="2"/>
  <c r="G45" i="2"/>
  <c r="A50" i="2"/>
  <c r="I49" i="2"/>
  <c r="I51" i="2"/>
  <c r="I52" i="2"/>
  <c r="C56" i="2"/>
  <c r="D56" i="2" s="1"/>
  <c r="I59" i="2"/>
  <c r="G60" i="2"/>
  <c r="I62" i="2"/>
  <c r="I64" i="2"/>
  <c r="E67" i="2"/>
  <c r="C68" i="2"/>
  <c r="D68" i="2" s="1"/>
  <c r="E71" i="2"/>
  <c r="C72" i="2"/>
  <c r="D72" i="2" s="1"/>
  <c r="E81" i="2"/>
  <c r="E89" i="2"/>
  <c r="E97" i="2"/>
  <c r="E100" i="2"/>
  <c r="E102" i="2"/>
  <c r="E108" i="2"/>
  <c r="E110" i="2"/>
  <c r="E116" i="2"/>
  <c r="E118" i="2"/>
  <c r="A122" i="2"/>
  <c r="E127" i="2"/>
  <c r="E129" i="2"/>
  <c r="E158" i="2"/>
  <c r="I162" i="2"/>
  <c r="I10" i="2"/>
  <c r="I14" i="2"/>
  <c r="I21" i="2"/>
  <c r="G22" i="2"/>
  <c r="I28" i="2"/>
  <c r="G29" i="2"/>
  <c r="I33" i="2"/>
  <c r="I45" i="2"/>
  <c r="I60" i="2"/>
  <c r="H106" i="2"/>
  <c r="H148" i="2"/>
  <c r="H83" i="2"/>
  <c r="H98" i="2"/>
  <c r="H125" i="2"/>
  <c r="H141" i="2"/>
  <c r="H164" i="2"/>
  <c r="E8" i="2"/>
  <c r="H9" i="2"/>
  <c r="E10" i="2"/>
  <c r="E16" i="2"/>
  <c r="H17" i="2"/>
  <c r="E18" i="2"/>
  <c r="E24" i="2"/>
  <c r="H25" i="2"/>
  <c r="E27" i="2"/>
  <c r="E35" i="2"/>
  <c r="H36" i="2"/>
  <c r="E43" i="2"/>
  <c r="H44" i="2"/>
  <c r="H49" i="2"/>
  <c r="E50" i="2"/>
  <c r="H51" i="2"/>
  <c r="E52" i="2"/>
  <c r="E58" i="2"/>
  <c r="H59" i="2"/>
  <c r="E66" i="2"/>
  <c r="E74" i="2"/>
  <c r="C75" i="2"/>
  <c r="D75" i="2" s="1"/>
  <c r="I75" i="2"/>
  <c r="I78" i="2"/>
  <c r="G79" i="2"/>
  <c r="E82" i="2"/>
  <c r="C83" i="2"/>
  <c r="D83" i="2" s="1"/>
  <c r="I83" i="2"/>
  <c r="I86" i="2"/>
  <c r="G87" i="2"/>
  <c r="E90" i="2"/>
  <c r="C91" i="2"/>
  <c r="D91" i="2" s="1"/>
  <c r="I91" i="2"/>
  <c r="I94" i="2"/>
  <c r="G95" i="2"/>
  <c r="C98" i="2"/>
  <c r="D98" i="2" s="1"/>
  <c r="I98" i="2"/>
  <c r="I101" i="2"/>
  <c r="G102" i="2"/>
  <c r="E105" i="2"/>
  <c r="C106" i="2"/>
  <c r="D106" i="2" s="1"/>
  <c r="I106" i="2"/>
  <c r="I109" i="2"/>
  <c r="G110" i="2"/>
  <c r="E113" i="2"/>
  <c r="C114" i="2"/>
  <c r="D114" i="2" s="1"/>
  <c r="I114" i="2"/>
  <c r="I117" i="2"/>
  <c r="G118" i="2"/>
  <c r="E121" i="2"/>
  <c r="E124" i="2"/>
  <c r="C125" i="2"/>
  <c r="D125" i="2" s="1"/>
  <c r="I125" i="2"/>
  <c r="I128" i="2"/>
  <c r="G129" i="2"/>
  <c r="E132" i="2"/>
  <c r="C133" i="2"/>
  <c r="D133" i="2" s="1"/>
  <c r="I133" i="2"/>
  <c r="I136" i="2"/>
  <c r="G137" i="2"/>
  <c r="E140" i="2"/>
  <c r="C141" i="2"/>
  <c r="D141" i="2" s="1"/>
  <c r="I141" i="2"/>
  <c r="I144" i="2"/>
  <c r="G145" i="2"/>
  <c r="E147" i="2"/>
  <c r="C148" i="2"/>
  <c r="D148" i="2" s="1"/>
  <c r="I148" i="2"/>
  <c r="I151" i="2"/>
  <c r="G152" i="2"/>
  <c r="E155" i="2"/>
  <c r="C156" i="2"/>
  <c r="D156" i="2" s="1"/>
  <c r="I156" i="2"/>
  <c r="I158" i="2"/>
  <c r="I159" i="2"/>
  <c r="G160" i="2"/>
  <c r="E163" i="2"/>
  <c r="C164" i="2"/>
  <c r="D164" i="2" s="1"/>
  <c r="I164" i="2"/>
  <c r="I166" i="2"/>
  <c r="I167" i="2"/>
  <c r="G168" i="2"/>
  <c r="H75" i="2"/>
  <c r="H114" i="2"/>
  <c r="H74" i="2"/>
  <c r="E75" i="2"/>
  <c r="H79" i="2"/>
  <c r="H82" i="2"/>
  <c r="E83" i="2"/>
  <c r="H87" i="2"/>
  <c r="H90" i="2"/>
  <c r="E91" i="2"/>
  <c r="H95" i="2"/>
  <c r="E98" i="2"/>
  <c r="H102" i="2"/>
  <c r="H105" i="2"/>
  <c r="E106" i="2"/>
  <c r="H110" i="2"/>
  <c r="H113" i="2"/>
  <c r="E114" i="2"/>
  <c r="H118" i="2"/>
  <c r="H121" i="2"/>
  <c r="H124" i="2"/>
  <c r="E125" i="2"/>
  <c r="H129" i="2"/>
  <c r="H132" i="2"/>
  <c r="E133" i="2"/>
  <c r="H137" i="2"/>
  <c r="H140" i="2"/>
  <c r="E141" i="2"/>
  <c r="H145" i="2"/>
  <c r="H147" i="2"/>
  <c r="E148" i="2"/>
  <c r="H152" i="2"/>
  <c r="H155" i="2"/>
  <c r="E156" i="2"/>
  <c r="H160" i="2"/>
  <c r="H163" i="2"/>
  <c r="E164" i="2"/>
  <c r="H168" i="2"/>
  <c r="H91" i="2"/>
  <c r="H133" i="2"/>
  <c r="H156" i="2"/>
  <c r="H32" i="2"/>
  <c r="H48" i="2"/>
  <c r="H55" i="2"/>
  <c r="H63" i="2"/>
  <c r="A74" i="2"/>
  <c r="I74" i="2"/>
  <c r="E78" i="2"/>
  <c r="C79" i="2"/>
  <c r="D79" i="2" s="1"/>
  <c r="I82" i="2"/>
  <c r="E86" i="2"/>
  <c r="C87" i="2"/>
  <c r="D87" i="2" s="1"/>
  <c r="I90" i="2"/>
  <c r="E94" i="2"/>
  <c r="C95" i="2"/>
  <c r="D95" i="2" s="1"/>
  <c r="E101" i="2"/>
  <c r="C102" i="2"/>
  <c r="D102" i="2" s="1"/>
  <c r="I105" i="2"/>
  <c r="E109" i="2"/>
  <c r="C110" i="2"/>
  <c r="D110" i="2" s="1"/>
  <c r="I113" i="2"/>
  <c r="E117" i="2"/>
  <c r="C118" i="2"/>
  <c r="D118" i="2" s="1"/>
  <c r="I121" i="2"/>
  <c r="I124" i="2"/>
  <c r="E128" i="2"/>
  <c r="C129" i="2"/>
  <c r="D129" i="2" s="1"/>
  <c r="I132" i="2"/>
  <c r="E136" i="2"/>
  <c r="C137" i="2"/>
  <c r="D137" i="2" s="1"/>
  <c r="I140" i="2"/>
  <c r="E144" i="2"/>
  <c r="C145" i="2"/>
  <c r="D145" i="2" s="1"/>
  <c r="I147" i="2"/>
  <c r="E151" i="2"/>
  <c r="C152" i="2"/>
  <c r="D152" i="2" s="1"/>
  <c r="I155" i="2"/>
  <c r="G156" i="2"/>
  <c r="E159" i="2"/>
  <c r="C160" i="2"/>
  <c r="D160" i="2" s="1"/>
  <c r="I160" i="2"/>
  <c r="I163" i="2"/>
  <c r="G164" i="2"/>
  <c r="E167" i="2"/>
  <c r="C168" i="2"/>
  <c r="D168" i="2" s="1"/>
  <c r="I168" i="2"/>
  <c r="H3" i="2"/>
  <c r="C4" i="2"/>
  <c r="D4" i="2" s="1"/>
  <c r="G4" i="2"/>
  <c r="F5" i="2"/>
  <c r="H7" i="2"/>
  <c r="C8" i="2"/>
  <c r="D8" i="2" s="1"/>
  <c r="G8" i="2"/>
  <c r="F9" i="2"/>
  <c r="H11" i="2"/>
  <c r="C12" i="2"/>
  <c r="D12" i="2" s="1"/>
  <c r="G12" i="2"/>
  <c r="F13" i="2"/>
  <c r="H15" i="2"/>
  <c r="C16" i="2"/>
  <c r="D16" i="2" s="1"/>
  <c r="G16" i="2"/>
  <c r="F17" i="2"/>
  <c r="H19" i="2"/>
  <c r="C20" i="2"/>
  <c r="D20" i="2" s="1"/>
  <c r="G20" i="2"/>
  <c r="F21" i="2"/>
  <c r="H23" i="2"/>
  <c r="C24" i="2"/>
  <c r="D24" i="2" s="1"/>
  <c r="G24" i="2"/>
  <c r="F25" i="2"/>
  <c r="H26" i="2"/>
  <c r="C27" i="2"/>
  <c r="D27" i="2" s="1"/>
  <c r="G27" i="2"/>
  <c r="F28" i="2"/>
  <c r="H30" i="2"/>
  <c r="C31" i="2"/>
  <c r="D31" i="2" s="1"/>
  <c r="G31" i="2"/>
  <c r="F32" i="2"/>
  <c r="H34" i="2"/>
  <c r="C35" i="2"/>
  <c r="D35" i="2" s="1"/>
  <c r="G35" i="2"/>
  <c r="F36" i="2"/>
  <c r="H38" i="2"/>
  <c r="C39" i="2"/>
  <c r="D39" i="2" s="1"/>
  <c r="G39" i="2"/>
  <c r="F40" i="2"/>
  <c r="H42" i="2"/>
  <c r="C43" i="2"/>
  <c r="D43" i="2" s="1"/>
  <c r="G43" i="2"/>
  <c r="F44" i="2"/>
  <c r="H46" i="2"/>
  <c r="C47" i="2"/>
  <c r="D47" i="2" s="1"/>
  <c r="G47" i="2"/>
  <c r="F48" i="2"/>
  <c r="C50" i="2"/>
  <c r="D50" i="2" s="1"/>
  <c r="G50" i="2"/>
  <c r="F51" i="2"/>
  <c r="H53" i="2"/>
  <c r="C54" i="2"/>
  <c r="D54" i="2" s="1"/>
  <c r="G54" i="2"/>
  <c r="F55" i="2"/>
  <c r="H57" i="2"/>
  <c r="C58" i="2"/>
  <c r="D58" i="2" s="1"/>
  <c r="G58" i="2"/>
  <c r="F59" i="2"/>
  <c r="H61" i="2"/>
  <c r="C62" i="2"/>
  <c r="D62" i="2" s="1"/>
  <c r="G62" i="2"/>
  <c r="F63" i="2"/>
  <c r="H65" i="2"/>
  <c r="C66" i="2"/>
  <c r="D66" i="2" s="1"/>
  <c r="G66" i="2"/>
  <c r="F67" i="2"/>
  <c r="H69" i="2"/>
  <c r="C70" i="2"/>
  <c r="D70" i="2" s="1"/>
  <c r="G70" i="2"/>
  <c r="F71" i="2"/>
  <c r="H73" i="2"/>
  <c r="F74" i="2"/>
  <c r="H76" i="2"/>
  <c r="C77" i="2"/>
  <c r="D77" i="2" s="1"/>
  <c r="G77" i="2"/>
  <c r="F78" i="2"/>
  <c r="H80" i="2"/>
  <c r="C81" i="2"/>
  <c r="D81" i="2" s="1"/>
  <c r="G81" i="2"/>
  <c r="F82" i="2"/>
  <c r="H84" i="2"/>
  <c r="C85" i="2"/>
  <c r="D85" i="2" s="1"/>
  <c r="G85" i="2"/>
  <c r="F86" i="2"/>
  <c r="H88" i="2"/>
  <c r="C89" i="2"/>
  <c r="D89" i="2" s="1"/>
  <c r="G89" i="2"/>
  <c r="F90" i="2"/>
  <c r="H92" i="2"/>
  <c r="C93" i="2"/>
  <c r="D93" i="2" s="1"/>
  <c r="G93" i="2"/>
  <c r="F94" i="2"/>
  <c r="H96" i="2"/>
  <c r="C97" i="2"/>
  <c r="D97" i="2" s="1"/>
  <c r="G97" i="2"/>
  <c r="A98" i="2"/>
  <c r="H99" i="2"/>
  <c r="C100" i="2"/>
  <c r="D100" i="2" s="1"/>
  <c r="G100" i="2"/>
  <c r="F101" i="2"/>
  <c r="H103" i="2"/>
  <c r="C104" i="2"/>
  <c r="D104" i="2" s="1"/>
  <c r="G104" i="2"/>
  <c r="F105" i="2"/>
  <c r="H107" i="2"/>
  <c r="C108" i="2"/>
  <c r="D108" i="2" s="1"/>
  <c r="G108" i="2"/>
  <c r="F109" i="2"/>
  <c r="H111" i="2"/>
  <c r="C112" i="2"/>
  <c r="D112" i="2" s="1"/>
  <c r="G112" i="2"/>
  <c r="F113" i="2"/>
  <c r="H115" i="2"/>
  <c r="C116" i="2"/>
  <c r="D116" i="2" s="1"/>
  <c r="G116" i="2"/>
  <c r="F117" i="2"/>
  <c r="H119" i="2"/>
  <c r="C120" i="2"/>
  <c r="D120" i="2" s="1"/>
  <c r="G120" i="2"/>
  <c r="F121" i="2"/>
  <c r="H122" i="2"/>
  <c r="C123" i="2"/>
  <c r="D123" i="2" s="1"/>
  <c r="G123" i="2"/>
  <c r="F124" i="2"/>
  <c r="H126" i="2"/>
  <c r="C127" i="2"/>
  <c r="D127" i="2" s="1"/>
  <c r="G127" i="2"/>
  <c r="F128" i="2"/>
  <c r="H130" i="2"/>
  <c r="C131" i="2"/>
  <c r="D131" i="2" s="1"/>
  <c r="G131" i="2"/>
  <c r="F132" i="2"/>
  <c r="H134" i="2"/>
  <c r="C135" i="2"/>
  <c r="D135" i="2" s="1"/>
  <c r="G135" i="2"/>
  <c r="F136" i="2"/>
  <c r="H138" i="2"/>
  <c r="C139" i="2"/>
  <c r="D139" i="2" s="1"/>
  <c r="G139" i="2"/>
  <c r="F140" i="2"/>
  <c r="H142" i="2"/>
  <c r="C143" i="2"/>
  <c r="D143" i="2" s="1"/>
  <c r="G143" i="2"/>
  <c r="F144" i="2"/>
  <c r="C146" i="2"/>
  <c r="D146" i="2" s="1"/>
  <c r="G146" i="2"/>
  <c r="F147" i="2"/>
  <c r="H149" i="2"/>
  <c r="C150" i="2"/>
  <c r="D150" i="2" s="1"/>
  <c r="G150" i="2"/>
  <c r="F151" i="2"/>
  <c r="H153" i="2"/>
  <c r="C154" i="2"/>
  <c r="D154" i="2" s="1"/>
  <c r="G154" i="2"/>
  <c r="F155" i="2"/>
  <c r="J155" i="2"/>
  <c r="H157" i="2"/>
  <c r="C158" i="2"/>
  <c r="D158" i="2" s="1"/>
  <c r="G158" i="2"/>
  <c r="F159" i="2"/>
  <c r="J159" i="2"/>
  <c r="H161" i="2"/>
  <c r="C162" i="2"/>
  <c r="D162" i="2" s="1"/>
  <c r="G162" i="2"/>
  <c r="F163" i="2"/>
  <c r="J163" i="2"/>
  <c r="H165" i="2"/>
  <c r="C166" i="2"/>
  <c r="D166" i="2" s="1"/>
  <c r="G166" i="2"/>
  <c r="F167" i="2"/>
  <c r="J167" i="2"/>
  <c r="H169" i="2"/>
  <c r="E3" i="2"/>
  <c r="I3" i="2"/>
  <c r="H4" i="2"/>
  <c r="C5" i="2"/>
  <c r="D5" i="2" s="1"/>
  <c r="F6" i="2"/>
  <c r="E7" i="2"/>
  <c r="I7" i="2"/>
  <c r="H8" i="2"/>
  <c r="C9" i="2"/>
  <c r="D9" i="2" s="1"/>
  <c r="F10" i="2"/>
  <c r="E11" i="2"/>
  <c r="I11" i="2"/>
  <c r="H12" i="2"/>
  <c r="C13" i="2"/>
  <c r="D13" i="2" s="1"/>
  <c r="F14" i="2"/>
  <c r="E15" i="2"/>
  <c r="I15" i="2"/>
  <c r="H16" i="2"/>
  <c r="C17" i="2"/>
  <c r="D17" i="2" s="1"/>
  <c r="F18" i="2"/>
  <c r="E19" i="2"/>
  <c r="I19" i="2"/>
  <c r="H20" i="2"/>
  <c r="C21" i="2"/>
  <c r="D21" i="2" s="1"/>
  <c r="F22" i="2"/>
  <c r="E23" i="2"/>
  <c r="I23" i="2"/>
  <c r="H24" i="2"/>
  <c r="C25" i="2"/>
  <c r="D25" i="2" s="1"/>
  <c r="G25" i="2"/>
  <c r="E26" i="2"/>
  <c r="I26" i="2"/>
  <c r="H27" i="2"/>
  <c r="C28" i="2"/>
  <c r="D28" i="2" s="1"/>
  <c r="F29" i="2"/>
  <c r="E30" i="2"/>
  <c r="I30" i="2"/>
  <c r="H31" i="2"/>
  <c r="C32" i="2"/>
  <c r="D32" i="2" s="1"/>
  <c r="F33" i="2"/>
  <c r="E34" i="2"/>
  <c r="I34" i="2"/>
  <c r="H35" i="2"/>
  <c r="C36" i="2"/>
  <c r="D36" i="2" s="1"/>
  <c r="F37" i="2"/>
  <c r="E38" i="2"/>
  <c r="I38" i="2"/>
  <c r="H39" i="2"/>
  <c r="C40" i="2"/>
  <c r="D40" i="2" s="1"/>
  <c r="F41" i="2"/>
  <c r="E42" i="2"/>
  <c r="I42" i="2"/>
  <c r="H43" i="2"/>
  <c r="C44" i="2"/>
  <c r="D44" i="2" s="1"/>
  <c r="F45" i="2"/>
  <c r="E46" i="2"/>
  <c r="I46" i="2"/>
  <c r="H47" i="2"/>
  <c r="C48" i="2"/>
  <c r="D48" i="2" s="1"/>
  <c r="F49" i="2"/>
  <c r="H50" i="2"/>
  <c r="C51" i="2"/>
  <c r="D51" i="2" s="1"/>
  <c r="F52" i="2"/>
  <c r="E53" i="2"/>
  <c r="I53" i="2"/>
  <c r="H54" i="2"/>
  <c r="C55" i="2"/>
  <c r="D55" i="2" s="1"/>
  <c r="F56" i="2"/>
  <c r="E57" i="2"/>
  <c r="I57" i="2"/>
  <c r="H58" i="2"/>
  <c r="C59" i="2"/>
  <c r="D59" i="2" s="1"/>
  <c r="F60" i="2"/>
  <c r="E61" i="2"/>
  <c r="I61" i="2"/>
  <c r="H62" i="2"/>
  <c r="C63" i="2"/>
  <c r="D63" i="2" s="1"/>
  <c r="F64" i="2"/>
  <c r="E65" i="2"/>
  <c r="I65" i="2"/>
  <c r="H66" i="2"/>
  <c r="C67" i="2"/>
  <c r="D67" i="2" s="1"/>
  <c r="F68" i="2"/>
  <c r="E69" i="2"/>
  <c r="I69" i="2"/>
  <c r="H70" i="2"/>
  <c r="C71" i="2"/>
  <c r="D71" i="2" s="1"/>
  <c r="F72" i="2"/>
  <c r="E73" i="2"/>
  <c r="I73" i="2"/>
  <c r="C74" i="2"/>
  <c r="D74" i="2" s="1"/>
  <c r="F75" i="2"/>
  <c r="E76" i="2"/>
  <c r="I76" i="2"/>
  <c r="H77" i="2"/>
  <c r="C78" i="2"/>
  <c r="D78" i="2" s="1"/>
  <c r="F79" i="2"/>
  <c r="E80" i="2"/>
  <c r="I80" i="2"/>
  <c r="H81" i="2"/>
  <c r="C82" i="2"/>
  <c r="D82" i="2" s="1"/>
  <c r="F83" i="2"/>
  <c r="E84" i="2"/>
  <c r="I84" i="2"/>
  <c r="H85" i="2"/>
  <c r="C86" i="2"/>
  <c r="D86" i="2" s="1"/>
  <c r="F87" i="2"/>
  <c r="E88" i="2"/>
  <c r="I88" i="2"/>
  <c r="H89" i="2"/>
  <c r="C90" i="2"/>
  <c r="D90" i="2" s="1"/>
  <c r="F91" i="2"/>
  <c r="E92" i="2"/>
  <c r="I92" i="2"/>
  <c r="H93" i="2"/>
  <c r="C94" i="2"/>
  <c r="D94" i="2" s="1"/>
  <c r="F95" i="2"/>
  <c r="E96" i="2"/>
  <c r="I96" i="2"/>
  <c r="H97" i="2"/>
  <c r="F98" i="2"/>
  <c r="E99" i="2"/>
  <c r="I99" i="2"/>
  <c r="H100" i="2"/>
  <c r="C101" i="2"/>
  <c r="D101" i="2" s="1"/>
  <c r="F102" i="2"/>
  <c r="E103" i="2"/>
  <c r="I103" i="2"/>
  <c r="H104" i="2"/>
  <c r="C105" i="2"/>
  <c r="D105" i="2" s="1"/>
  <c r="F106" i="2"/>
  <c r="E107" i="2"/>
  <c r="I107" i="2"/>
  <c r="H108" i="2"/>
  <c r="C109" i="2"/>
  <c r="D109" i="2" s="1"/>
  <c r="F110" i="2"/>
  <c r="E111" i="2"/>
  <c r="I111" i="2"/>
  <c r="H112" i="2"/>
  <c r="C113" i="2"/>
  <c r="D113" i="2" s="1"/>
  <c r="F114" i="2"/>
  <c r="E115" i="2"/>
  <c r="I115" i="2"/>
  <c r="H116" i="2"/>
  <c r="C117" i="2"/>
  <c r="D117" i="2" s="1"/>
  <c r="F118" i="2"/>
  <c r="E119" i="2"/>
  <c r="I119" i="2"/>
  <c r="H120" i="2"/>
  <c r="C121" i="2"/>
  <c r="D121" i="2" s="1"/>
  <c r="G121" i="2"/>
  <c r="E122" i="2"/>
  <c r="I122" i="2"/>
  <c r="H123" i="2"/>
  <c r="C124" i="2"/>
  <c r="D124" i="2" s="1"/>
  <c r="F125" i="2"/>
  <c r="E126" i="2"/>
  <c r="I126" i="2"/>
  <c r="H127" i="2"/>
  <c r="C128" i="2"/>
  <c r="D128" i="2" s="1"/>
  <c r="F129" i="2"/>
  <c r="E130" i="2"/>
  <c r="I130" i="2"/>
  <c r="H131" i="2"/>
  <c r="C132" i="2"/>
  <c r="D132" i="2" s="1"/>
  <c r="F133" i="2"/>
  <c r="E134" i="2"/>
  <c r="I134" i="2"/>
  <c r="H135" i="2"/>
  <c r="C136" i="2"/>
  <c r="D136" i="2" s="1"/>
  <c r="F137" i="2"/>
  <c r="E138" i="2"/>
  <c r="I138" i="2"/>
  <c r="H139" i="2"/>
  <c r="C140" i="2"/>
  <c r="D140" i="2" s="1"/>
  <c r="F141" i="2"/>
  <c r="E142" i="2"/>
  <c r="I142" i="2"/>
  <c r="H143" i="2"/>
  <c r="C144" i="2"/>
  <c r="D144" i="2" s="1"/>
  <c r="F145" i="2"/>
  <c r="H146" i="2"/>
  <c r="C147" i="2"/>
  <c r="D147" i="2" s="1"/>
  <c r="F148" i="2"/>
  <c r="E149" i="2"/>
  <c r="I149" i="2"/>
  <c r="H150" i="2"/>
  <c r="C151" i="2"/>
  <c r="D151" i="2" s="1"/>
  <c r="F152" i="2"/>
  <c r="E153" i="2"/>
  <c r="I153" i="2"/>
  <c r="H154" i="2"/>
  <c r="C155" i="2"/>
  <c r="D155" i="2" s="1"/>
  <c r="F156" i="2"/>
  <c r="E157" i="2"/>
  <c r="I157" i="2"/>
  <c r="H158" i="2"/>
  <c r="C159" i="2"/>
  <c r="D159" i="2" s="1"/>
  <c r="F160" i="2"/>
  <c r="E161" i="2"/>
  <c r="I161" i="2"/>
  <c r="H162" i="2"/>
  <c r="C163" i="2"/>
  <c r="D163" i="2" s="1"/>
  <c r="F164" i="2"/>
  <c r="E165" i="2"/>
  <c r="I165" i="2"/>
  <c r="H166" i="2"/>
  <c r="C167" i="2"/>
  <c r="D167" i="2" s="1"/>
  <c r="F168" i="2"/>
  <c r="E169" i="2"/>
  <c r="I169" i="2"/>
  <c r="F3" i="2"/>
  <c r="F7" i="2"/>
  <c r="F11" i="2"/>
  <c r="F15" i="2"/>
  <c r="F19" i="2"/>
  <c r="F23" i="2"/>
  <c r="F26" i="2"/>
  <c r="F30" i="2"/>
  <c r="F34" i="2"/>
  <c r="F38" i="2"/>
  <c r="F42" i="2"/>
  <c r="F46" i="2"/>
  <c r="F53" i="2"/>
  <c r="F57" i="2"/>
  <c r="F61" i="2"/>
  <c r="F65" i="2"/>
  <c r="F69" i="2"/>
  <c r="F73" i="2"/>
  <c r="F76" i="2"/>
  <c r="F80" i="2"/>
  <c r="F84" i="2"/>
  <c r="F88" i="2"/>
  <c r="F92" i="2"/>
  <c r="F96" i="2"/>
  <c r="F99" i="2"/>
  <c r="F103" i="2"/>
  <c r="F107" i="2"/>
  <c r="F111" i="2"/>
  <c r="F115" i="2"/>
  <c r="F119" i="2"/>
  <c r="F122" i="2"/>
  <c r="F126" i="2"/>
  <c r="F130" i="2"/>
  <c r="F134" i="2"/>
  <c r="F138" i="2"/>
  <c r="F142" i="2"/>
  <c r="F149" i="2"/>
  <c r="F153" i="2"/>
  <c r="J153" i="2"/>
  <c r="F157" i="2"/>
  <c r="J157" i="2"/>
  <c r="F161" i="2"/>
  <c r="J161" i="2"/>
  <c r="F165" i="2"/>
  <c r="J165" i="2"/>
  <c r="F169" i="2"/>
  <c r="J169" i="2"/>
  <c r="C3" i="2"/>
  <c r="D3" i="2" s="1"/>
  <c r="F4" i="2"/>
  <c r="C7" i="2"/>
  <c r="D7" i="2" s="1"/>
  <c r="F8" i="2"/>
  <c r="C11" i="2"/>
  <c r="D11" i="2" s="1"/>
  <c r="F12" i="2"/>
  <c r="C15" i="2"/>
  <c r="D15" i="2" s="1"/>
  <c r="F16" i="2"/>
  <c r="C19" i="2"/>
  <c r="D19" i="2" s="1"/>
  <c r="F20" i="2"/>
  <c r="C23" i="2"/>
  <c r="D23" i="2" s="1"/>
  <c r="F24" i="2"/>
  <c r="C26" i="2"/>
  <c r="D26" i="2" s="1"/>
  <c r="F27" i="2"/>
  <c r="C30" i="2"/>
  <c r="D30" i="2" s="1"/>
  <c r="F31" i="2"/>
  <c r="C34" i="2"/>
  <c r="D34" i="2" s="1"/>
  <c r="F35" i="2"/>
  <c r="C38" i="2"/>
  <c r="D38" i="2" s="1"/>
  <c r="F39" i="2"/>
  <c r="C42" i="2"/>
  <c r="D42" i="2" s="1"/>
  <c r="F43" i="2"/>
  <c r="C46" i="2"/>
  <c r="D46" i="2" s="1"/>
  <c r="F47" i="2"/>
  <c r="F50" i="2"/>
  <c r="C53" i="2"/>
  <c r="D53" i="2" s="1"/>
  <c r="F54" i="2"/>
  <c r="C57" i="2"/>
  <c r="D57" i="2" s="1"/>
  <c r="F58" i="2"/>
  <c r="C61" i="2"/>
  <c r="D61" i="2" s="1"/>
  <c r="F62" i="2"/>
  <c r="C65" i="2"/>
  <c r="D65" i="2" s="1"/>
  <c r="F66" i="2"/>
  <c r="C69" i="2"/>
  <c r="D69" i="2" s="1"/>
  <c r="F70" i="2"/>
  <c r="C73" i="2"/>
  <c r="D73" i="2" s="1"/>
  <c r="G73" i="2"/>
  <c r="C76" i="2"/>
  <c r="D76" i="2" s="1"/>
  <c r="F77" i="2"/>
  <c r="C80" i="2"/>
  <c r="D80" i="2" s="1"/>
  <c r="F81" i="2"/>
  <c r="C84" i="2"/>
  <c r="D84" i="2" s="1"/>
  <c r="F85" i="2"/>
  <c r="C88" i="2"/>
  <c r="D88" i="2" s="1"/>
  <c r="F89" i="2"/>
  <c r="C92" i="2"/>
  <c r="D92" i="2" s="1"/>
  <c r="F93" i="2"/>
  <c r="C96" i="2"/>
  <c r="D96" i="2" s="1"/>
  <c r="F97" i="2"/>
  <c r="C99" i="2"/>
  <c r="D99" i="2" s="1"/>
  <c r="F100" i="2"/>
  <c r="C103" i="2"/>
  <c r="D103" i="2" s="1"/>
  <c r="F104" i="2"/>
  <c r="C107" i="2"/>
  <c r="D107" i="2" s="1"/>
  <c r="F108" i="2"/>
  <c r="C111" i="2"/>
  <c r="D111" i="2" s="1"/>
  <c r="F112" i="2"/>
  <c r="C115" i="2"/>
  <c r="D115" i="2" s="1"/>
  <c r="F116" i="2"/>
  <c r="C119" i="2"/>
  <c r="D119" i="2" s="1"/>
  <c r="F120" i="2"/>
  <c r="C122" i="2"/>
  <c r="D122" i="2" s="1"/>
  <c r="F123" i="2"/>
  <c r="C126" i="2"/>
  <c r="D126" i="2" s="1"/>
  <c r="F127" i="2"/>
  <c r="C130" i="2"/>
  <c r="D130" i="2" s="1"/>
  <c r="F131" i="2"/>
  <c r="C134" i="2"/>
  <c r="D134" i="2" s="1"/>
  <c r="F135" i="2"/>
  <c r="C138" i="2"/>
  <c r="D138" i="2" s="1"/>
  <c r="F139" i="2"/>
  <c r="C142" i="2"/>
  <c r="D142" i="2" s="1"/>
  <c r="F143" i="2"/>
  <c r="F146" i="2"/>
  <c r="C149" i="2"/>
  <c r="D149" i="2" s="1"/>
  <c r="F150" i="2"/>
  <c r="C153" i="2"/>
  <c r="D153" i="2" s="1"/>
  <c r="F154" i="2"/>
  <c r="C157" i="2"/>
  <c r="D157" i="2" s="1"/>
  <c r="F158" i="2"/>
  <c r="C161" i="2"/>
  <c r="D161" i="2" s="1"/>
  <c r="F162" i="2"/>
  <c r="C165" i="2"/>
  <c r="D165" i="2" s="1"/>
  <c r="F166" i="2"/>
  <c r="C169" i="2"/>
  <c r="D169" i="2" s="1"/>
  <c r="G169" i="2"/>
  <c r="J71" i="2" l="1"/>
  <c r="J45" i="2"/>
  <c r="J102" i="2"/>
  <c r="J41" i="2"/>
  <c r="J136" i="2"/>
  <c r="J6" i="2"/>
  <c r="J128" i="2"/>
  <c r="J94" i="2"/>
  <c r="J49" i="2"/>
  <c r="J18" i="2"/>
  <c r="J2" i="2"/>
  <c r="J151" i="2"/>
  <c r="J133" i="2"/>
  <c r="J118" i="2"/>
  <c r="J105" i="2"/>
  <c r="J86" i="2"/>
  <c r="J83" i="2"/>
  <c r="J64" i="2"/>
  <c r="J10" i="2"/>
  <c r="J117" i="2"/>
  <c r="J98" i="2"/>
  <c r="J79" i="2"/>
  <c r="J113" i="2"/>
  <c r="J65" i="2"/>
  <c r="J140" i="2"/>
  <c r="J106" i="2"/>
  <c r="J74" i="2"/>
  <c r="J52" i="2"/>
  <c r="J48" i="2"/>
  <c r="J32" i="2"/>
  <c r="J17" i="2"/>
  <c r="J152" i="2"/>
  <c r="J145" i="2"/>
  <c r="J132" i="2"/>
  <c r="J129" i="2"/>
  <c r="J114" i="2"/>
  <c r="J101" i="2"/>
  <c r="J95" i="2"/>
  <c r="J82" i="2"/>
  <c r="J60" i="2"/>
  <c r="J37" i="2"/>
  <c r="J22" i="2"/>
  <c r="J34" i="2"/>
  <c r="J19" i="2"/>
  <c r="J3" i="2"/>
  <c r="J148" i="2"/>
  <c r="J144" i="2"/>
  <c r="J141" i="2"/>
  <c r="J125" i="2"/>
  <c r="J110" i="2"/>
  <c r="J91" i="2"/>
  <c r="J78" i="2"/>
  <c r="J75" i="2"/>
  <c r="J72" i="2"/>
  <c r="J56" i="2"/>
  <c r="J36" i="2"/>
  <c r="J33" i="2"/>
  <c r="J21" i="2"/>
  <c r="J5" i="2"/>
  <c r="J150" i="2"/>
  <c r="J142" i="2"/>
  <c r="J134" i="2"/>
  <c r="J126" i="2"/>
  <c r="J119" i="2"/>
  <c r="J111" i="2"/>
  <c r="J103" i="2"/>
  <c r="J96" i="2"/>
  <c r="J88" i="2"/>
  <c r="J80" i="2"/>
  <c r="J57" i="2"/>
  <c r="J8" i="2"/>
  <c r="J147" i="2"/>
  <c r="J137" i="2"/>
  <c r="J124" i="2"/>
  <c r="J109" i="2"/>
  <c r="J90" i="2"/>
  <c r="J87" i="2"/>
  <c r="J68" i="2"/>
  <c r="J55" i="2"/>
  <c r="J29" i="2"/>
  <c r="J14" i="2"/>
  <c r="J138" i="2"/>
  <c r="J130" i="2"/>
  <c r="J122" i="2"/>
  <c r="J115" i="2"/>
  <c r="J107" i="2"/>
  <c r="J99" i="2"/>
  <c r="J92" i="2"/>
  <c r="J84" i="2"/>
  <c r="J76" i="2"/>
  <c r="J69" i="2"/>
  <c r="J61" i="2"/>
  <c r="J53" i="2"/>
  <c r="J35" i="2"/>
  <c r="J12" i="2"/>
  <c r="J63" i="2"/>
  <c r="J40" i="2"/>
  <c r="J25" i="2"/>
  <c r="J9" i="2"/>
  <c r="J104" i="2"/>
  <c r="J42" i="2"/>
  <c r="J26" i="2"/>
  <c r="J11" i="2"/>
  <c r="J59" i="2"/>
  <c r="J149" i="2"/>
  <c r="J131" i="2"/>
  <c r="J116" i="2"/>
  <c r="J85" i="2"/>
  <c r="J46" i="2"/>
  <c r="J38" i="2"/>
  <c r="J30" i="2"/>
  <c r="J23" i="2"/>
  <c r="J15" i="2"/>
  <c r="J7" i="2"/>
  <c r="J121" i="2"/>
  <c r="J67" i="2"/>
  <c r="J51" i="2"/>
  <c r="J44" i="2"/>
  <c r="J28" i="2"/>
  <c r="J13" i="2"/>
  <c r="J73" i="2"/>
  <c r="J70" i="2"/>
  <c r="J66" i="2"/>
  <c r="J62" i="2"/>
  <c r="J58" i="2"/>
  <c r="J54" i="2"/>
  <c r="J50" i="2"/>
  <c r="J143" i="2"/>
  <c r="J139" i="2"/>
  <c r="J135" i="2"/>
  <c r="J127" i="2"/>
  <c r="J123" i="2"/>
  <c r="J120" i="2"/>
  <c r="J112" i="2"/>
  <c r="J108" i="2"/>
  <c r="J100" i="2"/>
  <c r="J97" i="2"/>
  <c r="J93" i="2"/>
  <c r="J89" i="2"/>
  <c r="J81" i="2"/>
  <c r="J77" i="2"/>
  <c r="J146" i="2"/>
  <c r="J47" i="2"/>
  <c r="J43" i="2"/>
  <c r="J39" i="2"/>
  <c r="J31" i="2"/>
  <c r="J27" i="2"/>
  <c r="J24" i="2"/>
  <c r="J20" i="2"/>
  <c r="J16" i="2"/>
  <c r="J4" i="2"/>
</calcChain>
</file>

<file path=xl/sharedStrings.xml><?xml version="1.0" encoding="utf-8"?>
<sst xmlns="http://schemas.openxmlformats.org/spreadsheetml/2006/main" count="45" uniqueCount="45">
  <si>
    <t>jour</t>
  </si>
  <si>
    <t>mois</t>
  </si>
  <si>
    <t>annee</t>
  </si>
  <si>
    <t>heure</t>
  </si>
  <si>
    <t>minute</t>
  </si>
  <si>
    <t>energie_tele_info</t>
  </si>
  <si>
    <t>prix_tele_info</t>
  </si>
  <si>
    <t>energie_circuit1</t>
  </si>
  <si>
    <t>prix_circuit1</t>
  </si>
  <si>
    <t>energie_cirucit2</t>
  </si>
  <si>
    <t>prix_circuit2</t>
  </si>
  <si>
    <t>energie_circuit3</t>
  </si>
  <si>
    <t>prix_circuit3</t>
  </si>
  <si>
    <t>energie_circuit4</t>
  </si>
  <si>
    <t>prix_circuit4</t>
  </si>
  <si>
    <t>energie_circuit5</t>
  </si>
  <si>
    <t>prix_circuit5</t>
  </si>
  <si>
    <t>volume_entree1</t>
  </si>
  <si>
    <t>volume_entree2</t>
  </si>
  <si>
    <t>tarif</t>
  </si>
  <si>
    <t>energie_entree1</t>
  </si>
  <si>
    <t>energie_entree2</t>
  </si>
  <si>
    <t>prix_entree1</t>
  </si>
  <si>
    <t>prix_entree2</t>
  </si>
  <si>
    <t>volume_entree_radio1</t>
  </si>
  <si>
    <t>energie_entree_radio1</t>
  </si>
  <si>
    <t>prix_entree_radio1</t>
  </si>
  <si>
    <t>volume_entree_radio2</t>
  </si>
  <si>
    <t>energie_entree_radio2</t>
  </si>
  <si>
    <t>prix_entree_radio2</t>
  </si>
  <si>
    <t>volume_entree_radio3</t>
  </si>
  <si>
    <t>energie_entree_radio3</t>
  </si>
  <si>
    <t>prix_entree_radio3</t>
  </si>
  <si>
    <t>volume_entree_radio4</t>
  </si>
  <si>
    <t>energie_entree_radio4</t>
  </si>
  <si>
    <t>prix_entree_radio4</t>
  </si>
  <si>
    <t>Date</t>
  </si>
  <si>
    <t>Heure</t>
  </si>
  <si>
    <t>TOTAL</t>
  </si>
  <si>
    <t>Eau chaude</t>
  </si>
  <si>
    <t>Machine à laver + seche linge</t>
  </si>
  <si>
    <t>Lave vaisselle</t>
  </si>
  <si>
    <t>Prise de courant</t>
  </si>
  <si>
    <t>Chauffage hors agrandissement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</si>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</sst>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dd/mm/yy;@"/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ill="1" applyBorder="1"/>
    <xf numFmtId="0" fontId="0" fillId="0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0" fontId="0" fillId="0" borderId="0" xfId="0" applyNumberFormat="1" applyFill="1" applyBorder="1"/>
    <xf numFmtId="165" fontId="0" fillId="0" borderId="0" xfId="0" applyNumberFormat="1" applyAlignment="1">
      <alignment wrapText="1"/>
    </xf>
    <xf numFmtId="166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165" fontId="0" fillId="0" borderId="0" xfId="0" applyNumberFormat="1"/>
    <xf numFmtId="166" fontId="0" fillId="0" borderId="0" xfId="0" applyNumberFormat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01/10/17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2619176629275657E-2"/>
          <c:y val="8.0542874393140909E-2"/>
          <c:w val="0.89616490471633947"/>
          <c:h val="0.50715919752422511"/>
        </c:manualLayout>
      </c:layout>
      <c:lineChart>
        <c:grouping val="standard"/>
        <c:varyColors val="0"/>
        <c:ser>
          <c:idx val="0"/>
          <c:order val="0"/>
          <c:tx>
            <c:strRef>
              <c:f>'Puissance Utilisée Par heure'!$D$1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numRef>
              <c:f>'Puissance Utilisée Par heure'!$C$2:$C$25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heure'!$D$2:$D$25</c:f>
              <c:numCache>
                <c:formatCode>General</c:formatCode>
                <c:ptCount val="24"/>
                <c:pt idx="0">
                  <c:v>0</c:v>
                </c:pt>
                <c:pt idx="1">
                  <c:v>1.6680000000000064</c:v>
                </c:pt>
                <c:pt idx="2">
                  <c:v>0.16800000000000637</c:v>
                </c:pt>
                <c:pt idx="3">
                  <c:v>0.17899999999997362</c:v>
                </c:pt>
                <c:pt idx="4">
                  <c:v>0.80900000000002592</c:v>
                </c:pt>
                <c:pt idx="5">
                  <c:v>0.16399999999998727</c:v>
                </c:pt>
                <c:pt idx="6">
                  <c:v>0.18000000000000682</c:v>
                </c:pt>
                <c:pt idx="7">
                  <c:v>0.16399999999998727</c:v>
                </c:pt>
                <c:pt idx="8">
                  <c:v>0.25799999999998136</c:v>
                </c:pt>
                <c:pt idx="9">
                  <c:v>1.035000000000025</c:v>
                </c:pt>
                <c:pt idx="10">
                  <c:v>2.0819999999999936</c:v>
                </c:pt>
                <c:pt idx="11">
                  <c:v>2.59699999999998</c:v>
                </c:pt>
                <c:pt idx="12">
                  <c:v>1.6059999999999945</c:v>
                </c:pt>
                <c:pt idx="13">
                  <c:v>0.83200000000005048</c:v>
                </c:pt>
                <c:pt idx="14">
                  <c:v>0.27699999999998681</c:v>
                </c:pt>
                <c:pt idx="15">
                  <c:v>1.4610000000000127</c:v>
                </c:pt>
                <c:pt idx="16">
                  <c:v>1.5039999999999623</c:v>
                </c:pt>
                <c:pt idx="17">
                  <c:v>0.36299999999999955</c:v>
                </c:pt>
                <c:pt idx="18">
                  <c:v>0.27000000000003865</c:v>
                </c:pt>
                <c:pt idx="19">
                  <c:v>0.72999999999996135</c:v>
                </c:pt>
                <c:pt idx="20">
                  <c:v>0.41100000000000136</c:v>
                </c:pt>
                <c:pt idx="21">
                  <c:v>0.24600000000003774</c:v>
                </c:pt>
                <c:pt idx="22">
                  <c:v>0.19899999999995543</c:v>
                </c:pt>
                <c:pt idx="23">
                  <c:v>1.6050000000000182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A98-4B9C-B010-9D347C3168CA}"/>
            </c:ext>
          </c:extLst>
        </c:ser>
        <c:ser>
          <c:idx val="1"/>
          <c:order val="1"/>
          <c:tx>
            <c:strRef>
              <c:f>'Puissance Utilisée Par heure'!$E$1</c:f>
              <c:strCache>
                <c:ptCount val="1"/>
                <c:pt idx="0">
                  <c:v>Eau chaude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'Puissance Utilisée Par heure'!$C$2:$C$25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heure'!$E$2:$E$25</c:f>
              <c:numCache>
                <c:formatCode>General</c:formatCode>
                <c:ptCount val="24"/>
                <c:pt idx="0">
                  <c:v>0</c:v>
                </c:pt>
                <c:pt idx="1">
                  <c:v>1.4919999999999902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1.0000000000047748E-3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1.0000000000047748E-3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1.4449999999999932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A98-4B9C-B010-9D347C3168CA}"/>
            </c:ext>
          </c:extLst>
        </c:ser>
        <c:ser>
          <c:idx val="2"/>
          <c:order val="2"/>
          <c:tx>
            <c:strRef>
              <c:f>'Puissance Utilisée Par heure'!$F$1</c:f>
              <c:strCache>
                <c:ptCount val="1"/>
                <c:pt idx="0">
                  <c:v>Machine à laver + seche linge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'Puissance Utilisée Par heure'!$C$2:$C$25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heure'!$F$2:$F$25</c:f>
              <c:numCache>
                <c:formatCode>General</c:formatCode>
                <c:ptCount val="24"/>
                <c:pt idx="0">
                  <c:v>0</c:v>
                </c:pt>
                <c:pt idx="1">
                  <c:v>3.0000000000001137E-3</c:v>
                </c:pt>
                <c:pt idx="2">
                  <c:v>2.0000000000095497E-3</c:v>
                </c:pt>
                <c:pt idx="3">
                  <c:v>6.0000000000002274E-3</c:v>
                </c:pt>
                <c:pt idx="4">
                  <c:v>0.64099999999999113</c:v>
                </c:pt>
                <c:pt idx="5">
                  <c:v>1.9999999999953388E-3</c:v>
                </c:pt>
                <c:pt idx="6">
                  <c:v>3.0000000000001137E-3</c:v>
                </c:pt>
                <c:pt idx="7">
                  <c:v>2.0000000000095497E-3</c:v>
                </c:pt>
                <c:pt idx="8">
                  <c:v>3.0000000000001137E-3</c:v>
                </c:pt>
                <c:pt idx="9">
                  <c:v>0.38299999999999557</c:v>
                </c:pt>
                <c:pt idx="10">
                  <c:v>0.54399999999999693</c:v>
                </c:pt>
                <c:pt idx="11">
                  <c:v>1.2800000000000011</c:v>
                </c:pt>
                <c:pt idx="12">
                  <c:v>3.0000000000001137E-3</c:v>
                </c:pt>
                <c:pt idx="13">
                  <c:v>2.0000000000095497E-3</c:v>
                </c:pt>
                <c:pt idx="14">
                  <c:v>3.0000000000001137E-3</c:v>
                </c:pt>
                <c:pt idx="15">
                  <c:v>0.81599999999998829</c:v>
                </c:pt>
                <c:pt idx="16">
                  <c:v>3.0000000000001137E-3</c:v>
                </c:pt>
                <c:pt idx="17">
                  <c:v>2.0000000000095497E-3</c:v>
                </c:pt>
                <c:pt idx="18">
                  <c:v>3.0000000000001137E-3</c:v>
                </c:pt>
                <c:pt idx="19">
                  <c:v>3.9999999999906777E-3</c:v>
                </c:pt>
                <c:pt idx="20">
                  <c:v>3.0000000000001137E-3</c:v>
                </c:pt>
                <c:pt idx="21">
                  <c:v>3.0000000000001137E-3</c:v>
                </c:pt>
                <c:pt idx="22">
                  <c:v>3.0000000000001137E-3</c:v>
                </c:pt>
                <c:pt idx="23">
                  <c:v>3.0000000000001137E-3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A98-4B9C-B010-9D347C3168CA}"/>
            </c:ext>
          </c:extLst>
        </c:ser>
        <c:ser>
          <c:idx val="3"/>
          <c:order val="3"/>
          <c:tx>
            <c:strRef>
              <c:f>'Puissance Utilisée Par heure'!$G$1</c:f>
              <c:strCache>
                <c:ptCount val="1"/>
                <c:pt idx="0">
                  <c:v>Lave vaisselle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numRef>
              <c:f>'Puissance Utilisée Par heure'!$C$2:$C$25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heure'!$G$2:$G$25</c:f>
              <c:numCache>
                <c:formatCode>General</c:formatCode>
                <c:ptCount val="24"/>
                <c:pt idx="0">
                  <c:v>0</c:v>
                </c:pt>
                <c:pt idx="1">
                  <c:v>9.9999999999766942E-4</c:v>
                </c:pt>
                <c:pt idx="2">
                  <c:v>0</c:v>
                </c:pt>
                <c:pt idx="3">
                  <c:v>0</c:v>
                </c:pt>
                <c:pt idx="4">
                  <c:v>1.0000000000047748E-3</c:v>
                </c:pt>
                <c:pt idx="5">
                  <c:v>0</c:v>
                </c:pt>
                <c:pt idx="6">
                  <c:v>0</c:v>
                </c:pt>
                <c:pt idx="7">
                  <c:v>9.9999999999766942E-4</c:v>
                </c:pt>
                <c:pt idx="8">
                  <c:v>0</c:v>
                </c:pt>
                <c:pt idx="9">
                  <c:v>0</c:v>
                </c:pt>
                <c:pt idx="10">
                  <c:v>0.9410000000000025</c:v>
                </c:pt>
                <c:pt idx="11">
                  <c:v>0.74699999999999989</c:v>
                </c:pt>
                <c:pt idx="12">
                  <c:v>0</c:v>
                </c:pt>
                <c:pt idx="13">
                  <c:v>9.9999999999766942E-4</c:v>
                </c:pt>
                <c:pt idx="14">
                  <c:v>0</c:v>
                </c:pt>
                <c:pt idx="15">
                  <c:v>0.41900000000000404</c:v>
                </c:pt>
                <c:pt idx="16">
                  <c:v>1.2560000000000002</c:v>
                </c:pt>
                <c:pt idx="17">
                  <c:v>1.9999999999953388E-3</c:v>
                </c:pt>
                <c:pt idx="18">
                  <c:v>2.0000000000024443E-3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9.9999999999766942E-4</c:v>
                </c:pt>
                <c:pt idx="2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A98-4B9C-B010-9D347C3168CA}"/>
            </c:ext>
          </c:extLst>
        </c:ser>
        <c:ser>
          <c:idx val="4"/>
          <c:order val="4"/>
          <c:tx>
            <c:strRef>
              <c:f>'Puissance Utilisée Par heure'!$H$1</c:f>
              <c:strCache>
                <c:ptCount val="1"/>
                <c:pt idx="0">
                  <c:v>Prise de courant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numRef>
              <c:f>'Puissance Utilisée Par heure'!$C$2:$C$25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heure'!$H$2:$H$25</c:f>
              <c:numCache>
                <c:formatCode>General</c:formatCode>
                <c:ptCount val="24"/>
                <c:pt idx="0">
                  <c:v>0</c:v>
                </c:pt>
                <c:pt idx="1">
                  <c:v>8.7999999999993861E-2</c:v>
                </c:pt>
                <c:pt idx="2">
                  <c:v>6.8999999999988404E-2</c:v>
                </c:pt>
                <c:pt idx="3">
                  <c:v>8.7000000000017508E-2</c:v>
                </c:pt>
                <c:pt idx="4">
                  <c:v>8.2999999999998408E-2</c:v>
                </c:pt>
                <c:pt idx="5">
                  <c:v>6.4999999999997726E-2</c:v>
                </c:pt>
                <c:pt idx="6">
                  <c:v>8.4000000000003183E-2</c:v>
                </c:pt>
                <c:pt idx="7">
                  <c:v>6.9999999999993179E-2</c:v>
                </c:pt>
                <c:pt idx="8">
                  <c:v>0.16299999999998249</c:v>
                </c:pt>
                <c:pt idx="9">
                  <c:v>0.31800000000001205</c:v>
                </c:pt>
                <c:pt idx="10">
                  <c:v>8.4000000000003183E-2</c:v>
                </c:pt>
                <c:pt idx="11">
                  <c:v>0.16200000000000614</c:v>
                </c:pt>
                <c:pt idx="12">
                  <c:v>0.33599999999998431</c:v>
                </c:pt>
                <c:pt idx="13">
                  <c:v>0.25100000000000477</c:v>
                </c:pt>
                <c:pt idx="14">
                  <c:v>0.10599999999999454</c:v>
                </c:pt>
                <c:pt idx="15">
                  <c:v>0.12000000000000455</c:v>
                </c:pt>
                <c:pt idx="16">
                  <c:v>6.7000000000007276E-2</c:v>
                </c:pt>
                <c:pt idx="17">
                  <c:v>0.17599999999998772</c:v>
                </c:pt>
                <c:pt idx="18">
                  <c:v>6.8000000000012051E-2</c:v>
                </c:pt>
                <c:pt idx="19">
                  <c:v>8.6999999999989086E-2</c:v>
                </c:pt>
                <c:pt idx="20">
                  <c:v>0.11700000000001864</c:v>
                </c:pt>
                <c:pt idx="21">
                  <c:v>8.4999999999979536E-2</c:v>
                </c:pt>
                <c:pt idx="22">
                  <c:v>8.0000000000012506E-2</c:v>
                </c:pt>
                <c:pt idx="23">
                  <c:v>7.6999999999998181E-2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A98-4B9C-B010-9D347C3168CA}"/>
            </c:ext>
          </c:extLst>
        </c:ser>
        <c:ser>
          <c:idx val="5"/>
          <c:order val="5"/>
          <c:tx>
            <c:strRef>
              <c:f>'Puissance Utilisée Par heure'!$I$1</c:f>
              <c:strCache>
                <c:ptCount val="1"/>
                <c:pt idx="0">
                  <c:v>Chauffage hors agrandissement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numRef>
              <c:f>'Puissance Utilisée Par heure'!$C$2:$C$25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heure'!$I$2:$I$25</c:f>
              <c:numCache>
                <c:formatCode>General</c:formatCode>
                <c:ptCount val="24"/>
                <c:pt idx="0">
                  <c:v>0</c:v>
                </c:pt>
                <c:pt idx="1">
                  <c:v>8.0000000000000071E-3</c:v>
                </c:pt>
                <c:pt idx="2">
                  <c:v>6.0000000000002274E-3</c:v>
                </c:pt>
                <c:pt idx="3">
                  <c:v>5.9999999999997833E-3</c:v>
                </c:pt>
                <c:pt idx="4">
                  <c:v>6.0000000000002274E-3</c:v>
                </c:pt>
                <c:pt idx="5">
                  <c:v>5.9999999999997833E-3</c:v>
                </c:pt>
                <c:pt idx="6">
                  <c:v>6.0000000000002274E-3</c:v>
                </c:pt>
                <c:pt idx="7">
                  <c:v>7.0000000000001172E-3</c:v>
                </c:pt>
                <c:pt idx="8">
                  <c:v>5.9999999999997833E-3</c:v>
                </c:pt>
                <c:pt idx="9">
                  <c:v>6.0000000000002274E-3</c:v>
                </c:pt>
                <c:pt idx="10">
                  <c:v>9.9999999999997868E-3</c:v>
                </c:pt>
                <c:pt idx="11">
                  <c:v>0.11299999999999999</c:v>
                </c:pt>
                <c:pt idx="12">
                  <c:v>3.2000000000000028E-2</c:v>
                </c:pt>
                <c:pt idx="13">
                  <c:v>8.999999999999897E-3</c:v>
                </c:pt>
                <c:pt idx="14">
                  <c:v>8.999999999999897E-3</c:v>
                </c:pt>
                <c:pt idx="15">
                  <c:v>1.1000000000000121E-2</c:v>
                </c:pt>
                <c:pt idx="16">
                  <c:v>3.1000000000000139E-2</c:v>
                </c:pt>
                <c:pt idx="17">
                  <c:v>2.7000000000000135E-2</c:v>
                </c:pt>
                <c:pt idx="18">
                  <c:v>8.999999999999897E-3</c:v>
                </c:pt>
                <c:pt idx="19">
                  <c:v>0.49399999999999977</c:v>
                </c:pt>
                <c:pt idx="20">
                  <c:v>9.0000000000003411E-3</c:v>
                </c:pt>
                <c:pt idx="21">
                  <c:v>9.9999999999997868E-3</c:v>
                </c:pt>
                <c:pt idx="22">
                  <c:v>9.9999999999997868E-3</c:v>
                </c:pt>
                <c:pt idx="23">
                  <c:v>8.0000000000000071E-3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A98-4B9C-B010-9D347C3168CA}"/>
            </c:ext>
          </c:extLst>
        </c:ser>
        <c:ser>
          <c:idx val="6"/>
          <c:order val="6"/>
          <c:tx>
            <c:strRef>
              <c:f>'Puissance Utilisée Par heure'!$J$1</c:f>
              <c:strCache>
                <c:ptCount val="1"/>
                <c:pt idx="0">
                  <c:v>Autres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numRef>
              <c:f>'Puissance Utilisée Par heure'!$C$2:$C$25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heure'!$J$2:$J$25</c:f>
              <c:numCache>
                <c:formatCode>General</c:formatCode>
                <c:ptCount val="24"/>
                <c:pt idx="0">
                  <c:v>0</c:v>
                </c:pt>
                <c:pt idx="1">
                  <c:v>7.6000000000024492E-2</c:v>
                </c:pt>
                <c:pt idx="2">
                  <c:v>9.1000000000008185E-2</c:v>
                </c:pt>
                <c:pt idx="3">
                  <c:v>7.9999999999956106E-2</c:v>
                </c:pt>
                <c:pt idx="4">
                  <c:v>7.8000000000031378E-2</c:v>
                </c:pt>
                <c:pt idx="5">
                  <c:v>8.9999999999989644E-2</c:v>
                </c:pt>
                <c:pt idx="6">
                  <c:v>8.7000000000003297E-2</c:v>
                </c:pt>
                <c:pt idx="7">
                  <c:v>8.3999999999986752E-2</c:v>
                </c:pt>
                <c:pt idx="8">
                  <c:v>8.5999999999998966E-2</c:v>
                </c:pt>
                <c:pt idx="9">
                  <c:v>0.32800000000001717</c:v>
                </c:pt>
                <c:pt idx="10">
                  <c:v>0.50299999999999123</c:v>
                </c:pt>
                <c:pt idx="11">
                  <c:v>0.29499999999997284</c:v>
                </c:pt>
                <c:pt idx="12">
                  <c:v>1.2350000000000101</c:v>
                </c:pt>
                <c:pt idx="13">
                  <c:v>0.56900000000003859</c:v>
                </c:pt>
                <c:pt idx="14">
                  <c:v>0.15799999999998748</c:v>
                </c:pt>
                <c:pt idx="15">
                  <c:v>9.5000000000015739E-2</c:v>
                </c:pt>
                <c:pt idx="16">
                  <c:v>0.1469999999999545</c:v>
                </c:pt>
                <c:pt idx="17">
                  <c:v>0.1560000000000068</c:v>
                </c:pt>
                <c:pt idx="18">
                  <c:v>0.18800000000002415</c:v>
                </c:pt>
                <c:pt idx="19">
                  <c:v>0.14499999999998181</c:v>
                </c:pt>
                <c:pt idx="20">
                  <c:v>0.28199999999998226</c:v>
                </c:pt>
                <c:pt idx="21">
                  <c:v>0.14800000000005831</c:v>
                </c:pt>
                <c:pt idx="22">
                  <c:v>0.10499999999994536</c:v>
                </c:pt>
                <c:pt idx="23">
                  <c:v>7.2000000000026709E-2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0A98-4B9C-B010-9D347C3168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51860143"/>
        <c:axId val="951862223"/>
      </c:lineChart>
      <c:catAx>
        <c:axId val="951860143"/>
        <c:scaling>
          <c:orientation val="minMax"/>
        </c:scaling>
        <c:delete val="0"/>
        <c:axPos val="b"/>
        <c:numFmt formatCode="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862223"/>
        <c:crosses val="autoZero"/>
        <c:auto val="1"/>
        <c:lblAlgn val="ctr"/>
        <c:lblOffset val="100"/>
        <c:noMultiLvlLbl val="0"/>
      </c:catAx>
      <c:valAx>
        <c:axId val="9518622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Puissance</a:t>
                </a:r>
                <a:r>
                  <a:rPr lang="fr-FR" baseline="0"/>
                  <a:t> utilisée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86014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4544586758280395"/>
          <c:y val="0.81183311329980024"/>
          <c:w val="0.74523251211460939"/>
          <c:h val="0.147938795055221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438150</xdr:colOff>
      <xdr:row>1</xdr:row>
      <xdr:rowOff>28575</xdr:rowOff>
    </xdr:from>
    <xdr:to>
      <xdr:col>14</xdr:col>
      <xdr:colOff>581025</xdr:colOff>
      <xdr:row>25</xdr:row>
      <xdr:rowOff>19051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suivi%20cons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Brut"/>
      <sheetName val="Utilisée Par heure"/>
      <sheetName val="Par heure depuis le 04-09-17"/>
      <sheetName val="Estimation auto"/>
      <sheetName val="Donnés brut par jour"/>
    </sheetNames>
    <sheetDataSet>
      <sheetData sheetId="0"/>
      <sheetData sheetId="1">
        <row r="1">
          <cell r="D1" t="str">
            <v>TOTAL</v>
          </cell>
          <cell r="E1" t="str">
            <v>Eau chaude</v>
          </cell>
          <cell r="F1" t="str">
            <v>Machine à laver + seche linge</v>
          </cell>
          <cell r="G1" t="str">
            <v>Lave vaisselle</v>
          </cell>
          <cell r="H1" t="str">
            <v>Prise de courant</v>
          </cell>
          <cell r="I1" t="str">
            <v>Chauffage hors agrandissement</v>
          </cell>
          <cell r="J1" t="str">
            <v>Autres</v>
          </cell>
        </row>
        <row r="8">
          <cell r="C8">
            <v>0</v>
          </cell>
          <cell r="D8">
            <v>0.17899999999999983</v>
          </cell>
          <cell r="E8">
            <v>0</v>
          </cell>
          <cell r="F8">
            <v>3.0000000000000001E-3</v>
          </cell>
          <cell r="G8">
            <v>2E-3</v>
          </cell>
          <cell r="H8">
            <v>0</v>
          </cell>
          <cell r="I8">
            <v>0</v>
          </cell>
          <cell r="J8">
            <v>0.17399999999999982</v>
          </cell>
        </row>
        <row r="9">
          <cell r="C9">
            <v>4.1666666666666664E-2</v>
          </cell>
          <cell r="D9">
            <v>1.0630000000000002</v>
          </cell>
          <cell r="E9">
            <v>0</v>
          </cell>
          <cell r="F9">
            <v>2E-3</v>
          </cell>
          <cell r="G9">
            <v>0.89400000000000002</v>
          </cell>
          <cell r="H9">
            <v>0</v>
          </cell>
          <cell r="I9">
            <v>0</v>
          </cell>
          <cell r="J9">
            <v>0.16700000000000015</v>
          </cell>
        </row>
        <row r="10">
          <cell r="C10">
            <v>8.3333333333333329E-2</v>
          </cell>
          <cell r="D10">
            <v>0.89099999999999957</v>
          </cell>
          <cell r="E10">
            <v>0</v>
          </cell>
          <cell r="F10">
            <v>3.0000000000000001E-3</v>
          </cell>
          <cell r="G10">
            <v>0.72899999999999987</v>
          </cell>
          <cell r="H10">
            <v>0</v>
          </cell>
          <cell r="I10">
            <v>0</v>
          </cell>
          <cell r="J10">
            <v>0.1589999999999997</v>
          </cell>
        </row>
        <row r="11">
          <cell r="C11">
            <v>0.125</v>
          </cell>
          <cell r="D11">
            <v>0.17900000000000027</v>
          </cell>
          <cell r="E11">
            <v>0</v>
          </cell>
          <cell r="F11">
            <v>4.9999999999999992E-3</v>
          </cell>
          <cell r="G11">
            <v>2.0000000000000018E-3</v>
          </cell>
          <cell r="H11">
            <v>0</v>
          </cell>
          <cell r="I11">
            <v>0</v>
          </cell>
          <cell r="J11">
            <v>0.17200000000000026</v>
          </cell>
        </row>
        <row r="12">
          <cell r="C12">
            <v>0.16666666666666666</v>
          </cell>
          <cell r="D12">
            <v>0.98099999999999987</v>
          </cell>
          <cell r="E12">
            <v>0</v>
          </cell>
          <cell r="F12">
            <v>0.83599999999999997</v>
          </cell>
          <cell r="G12">
            <v>1.0000000000001119E-3</v>
          </cell>
          <cell r="H12">
            <v>0</v>
          </cell>
          <cell r="I12">
            <v>1E-3</v>
          </cell>
          <cell r="J12">
            <v>0.14299999999999979</v>
          </cell>
        </row>
        <row r="13">
          <cell r="C13">
            <v>0.20833333333333334</v>
          </cell>
          <cell r="D13">
            <v>0.17500000000000071</v>
          </cell>
          <cell r="E13">
            <v>0</v>
          </cell>
          <cell r="F13">
            <v>3.0000000000000027E-3</v>
          </cell>
          <cell r="G13">
            <v>2.0000000000000018E-3</v>
          </cell>
          <cell r="H13">
            <v>0</v>
          </cell>
          <cell r="I13">
            <v>0</v>
          </cell>
          <cell r="J13">
            <v>0.17000000000000071</v>
          </cell>
        </row>
        <row r="14">
          <cell r="C14">
            <v>0.25</v>
          </cell>
          <cell r="D14">
            <v>0.16799999999999926</v>
          </cell>
          <cell r="E14">
            <v>0</v>
          </cell>
          <cell r="F14">
            <v>2.0000000000000018E-3</v>
          </cell>
          <cell r="G14">
            <v>2.0000000000000018E-3</v>
          </cell>
          <cell r="H14">
            <v>1E-3</v>
          </cell>
          <cell r="I14">
            <v>0</v>
          </cell>
          <cell r="J14">
            <v>0.16299999999999926</v>
          </cell>
        </row>
        <row r="15">
          <cell r="C15">
            <v>0.29166666666666669</v>
          </cell>
          <cell r="D15">
            <v>0.26200000000000045</v>
          </cell>
          <cell r="E15">
            <v>0</v>
          </cell>
          <cell r="F15">
            <v>3.0000000000000027E-3</v>
          </cell>
          <cell r="G15">
            <v>9.9999999999988987E-4</v>
          </cell>
          <cell r="H15">
            <v>0</v>
          </cell>
          <cell r="I15">
            <v>0</v>
          </cell>
          <cell r="J15">
            <v>0.25800000000000056</v>
          </cell>
        </row>
        <row r="16">
          <cell r="C16">
            <v>0.33333333333333331</v>
          </cell>
          <cell r="D16">
            <v>0.24199999999999999</v>
          </cell>
          <cell r="E16">
            <v>1E-3</v>
          </cell>
          <cell r="F16">
            <v>2.0000000000000018E-3</v>
          </cell>
          <cell r="G16">
            <v>2.0000000000000018E-3</v>
          </cell>
          <cell r="H16">
            <v>0</v>
          </cell>
          <cell r="I16">
            <v>0</v>
          </cell>
          <cell r="J16">
            <v>0.23699999999999999</v>
          </cell>
        </row>
        <row r="17">
          <cell r="C17">
            <v>0.375</v>
          </cell>
          <cell r="D17">
            <v>0.93400000000000016</v>
          </cell>
          <cell r="E17">
            <v>4.9999999999999996E-2</v>
          </cell>
          <cell r="F17">
            <v>0.65799999999999992</v>
          </cell>
          <cell r="G17">
            <v>0</v>
          </cell>
          <cell r="H17">
            <v>0</v>
          </cell>
          <cell r="I17">
            <v>0</v>
          </cell>
          <cell r="J17">
            <v>0.2260000000000002</v>
          </cell>
        </row>
        <row r="18">
          <cell r="C18">
            <v>0.41666666666666669</v>
          </cell>
          <cell r="D18">
            <v>1.1050000000000004</v>
          </cell>
          <cell r="E18">
            <v>0</v>
          </cell>
          <cell r="F18">
            <v>0.90100000000000002</v>
          </cell>
          <cell r="G18">
            <v>0</v>
          </cell>
          <cell r="H18">
            <v>0</v>
          </cell>
          <cell r="I18">
            <v>0</v>
          </cell>
          <cell r="J18">
            <v>0.2040000000000004</v>
          </cell>
        </row>
        <row r="19">
          <cell r="C19">
            <v>0.45833333333333331</v>
          </cell>
          <cell r="D19">
            <v>3.0039999999999996</v>
          </cell>
          <cell r="E19">
            <v>2.6629999999999998</v>
          </cell>
          <cell r="F19">
            <v>7.6000000000000068E-2</v>
          </cell>
          <cell r="G19">
            <v>0</v>
          </cell>
          <cell r="H19">
            <v>0</v>
          </cell>
          <cell r="I19">
            <v>0</v>
          </cell>
          <cell r="J19">
            <v>0.26499999999999968</v>
          </cell>
        </row>
        <row r="20">
          <cell r="C20">
            <v>0.5</v>
          </cell>
          <cell r="D20">
            <v>3.282</v>
          </cell>
          <cell r="E20">
            <v>2.0130000000000003</v>
          </cell>
          <cell r="F20">
            <v>3.0000000000001137E-3</v>
          </cell>
          <cell r="G20">
            <v>1.0000000000001119E-3</v>
          </cell>
          <cell r="H20">
            <v>0</v>
          </cell>
          <cell r="I20">
            <v>0</v>
          </cell>
          <cell r="J20">
            <v>1.2649999999999995</v>
          </cell>
        </row>
        <row r="21">
          <cell r="C21">
            <v>0.54166666666666663</v>
          </cell>
          <cell r="D21">
            <v>0.65199999999999925</v>
          </cell>
          <cell r="E21">
            <v>0</v>
          </cell>
          <cell r="F21">
            <v>2.9999999999996696E-3</v>
          </cell>
          <cell r="G21">
            <v>0</v>
          </cell>
          <cell r="H21">
            <v>0</v>
          </cell>
          <cell r="I21">
            <v>0</v>
          </cell>
          <cell r="J21">
            <v>0.64899999999999958</v>
          </cell>
        </row>
        <row r="22">
          <cell r="C22">
            <v>0.58333333333333337</v>
          </cell>
          <cell r="D22">
            <v>1.1600000000000019</v>
          </cell>
          <cell r="E22">
            <v>0</v>
          </cell>
          <cell r="F22">
            <v>0.94400000000000039</v>
          </cell>
          <cell r="G22">
            <v>0</v>
          </cell>
          <cell r="H22">
            <v>0</v>
          </cell>
          <cell r="I22">
            <v>0</v>
          </cell>
          <cell r="J22">
            <v>0.21600000000000152</v>
          </cell>
        </row>
        <row r="23">
          <cell r="C23">
            <v>0.625</v>
          </cell>
          <cell r="D23">
            <v>1.3989999999999974</v>
          </cell>
          <cell r="E23">
            <v>0</v>
          </cell>
          <cell r="F23">
            <v>1.1619999999999995</v>
          </cell>
          <cell r="G23">
            <v>0</v>
          </cell>
          <cell r="H23">
            <v>0</v>
          </cell>
          <cell r="I23">
            <v>0</v>
          </cell>
          <cell r="J23">
            <v>0.23699999999999788</v>
          </cell>
        </row>
        <row r="24">
          <cell r="C24">
            <v>0.66666666666666663</v>
          </cell>
          <cell r="D24">
            <v>0.67100000000000293</v>
          </cell>
          <cell r="E24">
            <v>0</v>
          </cell>
          <cell r="F24">
            <v>0.46600000000000019</v>
          </cell>
          <cell r="G24">
            <v>0</v>
          </cell>
          <cell r="H24">
            <v>0</v>
          </cell>
          <cell r="I24">
            <v>0</v>
          </cell>
          <cell r="J24">
            <v>0.20500000000000274</v>
          </cell>
        </row>
        <row r="25">
          <cell r="C25">
            <v>0.70833333333333337</v>
          </cell>
          <cell r="D25">
            <v>0.97699999999999676</v>
          </cell>
          <cell r="E25">
            <v>3.9999999999995595E-3</v>
          </cell>
          <cell r="F25">
            <v>0.75199999999999978</v>
          </cell>
          <cell r="G25">
            <v>0</v>
          </cell>
          <cell r="H25">
            <v>0</v>
          </cell>
          <cell r="I25">
            <v>0</v>
          </cell>
          <cell r="J25">
            <v>0.22099999999999742</v>
          </cell>
        </row>
        <row r="26">
          <cell r="C26">
            <v>0.75</v>
          </cell>
          <cell r="D26">
            <v>0.30100000000000193</v>
          </cell>
          <cell r="E26">
            <v>0</v>
          </cell>
          <cell r="F26">
            <v>2.0000000000006679E-3</v>
          </cell>
          <cell r="G26">
            <v>0</v>
          </cell>
          <cell r="H26">
            <v>0</v>
          </cell>
          <cell r="I26">
            <v>0</v>
          </cell>
          <cell r="J26">
            <v>0.29900000000000126</v>
          </cell>
        </row>
        <row r="27">
          <cell r="C27">
            <v>0.79166666666666663</v>
          </cell>
          <cell r="D27">
            <v>0.26099999999999923</v>
          </cell>
          <cell r="E27">
            <v>0</v>
          </cell>
          <cell r="F27">
            <v>1.9999999999997797E-3</v>
          </cell>
          <cell r="G27">
            <v>9.9999999999988987E-4</v>
          </cell>
          <cell r="H27">
            <v>7.6999999999999999E-2</v>
          </cell>
          <cell r="I27">
            <v>0</v>
          </cell>
          <cell r="J27">
            <v>0.18099999999999955</v>
          </cell>
        </row>
        <row r="28">
          <cell r="C28">
            <v>0.83333333333333337</v>
          </cell>
          <cell r="D28">
            <v>0.2970000000000006</v>
          </cell>
          <cell r="E28">
            <v>0</v>
          </cell>
          <cell r="F28">
            <v>3.0000000000001137E-3</v>
          </cell>
          <cell r="G28">
            <v>0</v>
          </cell>
          <cell r="H28">
            <v>0.11900000000000001</v>
          </cell>
          <cell r="I28">
            <v>1E-3</v>
          </cell>
          <cell r="J28">
            <v>0.17400000000000049</v>
          </cell>
        </row>
        <row r="29">
          <cell r="C29">
            <v>0.875</v>
          </cell>
          <cell r="D29">
            <v>0.29299999999999926</v>
          </cell>
          <cell r="E29">
            <v>0</v>
          </cell>
          <cell r="F29">
            <v>1.9999999999997797E-3</v>
          </cell>
          <cell r="G29">
            <v>0</v>
          </cell>
          <cell r="H29">
            <v>9.6999999999999975E-2</v>
          </cell>
          <cell r="I29">
            <v>0</v>
          </cell>
          <cell r="J29">
            <v>0.19399999999999951</v>
          </cell>
        </row>
        <row r="30">
          <cell r="C30">
            <v>0.91666666666666663</v>
          </cell>
          <cell r="D30">
            <v>0.2029999999999994</v>
          </cell>
          <cell r="E30">
            <v>0</v>
          </cell>
          <cell r="F30">
            <v>3.0000000000001137E-3</v>
          </cell>
          <cell r="G30">
            <v>0</v>
          </cell>
          <cell r="H30">
            <v>8.0000000000000016E-2</v>
          </cell>
          <cell r="I30">
            <v>0</v>
          </cell>
          <cell r="J30">
            <v>0.11999999999999927</v>
          </cell>
        </row>
        <row r="31">
          <cell r="C31">
            <v>0.95833333333333337</v>
          </cell>
          <cell r="D31">
            <v>0.18400000000000105</v>
          </cell>
          <cell r="E31">
            <v>0</v>
          </cell>
          <cell r="F31">
            <v>1.9999999999997797E-3</v>
          </cell>
          <cell r="G31">
            <v>0</v>
          </cell>
          <cell r="H31">
            <v>9.0000000000000024E-2</v>
          </cell>
          <cell r="I31">
            <v>0</v>
          </cell>
          <cell r="J31">
            <v>9.2000000000001247E-2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53"/>
  <sheetViews>
    <sheetView zoomScaleNormal="100" workbookViewId="0">
      <pane xSplit="4" ySplit="1" topLeftCell="E2" activePane="bottomRight" state="frozen"/>
      <selection activeCell="K26" sqref="K26"/>
      <selection pane="topRight" activeCell="K26" sqref="K26"/>
      <selection pane="bottomLeft" activeCell="K26" sqref="K26"/>
      <selection pane="bottomRight" activeCell="F11" sqref="F11"/>
    </sheetView>
  </sheetViews>
  <sheetFormatPr baseColWidth="10" defaultRowHeight="15" x14ac:dyDescent="0.25"/>
  <cols>
    <col min="1" max="3" width="11.42578125" style="1" customWidth="1"/>
    <col min="4" max="5" width="11.42578125" style="5"/>
    <col min="6" max="6" width="11.42578125" style="1"/>
    <col min="7" max="7" width="15.140625" style="3" customWidth="1"/>
    <col min="8" max="8" width="11.42578125" style="3"/>
    <col min="9" max="9" width="15.28515625" style="3" bestFit="1" customWidth="1"/>
    <col min="10" max="10" width="11.85546875" style="3" bestFit="1" customWidth="1"/>
    <col min="11" max="11" width="15.28515625" style="3" bestFit="1" customWidth="1"/>
    <col min="12" max="12" width="11.5703125" style="3" customWidth="1"/>
    <col min="13" max="13" width="15.28515625" style="3" bestFit="1" customWidth="1"/>
    <col min="14" max="14" width="11.85546875" style="3" bestFit="1" customWidth="1"/>
    <col min="15" max="15" width="15.28515625" style="3" bestFit="1" customWidth="1"/>
    <col min="16" max="16" width="11.85546875" style="3" bestFit="1" customWidth="1"/>
    <col min="17" max="17" width="15.5703125" style="3" customWidth="1"/>
    <col min="18" max="18" width="15.140625" style="3" customWidth="1"/>
    <col min="19" max="20" width="11.42578125" style="3"/>
    <col min="21" max="21" width="11.42578125" style="4"/>
    <col min="22" max="16384" width="11.42578125" style="1"/>
  </cols>
  <sheetData>
    <row r="1" spans="1:36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</row>
    <row r="2" spans="1:36" customFormat="1" x14ac:dyDescent="0.25">
      <c r="A2">
        <v>1</v>
      </c>
      <c r="B2">
        <v>10</v>
      </c>
      <c r="C2">
        <v>17</v>
      </c>
      <c r="D2">
        <v>0</v>
      </c>
      <c r="E2">
        <v>2</v>
      </c>
      <c r="F2">
        <v>483.18</v>
      </c>
      <c r="G2">
        <v>68.117000000000004</v>
      </c>
      <c r="H2">
        <v>109.236</v>
      </c>
      <c r="I2">
        <v>13.558</v>
      </c>
      <c r="J2">
        <v>96.040999999999997</v>
      </c>
      <c r="K2">
        <v>14.041</v>
      </c>
      <c r="L2">
        <v>44.725999999999999</v>
      </c>
      <c r="M2">
        <v>6.2480000000000002</v>
      </c>
      <c r="N2">
        <v>163.05000000000001</v>
      </c>
      <c r="O2">
        <v>22.736999999999998</v>
      </c>
      <c r="P2">
        <v>3.1709999999999998</v>
      </c>
      <c r="Q2">
        <v>0.442</v>
      </c>
      <c r="R2">
        <v>0</v>
      </c>
      <c r="S2">
        <v>0</v>
      </c>
      <c r="T2">
        <v>1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</row>
    <row r="3" spans="1:36" customFormat="1" x14ac:dyDescent="0.25">
      <c r="A3">
        <v>1</v>
      </c>
      <c r="B3">
        <v>10</v>
      </c>
      <c r="C3">
        <v>17</v>
      </c>
      <c r="D3">
        <v>0</v>
      </c>
      <c r="E3">
        <v>2</v>
      </c>
      <c r="F3">
        <v>483.18</v>
      </c>
      <c r="G3">
        <v>68.117000000000004</v>
      </c>
      <c r="H3">
        <v>109.236</v>
      </c>
      <c r="I3">
        <v>13.558</v>
      </c>
      <c r="J3">
        <v>96.040999999999997</v>
      </c>
      <c r="K3">
        <v>14.041</v>
      </c>
      <c r="L3">
        <v>44.725999999999999</v>
      </c>
      <c r="M3">
        <v>6.2480000000000002</v>
      </c>
      <c r="N3">
        <v>163.05000000000001</v>
      </c>
      <c r="O3">
        <v>22.736999999999998</v>
      </c>
      <c r="P3">
        <v>3.1709999999999998</v>
      </c>
      <c r="Q3">
        <v>0.442</v>
      </c>
      <c r="R3">
        <v>0</v>
      </c>
      <c r="S3">
        <v>0</v>
      </c>
      <c r="T3">
        <v>1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</row>
    <row r="4" spans="1:36" customFormat="1" x14ac:dyDescent="0.25">
      <c r="A4">
        <v>1</v>
      </c>
      <c r="B4">
        <v>10</v>
      </c>
      <c r="C4">
        <v>17</v>
      </c>
      <c r="D4">
        <v>1</v>
      </c>
      <c r="E4">
        <v>2</v>
      </c>
      <c r="F4">
        <v>484.84800000000001</v>
      </c>
      <c r="G4">
        <v>68.316999999999993</v>
      </c>
      <c r="H4">
        <v>110.72799999999999</v>
      </c>
      <c r="I4">
        <v>13.737</v>
      </c>
      <c r="J4">
        <v>96.043999999999997</v>
      </c>
      <c r="K4">
        <v>14.041</v>
      </c>
      <c r="L4">
        <v>44.726999999999997</v>
      </c>
      <c r="M4">
        <v>6.2480000000000002</v>
      </c>
      <c r="N4">
        <v>163.13800000000001</v>
      </c>
      <c r="O4">
        <v>22.748000000000001</v>
      </c>
      <c r="P4">
        <v>3.1789999999999998</v>
      </c>
      <c r="Q4">
        <v>0.443</v>
      </c>
      <c r="R4">
        <v>0</v>
      </c>
      <c r="S4">
        <v>0</v>
      </c>
      <c r="T4">
        <v>1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</row>
    <row r="5" spans="1:36" customFormat="1" x14ac:dyDescent="0.25">
      <c r="A5">
        <v>1</v>
      </c>
      <c r="B5">
        <v>10</v>
      </c>
      <c r="C5">
        <v>17</v>
      </c>
      <c r="D5">
        <v>2</v>
      </c>
      <c r="E5">
        <v>2</v>
      </c>
      <c r="F5">
        <v>485.01600000000002</v>
      </c>
      <c r="G5">
        <v>68.337999999999994</v>
      </c>
      <c r="H5">
        <v>110.72799999999999</v>
      </c>
      <c r="I5">
        <v>13.737</v>
      </c>
      <c r="J5">
        <v>96.046000000000006</v>
      </c>
      <c r="K5">
        <v>14.042</v>
      </c>
      <c r="L5">
        <v>44.726999999999997</v>
      </c>
      <c r="M5">
        <v>6.2480000000000002</v>
      </c>
      <c r="N5">
        <v>163.20699999999999</v>
      </c>
      <c r="O5">
        <v>22.756</v>
      </c>
      <c r="P5">
        <v>3.1850000000000001</v>
      </c>
      <c r="Q5">
        <v>0.443</v>
      </c>
      <c r="R5">
        <v>0</v>
      </c>
      <c r="S5">
        <v>0</v>
      </c>
      <c r="T5">
        <v>1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</row>
    <row r="6" spans="1:36" customFormat="1" x14ac:dyDescent="0.25">
      <c r="A6">
        <v>1</v>
      </c>
      <c r="B6">
        <v>10</v>
      </c>
      <c r="C6">
        <v>17</v>
      </c>
      <c r="D6">
        <v>3</v>
      </c>
      <c r="E6">
        <v>2</v>
      </c>
      <c r="F6">
        <v>485.19499999999999</v>
      </c>
      <c r="G6">
        <v>68.358999999999995</v>
      </c>
      <c r="H6">
        <v>110.72799999999999</v>
      </c>
      <c r="I6">
        <v>13.737</v>
      </c>
      <c r="J6">
        <v>96.052000000000007</v>
      </c>
      <c r="K6">
        <v>14.042</v>
      </c>
      <c r="L6">
        <v>44.726999999999997</v>
      </c>
      <c r="M6">
        <v>6.2480000000000002</v>
      </c>
      <c r="N6">
        <v>163.29400000000001</v>
      </c>
      <c r="O6">
        <v>22.765999999999998</v>
      </c>
      <c r="P6">
        <v>3.1909999999999998</v>
      </c>
      <c r="Q6">
        <v>0.44400000000000001</v>
      </c>
      <c r="R6">
        <v>0</v>
      </c>
      <c r="S6">
        <v>0</v>
      </c>
      <c r="T6">
        <v>1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</row>
    <row r="7" spans="1:36" customFormat="1" x14ac:dyDescent="0.25">
      <c r="A7">
        <v>1</v>
      </c>
      <c r="B7">
        <v>10</v>
      </c>
      <c r="C7">
        <v>17</v>
      </c>
      <c r="D7">
        <v>4</v>
      </c>
      <c r="E7">
        <v>2</v>
      </c>
      <c r="F7">
        <v>486.00400000000002</v>
      </c>
      <c r="G7">
        <v>68.456000000000003</v>
      </c>
      <c r="H7">
        <v>110.72799999999999</v>
      </c>
      <c r="I7">
        <v>13.737</v>
      </c>
      <c r="J7">
        <v>96.692999999999998</v>
      </c>
      <c r="K7">
        <v>14.119</v>
      </c>
      <c r="L7">
        <v>44.728000000000002</v>
      </c>
      <c r="M7">
        <v>6.2480000000000002</v>
      </c>
      <c r="N7">
        <v>163.37700000000001</v>
      </c>
      <c r="O7">
        <v>22.776</v>
      </c>
      <c r="P7">
        <v>3.1970000000000001</v>
      </c>
      <c r="Q7">
        <v>0.44500000000000001</v>
      </c>
      <c r="R7">
        <v>0</v>
      </c>
      <c r="S7">
        <v>0</v>
      </c>
      <c r="T7">
        <v>1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</row>
    <row r="8" spans="1:36" customFormat="1" x14ac:dyDescent="0.25">
      <c r="A8">
        <v>1</v>
      </c>
      <c r="B8">
        <v>10</v>
      </c>
      <c r="C8">
        <v>17</v>
      </c>
      <c r="D8">
        <v>5</v>
      </c>
      <c r="E8">
        <v>2</v>
      </c>
      <c r="F8">
        <v>486.16800000000001</v>
      </c>
      <c r="G8">
        <v>68.475999999999999</v>
      </c>
      <c r="H8">
        <v>110.729</v>
      </c>
      <c r="I8">
        <v>13.737</v>
      </c>
      <c r="J8">
        <v>96.694999999999993</v>
      </c>
      <c r="K8">
        <v>14.12</v>
      </c>
      <c r="L8">
        <v>44.728000000000002</v>
      </c>
      <c r="M8">
        <v>6.2480000000000002</v>
      </c>
      <c r="N8">
        <v>163.44200000000001</v>
      </c>
      <c r="O8">
        <v>22.783999999999999</v>
      </c>
      <c r="P8">
        <v>3.2029999999999998</v>
      </c>
      <c r="Q8">
        <v>0.44600000000000001</v>
      </c>
      <c r="R8">
        <v>0</v>
      </c>
      <c r="S8">
        <v>0</v>
      </c>
      <c r="T8">
        <v>1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</row>
    <row r="9" spans="1:36" customFormat="1" x14ac:dyDescent="0.25">
      <c r="A9">
        <v>1</v>
      </c>
      <c r="B9">
        <v>10</v>
      </c>
      <c r="C9">
        <v>17</v>
      </c>
      <c r="D9">
        <v>6</v>
      </c>
      <c r="E9">
        <v>2</v>
      </c>
      <c r="F9">
        <v>486.34800000000001</v>
      </c>
      <c r="G9">
        <v>68.498000000000005</v>
      </c>
      <c r="H9">
        <v>110.729</v>
      </c>
      <c r="I9">
        <v>13.737</v>
      </c>
      <c r="J9">
        <v>96.697999999999993</v>
      </c>
      <c r="K9">
        <v>14.12</v>
      </c>
      <c r="L9">
        <v>44.728000000000002</v>
      </c>
      <c r="M9">
        <v>6.2480000000000002</v>
      </c>
      <c r="N9">
        <v>163.52600000000001</v>
      </c>
      <c r="O9">
        <v>22.794</v>
      </c>
      <c r="P9">
        <v>3.2090000000000001</v>
      </c>
      <c r="Q9">
        <v>0.44600000000000001</v>
      </c>
      <c r="R9">
        <v>0</v>
      </c>
      <c r="S9">
        <v>0</v>
      </c>
      <c r="T9">
        <v>1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</row>
    <row r="10" spans="1:36" customFormat="1" x14ac:dyDescent="0.25">
      <c r="A10">
        <v>1</v>
      </c>
      <c r="B10">
        <v>10</v>
      </c>
      <c r="C10">
        <v>17</v>
      </c>
      <c r="D10">
        <v>7</v>
      </c>
      <c r="E10">
        <v>2</v>
      </c>
      <c r="F10">
        <v>486.512</v>
      </c>
      <c r="G10">
        <v>68.52</v>
      </c>
      <c r="H10">
        <v>110.729</v>
      </c>
      <c r="I10">
        <v>13.737</v>
      </c>
      <c r="J10">
        <v>96.7</v>
      </c>
      <c r="K10">
        <v>14.12</v>
      </c>
      <c r="L10">
        <v>44.728999999999999</v>
      </c>
      <c r="M10">
        <v>6.2480000000000002</v>
      </c>
      <c r="N10">
        <v>163.596</v>
      </c>
      <c r="O10">
        <v>22.803000000000001</v>
      </c>
      <c r="P10">
        <v>3.2160000000000002</v>
      </c>
      <c r="Q10">
        <v>0.44700000000000001</v>
      </c>
      <c r="R10">
        <v>0</v>
      </c>
      <c r="S10">
        <v>0</v>
      </c>
      <c r="T10">
        <v>2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</row>
    <row r="11" spans="1:36" customFormat="1" x14ac:dyDescent="0.25">
      <c r="A11">
        <v>1</v>
      </c>
      <c r="B11">
        <v>10</v>
      </c>
      <c r="C11">
        <v>17</v>
      </c>
      <c r="D11">
        <v>8</v>
      </c>
      <c r="E11">
        <v>2</v>
      </c>
      <c r="F11">
        <v>486.77</v>
      </c>
      <c r="G11">
        <v>68.558999999999997</v>
      </c>
      <c r="H11">
        <v>110.729</v>
      </c>
      <c r="I11">
        <v>13.737</v>
      </c>
      <c r="J11">
        <v>96.703000000000003</v>
      </c>
      <c r="K11">
        <v>14.121</v>
      </c>
      <c r="L11">
        <v>44.728999999999999</v>
      </c>
      <c r="M11">
        <v>6.2480000000000002</v>
      </c>
      <c r="N11">
        <v>163.75899999999999</v>
      </c>
      <c r="O11">
        <v>22.827000000000002</v>
      </c>
      <c r="P11">
        <v>3.222</v>
      </c>
      <c r="Q11">
        <v>0.44800000000000001</v>
      </c>
      <c r="R11">
        <v>0</v>
      </c>
      <c r="S11">
        <v>0</v>
      </c>
      <c r="T11">
        <v>2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</row>
    <row r="12" spans="1:36" customFormat="1" x14ac:dyDescent="0.25">
      <c r="A12">
        <v>1</v>
      </c>
      <c r="B12">
        <v>10</v>
      </c>
      <c r="C12">
        <v>17</v>
      </c>
      <c r="D12">
        <v>9</v>
      </c>
      <c r="E12">
        <v>2</v>
      </c>
      <c r="F12">
        <v>487.80500000000001</v>
      </c>
      <c r="G12">
        <v>68.716999999999999</v>
      </c>
      <c r="H12">
        <v>110.729</v>
      </c>
      <c r="I12">
        <v>13.737</v>
      </c>
      <c r="J12">
        <v>97.085999999999999</v>
      </c>
      <c r="K12">
        <v>14.179</v>
      </c>
      <c r="L12">
        <v>44.728999999999999</v>
      </c>
      <c r="M12">
        <v>6.2480000000000002</v>
      </c>
      <c r="N12">
        <v>164.077</v>
      </c>
      <c r="O12">
        <v>22.873999999999999</v>
      </c>
      <c r="P12">
        <v>3.2280000000000002</v>
      </c>
      <c r="Q12">
        <v>0.44900000000000001</v>
      </c>
      <c r="R12">
        <v>0</v>
      </c>
      <c r="S12">
        <v>0</v>
      </c>
      <c r="T12">
        <v>2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</row>
    <row r="13" spans="1:36" customFormat="1" x14ac:dyDescent="0.25">
      <c r="A13">
        <v>1</v>
      </c>
      <c r="B13">
        <v>10</v>
      </c>
      <c r="C13">
        <v>17</v>
      </c>
      <c r="D13">
        <v>10</v>
      </c>
      <c r="E13">
        <v>2</v>
      </c>
      <c r="F13">
        <v>489.887</v>
      </c>
      <c r="G13">
        <v>69.034000000000006</v>
      </c>
      <c r="H13">
        <v>110.729</v>
      </c>
      <c r="I13">
        <v>13.737</v>
      </c>
      <c r="J13">
        <v>97.63</v>
      </c>
      <c r="K13">
        <v>14.260999999999999</v>
      </c>
      <c r="L13">
        <v>45.67</v>
      </c>
      <c r="M13">
        <v>6.391</v>
      </c>
      <c r="N13">
        <v>164.161</v>
      </c>
      <c r="O13">
        <v>22.885999999999999</v>
      </c>
      <c r="P13">
        <v>3.238</v>
      </c>
      <c r="Q13">
        <v>0.45100000000000001</v>
      </c>
      <c r="R13">
        <v>0</v>
      </c>
      <c r="S13">
        <v>0</v>
      </c>
      <c r="T13">
        <v>2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</row>
    <row r="14" spans="1:36" customFormat="1" x14ac:dyDescent="0.25">
      <c r="A14">
        <v>1</v>
      </c>
      <c r="B14">
        <v>10</v>
      </c>
      <c r="C14">
        <v>17</v>
      </c>
      <c r="D14">
        <v>11</v>
      </c>
      <c r="E14">
        <v>2</v>
      </c>
      <c r="F14">
        <v>492.48399999999998</v>
      </c>
      <c r="G14">
        <v>69.430999999999997</v>
      </c>
      <c r="H14">
        <v>110.729</v>
      </c>
      <c r="I14">
        <v>13.737</v>
      </c>
      <c r="J14">
        <v>98.91</v>
      </c>
      <c r="K14">
        <v>14.457000000000001</v>
      </c>
      <c r="L14">
        <v>46.417000000000002</v>
      </c>
      <c r="M14">
        <v>6.5049999999999999</v>
      </c>
      <c r="N14">
        <v>164.32300000000001</v>
      </c>
      <c r="O14">
        <v>22.91</v>
      </c>
      <c r="P14">
        <v>3.351</v>
      </c>
      <c r="Q14">
        <v>0.46800000000000003</v>
      </c>
      <c r="R14">
        <v>0</v>
      </c>
      <c r="S14">
        <v>0</v>
      </c>
      <c r="T14">
        <v>2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</row>
    <row r="15" spans="1:36" customFormat="1" x14ac:dyDescent="0.25">
      <c r="A15">
        <v>1</v>
      </c>
      <c r="B15">
        <v>10</v>
      </c>
      <c r="C15">
        <v>17</v>
      </c>
      <c r="D15">
        <v>12</v>
      </c>
      <c r="E15">
        <v>2</v>
      </c>
      <c r="F15">
        <v>494.09</v>
      </c>
      <c r="G15">
        <v>69.674999999999997</v>
      </c>
      <c r="H15">
        <v>110.729</v>
      </c>
      <c r="I15">
        <v>13.737</v>
      </c>
      <c r="J15">
        <v>98.912999999999997</v>
      </c>
      <c r="K15">
        <v>14.457000000000001</v>
      </c>
      <c r="L15">
        <v>46.417000000000002</v>
      </c>
      <c r="M15">
        <v>6.5049999999999999</v>
      </c>
      <c r="N15">
        <v>164.65899999999999</v>
      </c>
      <c r="O15">
        <v>22.96</v>
      </c>
      <c r="P15">
        <v>3.383</v>
      </c>
      <c r="Q15">
        <v>0.47299999999999998</v>
      </c>
      <c r="R15">
        <v>0</v>
      </c>
      <c r="S15">
        <v>0</v>
      </c>
      <c r="T15">
        <v>2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</row>
    <row r="16" spans="1:36" customFormat="1" x14ac:dyDescent="0.25">
      <c r="A16">
        <v>1</v>
      </c>
      <c r="B16">
        <v>10</v>
      </c>
      <c r="C16">
        <v>17</v>
      </c>
      <c r="D16">
        <v>13</v>
      </c>
      <c r="E16">
        <v>2</v>
      </c>
      <c r="F16">
        <v>494.92200000000003</v>
      </c>
      <c r="G16">
        <v>69.802000000000007</v>
      </c>
      <c r="H16">
        <v>110.729</v>
      </c>
      <c r="I16">
        <v>13.737</v>
      </c>
      <c r="J16">
        <v>98.915000000000006</v>
      </c>
      <c r="K16">
        <v>14.458</v>
      </c>
      <c r="L16">
        <v>46.417999999999999</v>
      </c>
      <c r="M16">
        <v>6.5049999999999999</v>
      </c>
      <c r="N16">
        <v>164.91</v>
      </c>
      <c r="O16">
        <v>22.997</v>
      </c>
      <c r="P16">
        <v>3.3919999999999999</v>
      </c>
      <c r="Q16">
        <v>0.47399999999999998</v>
      </c>
      <c r="R16">
        <v>0</v>
      </c>
      <c r="S16">
        <v>0</v>
      </c>
      <c r="T16">
        <v>2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</row>
    <row r="17" spans="1:36" customFormat="1" x14ac:dyDescent="0.25">
      <c r="A17">
        <v>1</v>
      </c>
      <c r="B17">
        <v>10</v>
      </c>
      <c r="C17">
        <v>17</v>
      </c>
      <c r="D17">
        <v>14</v>
      </c>
      <c r="E17">
        <v>2</v>
      </c>
      <c r="F17">
        <v>495.19900000000001</v>
      </c>
      <c r="G17">
        <v>69.844999999999999</v>
      </c>
      <c r="H17">
        <v>110.73</v>
      </c>
      <c r="I17">
        <v>13.737</v>
      </c>
      <c r="J17">
        <v>98.918000000000006</v>
      </c>
      <c r="K17">
        <v>14.458</v>
      </c>
      <c r="L17">
        <v>46.417999999999999</v>
      </c>
      <c r="M17">
        <v>6.5049999999999999</v>
      </c>
      <c r="N17">
        <v>165.01599999999999</v>
      </c>
      <c r="O17">
        <v>23.013000000000002</v>
      </c>
      <c r="P17">
        <v>3.4009999999999998</v>
      </c>
      <c r="Q17">
        <v>0.47499999999999998</v>
      </c>
      <c r="R17">
        <v>0</v>
      </c>
      <c r="S17">
        <v>0</v>
      </c>
      <c r="T17">
        <v>2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</row>
    <row r="18" spans="1:36" customFormat="1" x14ac:dyDescent="0.25">
      <c r="A18">
        <v>1</v>
      </c>
      <c r="B18">
        <v>10</v>
      </c>
      <c r="C18">
        <v>17</v>
      </c>
      <c r="D18">
        <v>15</v>
      </c>
      <c r="E18">
        <v>2</v>
      </c>
      <c r="F18">
        <v>496.66</v>
      </c>
      <c r="G18">
        <v>70.066999999999993</v>
      </c>
      <c r="H18">
        <v>110.73</v>
      </c>
      <c r="I18">
        <v>13.737</v>
      </c>
      <c r="J18">
        <v>99.733999999999995</v>
      </c>
      <c r="K18">
        <v>14.582000000000001</v>
      </c>
      <c r="L18">
        <v>46.837000000000003</v>
      </c>
      <c r="M18">
        <v>6.569</v>
      </c>
      <c r="N18">
        <v>165.136</v>
      </c>
      <c r="O18">
        <v>23.03</v>
      </c>
      <c r="P18">
        <v>3.4119999999999999</v>
      </c>
      <c r="Q18">
        <v>0.47699999999999998</v>
      </c>
      <c r="R18">
        <v>0</v>
      </c>
      <c r="S18">
        <v>0</v>
      </c>
      <c r="T18">
        <v>2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</row>
    <row r="19" spans="1:36" customFormat="1" x14ac:dyDescent="0.25">
      <c r="A19">
        <v>1</v>
      </c>
      <c r="B19">
        <v>10</v>
      </c>
      <c r="C19">
        <v>17</v>
      </c>
      <c r="D19">
        <v>16</v>
      </c>
      <c r="E19">
        <v>2</v>
      </c>
      <c r="F19">
        <v>498.16399999999999</v>
      </c>
      <c r="G19">
        <v>70.296999999999997</v>
      </c>
      <c r="H19">
        <v>110.73</v>
      </c>
      <c r="I19">
        <v>13.737</v>
      </c>
      <c r="J19">
        <v>99.736999999999995</v>
      </c>
      <c r="K19">
        <v>14.582000000000001</v>
      </c>
      <c r="L19">
        <v>48.093000000000004</v>
      </c>
      <c r="M19">
        <v>6.76</v>
      </c>
      <c r="N19">
        <v>165.203</v>
      </c>
      <c r="O19">
        <v>23.039000000000001</v>
      </c>
      <c r="P19">
        <v>3.4430000000000001</v>
      </c>
      <c r="Q19">
        <v>0.48199999999999998</v>
      </c>
      <c r="R19">
        <v>0</v>
      </c>
      <c r="S19">
        <v>0</v>
      </c>
      <c r="T19">
        <v>2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</row>
    <row r="20" spans="1:36" customFormat="1" x14ac:dyDescent="0.25">
      <c r="A20">
        <v>1</v>
      </c>
      <c r="B20">
        <v>10</v>
      </c>
      <c r="C20">
        <v>17</v>
      </c>
      <c r="D20">
        <v>17</v>
      </c>
      <c r="E20">
        <v>2</v>
      </c>
      <c r="F20">
        <v>498.52699999999999</v>
      </c>
      <c r="G20">
        <v>70.352000000000004</v>
      </c>
      <c r="H20">
        <v>110.73</v>
      </c>
      <c r="I20">
        <v>13.737</v>
      </c>
      <c r="J20">
        <v>99.739000000000004</v>
      </c>
      <c r="K20">
        <v>14.583</v>
      </c>
      <c r="L20">
        <v>48.094999999999999</v>
      </c>
      <c r="M20">
        <v>6.7610000000000001</v>
      </c>
      <c r="N20">
        <v>165.37899999999999</v>
      </c>
      <c r="O20">
        <v>23.065000000000001</v>
      </c>
      <c r="P20">
        <v>3.47</v>
      </c>
      <c r="Q20">
        <v>0.48599999999999999</v>
      </c>
      <c r="R20">
        <v>0</v>
      </c>
      <c r="S20">
        <v>0</v>
      </c>
      <c r="T20">
        <v>2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</row>
    <row r="21" spans="1:36" customFormat="1" x14ac:dyDescent="0.25">
      <c r="A21">
        <v>1</v>
      </c>
      <c r="B21">
        <v>10</v>
      </c>
      <c r="C21">
        <v>17</v>
      </c>
      <c r="D21">
        <v>18</v>
      </c>
      <c r="E21">
        <v>2</v>
      </c>
      <c r="F21">
        <v>498.79700000000003</v>
      </c>
      <c r="G21">
        <v>70.393000000000001</v>
      </c>
      <c r="H21">
        <v>110.73</v>
      </c>
      <c r="I21">
        <v>13.737</v>
      </c>
      <c r="J21">
        <v>99.742000000000004</v>
      </c>
      <c r="K21">
        <v>14.583</v>
      </c>
      <c r="L21">
        <v>48.097000000000001</v>
      </c>
      <c r="M21">
        <v>6.7610000000000001</v>
      </c>
      <c r="N21">
        <v>165.447</v>
      </c>
      <c r="O21">
        <v>23.074999999999999</v>
      </c>
      <c r="P21">
        <v>3.4790000000000001</v>
      </c>
      <c r="Q21">
        <v>0.48699999999999999</v>
      </c>
      <c r="R21">
        <v>0</v>
      </c>
      <c r="S21">
        <v>0</v>
      </c>
      <c r="T21">
        <v>2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</row>
    <row r="22" spans="1:36" customFormat="1" x14ac:dyDescent="0.25">
      <c r="A22">
        <v>1</v>
      </c>
      <c r="B22">
        <v>10</v>
      </c>
      <c r="C22">
        <v>17</v>
      </c>
      <c r="D22">
        <v>19</v>
      </c>
      <c r="E22">
        <v>2</v>
      </c>
      <c r="F22">
        <v>499.52699999999999</v>
      </c>
      <c r="G22">
        <v>70.504999999999995</v>
      </c>
      <c r="H22">
        <v>110.73</v>
      </c>
      <c r="I22">
        <v>13.737</v>
      </c>
      <c r="J22">
        <v>99.745999999999995</v>
      </c>
      <c r="K22">
        <v>14.584</v>
      </c>
      <c r="L22">
        <v>48.097000000000001</v>
      </c>
      <c r="M22">
        <v>6.7610000000000001</v>
      </c>
      <c r="N22">
        <v>165.53399999999999</v>
      </c>
      <c r="O22">
        <v>23.087</v>
      </c>
      <c r="P22">
        <v>3.9729999999999999</v>
      </c>
      <c r="Q22">
        <v>0.56299999999999994</v>
      </c>
      <c r="R22">
        <v>0</v>
      </c>
      <c r="S22">
        <v>0</v>
      </c>
      <c r="T22">
        <v>2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</row>
    <row r="23" spans="1:36" customFormat="1" x14ac:dyDescent="0.25">
      <c r="A23">
        <v>1</v>
      </c>
      <c r="B23">
        <v>10</v>
      </c>
      <c r="C23">
        <v>17</v>
      </c>
      <c r="D23">
        <v>20</v>
      </c>
      <c r="E23">
        <v>2</v>
      </c>
      <c r="F23">
        <v>499.93799999999999</v>
      </c>
      <c r="G23">
        <v>70.566999999999993</v>
      </c>
      <c r="H23">
        <v>110.73</v>
      </c>
      <c r="I23">
        <v>13.737</v>
      </c>
      <c r="J23">
        <v>99.748999999999995</v>
      </c>
      <c r="K23">
        <v>14.584</v>
      </c>
      <c r="L23">
        <v>48.097000000000001</v>
      </c>
      <c r="M23">
        <v>6.7610000000000001</v>
      </c>
      <c r="N23">
        <v>165.65100000000001</v>
      </c>
      <c r="O23">
        <v>23.105</v>
      </c>
      <c r="P23">
        <v>3.9820000000000002</v>
      </c>
      <c r="Q23">
        <v>0.56399999999999995</v>
      </c>
      <c r="R23">
        <v>0</v>
      </c>
      <c r="S23">
        <v>0</v>
      </c>
      <c r="T23">
        <v>2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</row>
    <row r="24" spans="1:36" customFormat="1" x14ac:dyDescent="0.25">
      <c r="A24">
        <v>1</v>
      </c>
      <c r="B24">
        <v>10</v>
      </c>
      <c r="C24">
        <v>17</v>
      </c>
      <c r="D24">
        <v>21</v>
      </c>
      <c r="E24">
        <v>2</v>
      </c>
      <c r="F24">
        <v>500.18400000000003</v>
      </c>
      <c r="G24">
        <v>70.605000000000004</v>
      </c>
      <c r="H24">
        <v>110.73</v>
      </c>
      <c r="I24">
        <v>13.737</v>
      </c>
      <c r="J24">
        <v>99.751999999999995</v>
      </c>
      <c r="K24">
        <v>14.584</v>
      </c>
      <c r="L24">
        <v>48.097000000000001</v>
      </c>
      <c r="M24">
        <v>6.7610000000000001</v>
      </c>
      <c r="N24">
        <v>165.73599999999999</v>
      </c>
      <c r="O24">
        <v>23.116</v>
      </c>
      <c r="P24">
        <v>3.992</v>
      </c>
      <c r="Q24">
        <v>0.56499999999999995</v>
      </c>
      <c r="R24">
        <v>0</v>
      </c>
      <c r="S24">
        <v>0</v>
      </c>
      <c r="T24">
        <v>2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</row>
    <row r="25" spans="1:36" customFormat="1" x14ac:dyDescent="0.25">
      <c r="A25">
        <v>1</v>
      </c>
      <c r="B25">
        <v>10</v>
      </c>
      <c r="C25">
        <v>17</v>
      </c>
      <c r="D25">
        <v>22</v>
      </c>
      <c r="E25">
        <v>2</v>
      </c>
      <c r="F25">
        <v>500.38299999999998</v>
      </c>
      <c r="G25">
        <v>70.635000000000005</v>
      </c>
      <c r="H25">
        <v>110.73</v>
      </c>
      <c r="I25">
        <v>13.737</v>
      </c>
      <c r="J25">
        <v>99.754999999999995</v>
      </c>
      <c r="K25">
        <v>14.585000000000001</v>
      </c>
      <c r="L25">
        <v>48.097999999999999</v>
      </c>
      <c r="M25">
        <v>6.7610000000000001</v>
      </c>
      <c r="N25">
        <v>165.816</v>
      </c>
      <c r="O25">
        <v>23.126999999999999</v>
      </c>
      <c r="P25">
        <v>4.0019999999999998</v>
      </c>
      <c r="Q25">
        <v>0.56699999999999995</v>
      </c>
      <c r="R25">
        <v>0</v>
      </c>
      <c r="S25">
        <v>0</v>
      </c>
      <c r="T25">
        <v>2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</row>
    <row r="26" spans="1:36" customFormat="1" x14ac:dyDescent="0.25">
      <c r="A26">
        <v>1</v>
      </c>
      <c r="B26">
        <v>10</v>
      </c>
      <c r="C26">
        <v>17</v>
      </c>
      <c r="D26">
        <v>23</v>
      </c>
      <c r="E26">
        <v>2</v>
      </c>
      <c r="F26">
        <v>501.988</v>
      </c>
      <c r="G26">
        <v>70.831000000000003</v>
      </c>
      <c r="H26">
        <v>112.175</v>
      </c>
      <c r="I26">
        <v>13.911</v>
      </c>
      <c r="J26">
        <v>99.757999999999996</v>
      </c>
      <c r="K26">
        <v>14.585000000000001</v>
      </c>
      <c r="L26">
        <v>48.097999999999999</v>
      </c>
      <c r="M26">
        <v>6.7610000000000001</v>
      </c>
      <c r="N26">
        <v>165.893</v>
      </c>
      <c r="O26">
        <v>23.137</v>
      </c>
      <c r="P26">
        <v>4.01</v>
      </c>
      <c r="Q26">
        <v>0.56799999999999995</v>
      </c>
      <c r="R26">
        <v>0</v>
      </c>
      <c r="S26">
        <v>0</v>
      </c>
      <c r="T26">
        <v>1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</row>
    <row r="27" spans="1:36" customFormat="1" x14ac:dyDescent="0.25">
      <c r="A27">
        <v>2</v>
      </c>
      <c r="B27">
        <v>10</v>
      </c>
      <c r="C27">
        <v>17</v>
      </c>
      <c r="D27">
        <v>0</v>
      </c>
      <c r="E27">
        <v>2</v>
      </c>
      <c r="F27">
        <v>505.012</v>
      </c>
      <c r="G27">
        <v>71.194000000000003</v>
      </c>
      <c r="H27">
        <v>115.057</v>
      </c>
      <c r="I27">
        <v>14.257999999999999</v>
      </c>
      <c r="J27">
        <v>99.760999999999996</v>
      </c>
      <c r="K27">
        <v>14.585000000000001</v>
      </c>
      <c r="L27">
        <v>48.097999999999999</v>
      </c>
      <c r="M27">
        <v>6.7610000000000001</v>
      </c>
      <c r="N27">
        <v>165.97399999999999</v>
      </c>
      <c r="O27">
        <v>23.146999999999998</v>
      </c>
      <c r="P27">
        <v>4.016</v>
      </c>
      <c r="Q27">
        <v>0.56899999999999995</v>
      </c>
      <c r="R27">
        <v>0</v>
      </c>
      <c r="S27">
        <v>0</v>
      </c>
      <c r="T27">
        <v>1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</row>
    <row r="28" spans="1:36" customFormat="1" x14ac:dyDescent="0.25">
      <c r="A28">
        <v>2</v>
      </c>
      <c r="B28">
        <v>10</v>
      </c>
      <c r="C28">
        <v>17</v>
      </c>
      <c r="D28">
        <v>1</v>
      </c>
      <c r="E28">
        <v>2</v>
      </c>
      <c r="F28">
        <v>507.02699999999999</v>
      </c>
      <c r="G28">
        <v>71.436000000000007</v>
      </c>
      <c r="H28">
        <v>116.932</v>
      </c>
      <c r="I28">
        <v>14.483000000000001</v>
      </c>
      <c r="J28">
        <v>99.763999999999996</v>
      </c>
      <c r="K28">
        <v>14.586</v>
      </c>
      <c r="L28">
        <v>48.098999999999997</v>
      </c>
      <c r="M28">
        <v>6.7610000000000001</v>
      </c>
      <c r="N28">
        <v>166.04400000000001</v>
      </c>
      <c r="O28">
        <v>23.155000000000001</v>
      </c>
      <c r="P28">
        <v>4.0220000000000002</v>
      </c>
      <c r="Q28">
        <v>0.56999999999999995</v>
      </c>
      <c r="R28">
        <v>0</v>
      </c>
      <c r="S28">
        <v>0</v>
      </c>
      <c r="T28">
        <v>1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</row>
    <row r="29" spans="1:36" customFormat="1" x14ac:dyDescent="0.25">
      <c r="A29">
        <v>2</v>
      </c>
      <c r="B29">
        <v>10</v>
      </c>
      <c r="C29">
        <v>17</v>
      </c>
      <c r="D29">
        <v>2</v>
      </c>
      <c r="E29">
        <v>2</v>
      </c>
      <c r="F29">
        <v>507.21499999999997</v>
      </c>
      <c r="G29">
        <v>71.459000000000003</v>
      </c>
      <c r="H29">
        <v>116.932</v>
      </c>
      <c r="I29">
        <v>14.483000000000001</v>
      </c>
      <c r="J29">
        <v>99.766999999999996</v>
      </c>
      <c r="K29">
        <v>14.586</v>
      </c>
      <c r="L29">
        <v>48.098999999999997</v>
      </c>
      <c r="M29">
        <v>6.7610000000000001</v>
      </c>
      <c r="N29">
        <v>166.131</v>
      </c>
      <c r="O29">
        <v>23.166</v>
      </c>
      <c r="P29">
        <v>4.0279999999999996</v>
      </c>
      <c r="Q29">
        <v>0.56999999999999995</v>
      </c>
      <c r="R29">
        <v>0</v>
      </c>
      <c r="S29">
        <v>0</v>
      </c>
      <c r="T29">
        <v>1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</row>
    <row r="30" spans="1:36" customFormat="1" x14ac:dyDescent="0.25">
      <c r="A30">
        <v>2</v>
      </c>
      <c r="B30">
        <v>10</v>
      </c>
      <c r="C30">
        <v>17</v>
      </c>
      <c r="D30">
        <v>3</v>
      </c>
      <c r="E30">
        <v>2</v>
      </c>
      <c r="F30">
        <v>507.37900000000002</v>
      </c>
      <c r="G30">
        <v>71.477999999999994</v>
      </c>
      <c r="H30">
        <v>116.932</v>
      </c>
      <c r="I30">
        <v>14.483000000000001</v>
      </c>
      <c r="J30">
        <v>99.772999999999996</v>
      </c>
      <c r="K30">
        <v>14.587</v>
      </c>
      <c r="L30">
        <v>48.098999999999997</v>
      </c>
      <c r="M30">
        <v>6.7610000000000001</v>
      </c>
      <c r="N30">
        <v>166.19399999999999</v>
      </c>
      <c r="O30">
        <v>23.172999999999998</v>
      </c>
      <c r="P30">
        <v>4.0339999999999998</v>
      </c>
      <c r="Q30">
        <v>0.57099999999999995</v>
      </c>
      <c r="R30">
        <v>0</v>
      </c>
      <c r="S30">
        <v>0</v>
      </c>
      <c r="T30">
        <v>1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</row>
    <row r="31" spans="1:36" customFormat="1" x14ac:dyDescent="0.25">
      <c r="A31">
        <v>2</v>
      </c>
      <c r="B31">
        <v>10</v>
      </c>
      <c r="C31">
        <v>17</v>
      </c>
      <c r="D31">
        <v>4</v>
      </c>
      <c r="E31">
        <v>2</v>
      </c>
      <c r="F31">
        <v>508.65199999999999</v>
      </c>
      <c r="G31">
        <v>71.631</v>
      </c>
      <c r="H31">
        <v>116.932</v>
      </c>
      <c r="I31">
        <v>14.483000000000001</v>
      </c>
      <c r="J31">
        <v>100.886</v>
      </c>
      <c r="K31">
        <v>14.72</v>
      </c>
      <c r="L31">
        <v>48.1</v>
      </c>
      <c r="M31">
        <v>6.7610000000000001</v>
      </c>
      <c r="N31">
        <v>166.279</v>
      </c>
      <c r="O31">
        <v>23.183</v>
      </c>
      <c r="P31">
        <v>4.04</v>
      </c>
      <c r="Q31">
        <v>0.57199999999999995</v>
      </c>
      <c r="R31">
        <v>0</v>
      </c>
      <c r="S31">
        <v>0</v>
      </c>
      <c r="T31">
        <v>1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</row>
    <row r="32" spans="1:36" customFormat="1" x14ac:dyDescent="0.25">
      <c r="A32">
        <v>2</v>
      </c>
      <c r="B32">
        <v>10</v>
      </c>
      <c r="C32">
        <v>17</v>
      </c>
      <c r="D32">
        <v>5</v>
      </c>
      <c r="E32">
        <v>2</v>
      </c>
      <c r="F32">
        <v>508.84399999999999</v>
      </c>
      <c r="G32">
        <v>71.653999999999996</v>
      </c>
      <c r="H32">
        <v>116.932</v>
      </c>
      <c r="I32">
        <v>14.483000000000001</v>
      </c>
      <c r="J32">
        <v>100.916</v>
      </c>
      <c r="K32">
        <v>14.724</v>
      </c>
      <c r="L32">
        <v>48.1</v>
      </c>
      <c r="M32">
        <v>6.7610000000000001</v>
      </c>
      <c r="N32">
        <v>166.34700000000001</v>
      </c>
      <c r="O32">
        <v>23.190999999999999</v>
      </c>
      <c r="P32">
        <v>4.0460000000000003</v>
      </c>
      <c r="Q32">
        <v>0.57199999999999995</v>
      </c>
      <c r="R32">
        <v>0</v>
      </c>
      <c r="S32">
        <v>0</v>
      </c>
      <c r="T32">
        <v>1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</row>
    <row r="33" spans="1:36" customFormat="1" x14ac:dyDescent="0.25">
      <c r="A33">
        <v>2</v>
      </c>
      <c r="B33">
        <v>10</v>
      </c>
      <c r="C33">
        <v>17</v>
      </c>
      <c r="D33">
        <v>6</v>
      </c>
      <c r="E33">
        <v>2</v>
      </c>
      <c r="F33">
        <v>509.02699999999999</v>
      </c>
      <c r="G33">
        <v>71.676000000000002</v>
      </c>
      <c r="H33">
        <v>116.932</v>
      </c>
      <c r="I33">
        <v>14.483000000000001</v>
      </c>
      <c r="J33">
        <v>100.919</v>
      </c>
      <c r="K33">
        <v>14.724</v>
      </c>
      <c r="L33">
        <v>48.1</v>
      </c>
      <c r="M33">
        <v>6.7610000000000001</v>
      </c>
      <c r="N33">
        <v>166.43100000000001</v>
      </c>
      <c r="O33">
        <v>23.201000000000001</v>
      </c>
      <c r="P33">
        <v>4.0519999999999996</v>
      </c>
      <c r="Q33">
        <v>0.57299999999999995</v>
      </c>
      <c r="R33">
        <v>0</v>
      </c>
      <c r="S33">
        <v>0</v>
      </c>
      <c r="T33">
        <v>1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</row>
    <row r="34" spans="1:36" customFormat="1" x14ac:dyDescent="0.25">
      <c r="A34">
        <v>2</v>
      </c>
      <c r="B34">
        <v>10</v>
      </c>
      <c r="C34">
        <v>17</v>
      </c>
      <c r="D34">
        <v>7</v>
      </c>
      <c r="E34">
        <v>2</v>
      </c>
      <c r="F34">
        <v>509.25400000000002</v>
      </c>
      <c r="G34">
        <v>71.707999999999998</v>
      </c>
      <c r="H34">
        <v>116.932</v>
      </c>
      <c r="I34">
        <v>14.483000000000001</v>
      </c>
      <c r="J34">
        <v>100.922</v>
      </c>
      <c r="K34">
        <v>14.725</v>
      </c>
      <c r="L34">
        <v>48.100999999999999</v>
      </c>
      <c r="M34">
        <v>6.7610000000000001</v>
      </c>
      <c r="N34">
        <v>166.54900000000001</v>
      </c>
      <c r="O34">
        <v>23.218</v>
      </c>
      <c r="P34">
        <v>4.0590000000000002</v>
      </c>
      <c r="Q34">
        <v>0.57399999999999995</v>
      </c>
      <c r="R34">
        <v>0</v>
      </c>
      <c r="S34">
        <v>0</v>
      </c>
      <c r="T34">
        <v>2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</row>
    <row r="35" spans="1:36" customFormat="1" x14ac:dyDescent="0.25">
      <c r="A35">
        <v>2</v>
      </c>
      <c r="B35">
        <v>10</v>
      </c>
      <c r="C35">
        <v>17</v>
      </c>
      <c r="D35">
        <v>8</v>
      </c>
      <c r="E35">
        <v>2</v>
      </c>
      <c r="F35">
        <v>510.77</v>
      </c>
      <c r="G35">
        <v>71.938999999999993</v>
      </c>
      <c r="H35">
        <v>116.932</v>
      </c>
      <c r="I35">
        <v>14.483000000000001</v>
      </c>
      <c r="J35">
        <v>102.048</v>
      </c>
      <c r="K35">
        <v>14.896000000000001</v>
      </c>
      <c r="L35">
        <v>48.100999999999999</v>
      </c>
      <c r="M35">
        <v>6.7619999999999996</v>
      </c>
      <c r="N35">
        <v>166.66900000000001</v>
      </c>
      <c r="O35">
        <v>23.234999999999999</v>
      </c>
      <c r="P35">
        <v>4.1310000000000002</v>
      </c>
      <c r="Q35">
        <v>0.58499999999999996</v>
      </c>
      <c r="R35">
        <v>0</v>
      </c>
      <c r="S35">
        <v>0</v>
      </c>
      <c r="T35">
        <v>2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</row>
    <row r="36" spans="1:36" customFormat="1" x14ac:dyDescent="0.25">
      <c r="A36">
        <v>2</v>
      </c>
      <c r="B36">
        <v>10</v>
      </c>
      <c r="C36">
        <v>17</v>
      </c>
      <c r="D36">
        <v>9</v>
      </c>
      <c r="E36">
        <v>2</v>
      </c>
      <c r="F36">
        <v>511.74200000000002</v>
      </c>
      <c r="G36">
        <v>72.087999999999994</v>
      </c>
      <c r="H36">
        <v>116.93300000000001</v>
      </c>
      <c r="I36">
        <v>14.483000000000001</v>
      </c>
      <c r="J36">
        <v>102.861</v>
      </c>
      <c r="K36">
        <v>15.02</v>
      </c>
      <c r="L36">
        <v>48.100999999999999</v>
      </c>
      <c r="M36">
        <v>6.7619999999999996</v>
      </c>
      <c r="N36">
        <v>166.744</v>
      </c>
      <c r="O36">
        <v>23.245000000000001</v>
      </c>
      <c r="P36">
        <v>4.1379999999999999</v>
      </c>
      <c r="Q36">
        <v>0.58599999999999997</v>
      </c>
      <c r="R36">
        <v>0</v>
      </c>
      <c r="S36">
        <v>0</v>
      </c>
      <c r="T36">
        <v>2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</row>
    <row r="37" spans="1:36" customFormat="1" x14ac:dyDescent="0.25">
      <c r="A37">
        <v>2</v>
      </c>
      <c r="B37">
        <v>10</v>
      </c>
      <c r="C37">
        <v>17</v>
      </c>
      <c r="D37">
        <v>10</v>
      </c>
      <c r="E37">
        <v>2</v>
      </c>
      <c r="F37">
        <v>512.85900000000004</v>
      </c>
      <c r="G37">
        <v>72.257999999999996</v>
      </c>
      <c r="H37">
        <v>116.93300000000001</v>
      </c>
      <c r="I37">
        <v>14.483000000000001</v>
      </c>
      <c r="J37">
        <v>103.812</v>
      </c>
      <c r="K37">
        <v>15.164999999999999</v>
      </c>
      <c r="L37">
        <v>48.100999999999999</v>
      </c>
      <c r="M37">
        <v>6.7619999999999996</v>
      </c>
      <c r="N37">
        <v>166.83199999999999</v>
      </c>
      <c r="O37">
        <v>23.257999999999999</v>
      </c>
      <c r="P37">
        <v>4.1459999999999999</v>
      </c>
      <c r="Q37">
        <v>0.58699999999999997</v>
      </c>
      <c r="R37">
        <v>0</v>
      </c>
      <c r="S37">
        <v>0</v>
      </c>
      <c r="T37">
        <v>2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</row>
    <row r="38" spans="1:36" customFormat="1" x14ac:dyDescent="0.25">
      <c r="A38">
        <v>2</v>
      </c>
      <c r="B38">
        <v>10</v>
      </c>
      <c r="C38">
        <v>17</v>
      </c>
      <c r="D38">
        <v>11</v>
      </c>
      <c r="E38">
        <v>2</v>
      </c>
      <c r="F38">
        <v>513.25800000000004</v>
      </c>
      <c r="G38">
        <v>72.319000000000003</v>
      </c>
      <c r="H38">
        <v>116.93300000000001</v>
      </c>
      <c r="I38">
        <v>14.483000000000001</v>
      </c>
      <c r="J38">
        <v>103.988</v>
      </c>
      <c r="K38">
        <v>15.192</v>
      </c>
      <c r="L38">
        <v>48.101999999999997</v>
      </c>
      <c r="M38">
        <v>6.7619999999999996</v>
      </c>
      <c r="N38">
        <v>166.92400000000001</v>
      </c>
      <c r="O38">
        <v>23.271000000000001</v>
      </c>
      <c r="P38">
        <v>4.1580000000000004</v>
      </c>
      <c r="Q38">
        <v>0.58899999999999997</v>
      </c>
      <c r="R38">
        <v>0</v>
      </c>
      <c r="S38">
        <v>0</v>
      </c>
      <c r="T38">
        <v>2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</row>
    <row r="39" spans="1:36" customFormat="1" x14ac:dyDescent="0.25">
      <c r="A39">
        <v>2</v>
      </c>
      <c r="B39">
        <v>10</v>
      </c>
      <c r="C39">
        <v>17</v>
      </c>
      <c r="D39">
        <v>12</v>
      </c>
      <c r="E39">
        <v>2</v>
      </c>
      <c r="F39">
        <v>514.47299999999996</v>
      </c>
      <c r="G39">
        <v>72.504000000000005</v>
      </c>
      <c r="H39">
        <v>116.93300000000001</v>
      </c>
      <c r="I39">
        <v>14.483000000000001</v>
      </c>
      <c r="J39">
        <v>104.917</v>
      </c>
      <c r="K39">
        <v>15.333</v>
      </c>
      <c r="L39">
        <v>48.101999999999997</v>
      </c>
      <c r="M39">
        <v>6.7619999999999996</v>
      </c>
      <c r="N39">
        <v>167.07400000000001</v>
      </c>
      <c r="O39">
        <v>23.292999999999999</v>
      </c>
      <c r="P39">
        <v>4.1680000000000001</v>
      </c>
      <c r="Q39">
        <v>0.59099999999999997</v>
      </c>
      <c r="R39">
        <v>0</v>
      </c>
      <c r="S39">
        <v>0</v>
      </c>
      <c r="T39">
        <v>2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</row>
    <row r="40" spans="1:36" customFormat="1" x14ac:dyDescent="0.25">
      <c r="A40">
        <v>2</v>
      </c>
      <c r="B40">
        <v>10</v>
      </c>
      <c r="C40">
        <v>17</v>
      </c>
      <c r="D40">
        <v>13</v>
      </c>
      <c r="E40">
        <v>2</v>
      </c>
      <c r="F40">
        <v>516.25</v>
      </c>
      <c r="G40">
        <v>72.775000000000006</v>
      </c>
      <c r="H40">
        <v>116.93300000000001</v>
      </c>
      <c r="I40">
        <v>14.483000000000001</v>
      </c>
      <c r="J40">
        <v>105.416</v>
      </c>
      <c r="K40">
        <v>15.409000000000001</v>
      </c>
      <c r="L40">
        <v>49.206000000000003</v>
      </c>
      <c r="M40">
        <v>6.93</v>
      </c>
      <c r="N40">
        <v>167.14699999999999</v>
      </c>
      <c r="O40">
        <v>23.303000000000001</v>
      </c>
      <c r="P40">
        <v>4.1769999999999996</v>
      </c>
      <c r="Q40">
        <v>0.59199999999999997</v>
      </c>
      <c r="R40">
        <v>0</v>
      </c>
      <c r="S40">
        <v>0</v>
      </c>
      <c r="T40">
        <v>2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</row>
    <row r="41" spans="1:36" customFormat="1" x14ac:dyDescent="0.25">
      <c r="A41">
        <v>2</v>
      </c>
      <c r="B41">
        <v>10</v>
      </c>
      <c r="C41">
        <v>17</v>
      </c>
      <c r="D41">
        <v>14</v>
      </c>
      <c r="E41">
        <v>2</v>
      </c>
      <c r="F41">
        <v>518.89099999999996</v>
      </c>
      <c r="G41">
        <v>73.177999999999997</v>
      </c>
      <c r="H41">
        <v>116.93300000000001</v>
      </c>
      <c r="I41">
        <v>14.483000000000001</v>
      </c>
      <c r="J41">
        <v>107.26600000000001</v>
      </c>
      <c r="K41">
        <v>15.691000000000001</v>
      </c>
      <c r="L41">
        <v>49.786000000000001</v>
      </c>
      <c r="M41">
        <v>7.0179999999999998</v>
      </c>
      <c r="N41">
        <v>167.23599999999999</v>
      </c>
      <c r="O41">
        <v>23.315999999999999</v>
      </c>
      <c r="P41">
        <v>4.1849999999999996</v>
      </c>
      <c r="Q41">
        <v>0.59299999999999997</v>
      </c>
      <c r="R41">
        <v>0</v>
      </c>
      <c r="S41">
        <v>0</v>
      </c>
      <c r="T41">
        <v>2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</row>
    <row r="42" spans="1:36" customFormat="1" x14ac:dyDescent="0.25">
      <c r="A42">
        <v>2</v>
      </c>
      <c r="B42">
        <v>10</v>
      </c>
      <c r="C42">
        <v>17</v>
      </c>
      <c r="D42">
        <v>15</v>
      </c>
      <c r="E42">
        <v>2</v>
      </c>
      <c r="F42">
        <v>519.52700000000004</v>
      </c>
      <c r="G42">
        <v>73.275000000000006</v>
      </c>
      <c r="H42">
        <v>116.93300000000001</v>
      </c>
      <c r="I42">
        <v>14.483000000000001</v>
      </c>
      <c r="J42">
        <v>107.691</v>
      </c>
      <c r="K42">
        <v>15.755000000000001</v>
      </c>
      <c r="L42">
        <v>49.787999999999997</v>
      </c>
      <c r="M42">
        <v>7.0190000000000001</v>
      </c>
      <c r="N42">
        <v>167.31</v>
      </c>
      <c r="O42">
        <v>23.326000000000001</v>
      </c>
      <c r="P42">
        <v>4.194</v>
      </c>
      <c r="Q42">
        <v>0.59499999999999997</v>
      </c>
      <c r="R42">
        <v>0</v>
      </c>
      <c r="S42">
        <v>0</v>
      </c>
      <c r="T42">
        <v>2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</row>
    <row r="43" spans="1:36" customFormat="1" x14ac:dyDescent="0.25">
      <c r="A43">
        <v>2</v>
      </c>
      <c r="B43">
        <v>10</v>
      </c>
      <c r="C43">
        <v>17</v>
      </c>
      <c r="D43">
        <v>16</v>
      </c>
      <c r="E43">
        <v>2</v>
      </c>
      <c r="F43">
        <v>520.83600000000001</v>
      </c>
      <c r="G43">
        <v>73.474000000000004</v>
      </c>
      <c r="H43">
        <v>116.93300000000001</v>
      </c>
      <c r="I43">
        <v>14.483000000000001</v>
      </c>
      <c r="J43">
        <v>108.848</v>
      </c>
      <c r="K43">
        <v>15.930999999999999</v>
      </c>
      <c r="L43">
        <v>49.79</v>
      </c>
      <c r="M43">
        <v>7.0190000000000001</v>
      </c>
      <c r="N43">
        <v>167.39500000000001</v>
      </c>
      <c r="O43">
        <v>23.338000000000001</v>
      </c>
      <c r="P43">
        <v>4.2030000000000003</v>
      </c>
      <c r="Q43">
        <v>0.59599999999999997</v>
      </c>
      <c r="R43">
        <v>0</v>
      </c>
      <c r="S43">
        <v>0</v>
      </c>
      <c r="T43">
        <v>2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</row>
    <row r="44" spans="1:36" customFormat="1" x14ac:dyDescent="0.25">
      <c r="A44">
        <v>2</v>
      </c>
      <c r="B44">
        <v>10</v>
      </c>
      <c r="C44">
        <v>17</v>
      </c>
      <c r="D44">
        <v>17</v>
      </c>
      <c r="E44">
        <v>2</v>
      </c>
      <c r="F44">
        <v>521.61699999999996</v>
      </c>
      <c r="G44">
        <v>73.593999999999994</v>
      </c>
      <c r="H44">
        <v>116.93300000000001</v>
      </c>
      <c r="I44">
        <v>14.483000000000001</v>
      </c>
      <c r="J44">
        <v>109.459</v>
      </c>
      <c r="K44">
        <v>16.024000000000001</v>
      </c>
      <c r="L44">
        <v>49.790999999999997</v>
      </c>
      <c r="M44">
        <v>7.0190000000000001</v>
      </c>
      <c r="N44">
        <v>167.47499999999999</v>
      </c>
      <c r="O44">
        <v>23.349</v>
      </c>
      <c r="P44">
        <v>4.2130000000000001</v>
      </c>
      <c r="Q44">
        <v>0.59699999999999998</v>
      </c>
      <c r="R44">
        <v>0</v>
      </c>
      <c r="S44">
        <v>0</v>
      </c>
      <c r="T44">
        <v>2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</row>
    <row r="45" spans="1:36" customFormat="1" x14ac:dyDescent="0.25">
      <c r="A45">
        <v>2</v>
      </c>
      <c r="B45">
        <v>10</v>
      </c>
      <c r="C45">
        <v>17</v>
      </c>
      <c r="D45">
        <v>18</v>
      </c>
      <c r="E45">
        <v>2</v>
      </c>
      <c r="F45">
        <v>523.28899999999999</v>
      </c>
      <c r="G45">
        <v>73.847999999999999</v>
      </c>
      <c r="H45">
        <v>116.93300000000001</v>
      </c>
      <c r="I45">
        <v>14.483000000000001</v>
      </c>
      <c r="J45">
        <v>110.949</v>
      </c>
      <c r="K45">
        <v>16.251000000000001</v>
      </c>
      <c r="L45">
        <v>49.792999999999999</v>
      </c>
      <c r="M45">
        <v>7.0190000000000001</v>
      </c>
      <c r="N45">
        <v>167.565</v>
      </c>
      <c r="O45">
        <v>23.361999999999998</v>
      </c>
      <c r="P45">
        <v>4.2190000000000003</v>
      </c>
      <c r="Q45">
        <v>0.59799999999999998</v>
      </c>
      <c r="R45">
        <v>0</v>
      </c>
      <c r="S45">
        <v>0</v>
      </c>
      <c r="T45">
        <v>2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</row>
    <row r="46" spans="1:36" customFormat="1" x14ac:dyDescent="0.25">
      <c r="A46">
        <v>2</v>
      </c>
      <c r="B46">
        <v>10</v>
      </c>
      <c r="C46">
        <v>17</v>
      </c>
      <c r="D46">
        <v>19</v>
      </c>
      <c r="E46">
        <v>2</v>
      </c>
      <c r="F46">
        <v>523.65200000000004</v>
      </c>
      <c r="G46">
        <v>73.903999999999996</v>
      </c>
      <c r="H46">
        <v>116.93300000000001</v>
      </c>
      <c r="I46">
        <v>14.483000000000001</v>
      </c>
      <c r="J46">
        <v>110.962</v>
      </c>
      <c r="K46">
        <v>16.253</v>
      </c>
      <c r="L46">
        <v>49.795000000000002</v>
      </c>
      <c r="M46">
        <v>7.02</v>
      </c>
      <c r="N46">
        <v>167.74100000000001</v>
      </c>
      <c r="O46">
        <v>23.388000000000002</v>
      </c>
      <c r="P46">
        <v>4.2249999999999996</v>
      </c>
      <c r="Q46">
        <v>0.59899999999999998</v>
      </c>
      <c r="R46">
        <v>0</v>
      </c>
      <c r="S46">
        <v>0</v>
      </c>
      <c r="T46">
        <v>2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</row>
    <row r="47" spans="1:36" customFormat="1" x14ac:dyDescent="0.25">
      <c r="A47">
        <v>2</v>
      </c>
      <c r="B47">
        <v>10</v>
      </c>
      <c r="C47">
        <v>17</v>
      </c>
      <c r="D47">
        <v>20</v>
      </c>
      <c r="E47">
        <v>2</v>
      </c>
      <c r="F47">
        <v>524.16399999999999</v>
      </c>
      <c r="G47">
        <v>73.981999999999999</v>
      </c>
      <c r="H47">
        <v>116.93300000000001</v>
      </c>
      <c r="I47">
        <v>14.483000000000001</v>
      </c>
      <c r="J47">
        <v>110.965</v>
      </c>
      <c r="K47">
        <v>16.253</v>
      </c>
      <c r="L47">
        <v>49.796999999999997</v>
      </c>
      <c r="M47">
        <v>7.02</v>
      </c>
      <c r="N47">
        <v>168.095</v>
      </c>
      <c r="O47">
        <v>23.440999999999999</v>
      </c>
      <c r="P47">
        <v>4.2300000000000004</v>
      </c>
      <c r="Q47">
        <v>0.6</v>
      </c>
      <c r="R47">
        <v>0</v>
      </c>
      <c r="S47">
        <v>0</v>
      </c>
      <c r="T47">
        <v>2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</row>
    <row r="48" spans="1:36" customFormat="1" x14ac:dyDescent="0.25">
      <c r="A48">
        <v>2</v>
      </c>
      <c r="B48">
        <v>10</v>
      </c>
      <c r="C48">
        <v>17</v>
      </c>
      <c r="D48">
        <v>21</v>
      </c>
      <c r="E48">
        <v>2</v>
      </c>
      <c r="F48">
        <v>524.44100000000003</v>
      </c>
      <c r="G48">
        <v>74.024000000000001</v>
      </c>
      <c r="H48">
        <v>116.93300000000001</v>
      </c>
      <c r="I48">
        <v>14.483000000000001</v>
      </c>
      <c r="J48">
        <v>110.968</v>
      </c>
      <c r="K48">
        <v>16.254000000000001</v>
      </c>
      <c r="L48">
        <v>49.798000000000002</v>
      </c>
      <c r="M48">
        <v>7.02</v>
      </c>
      <c r="N48">
        <v>168.17500000000001</v>
      </c>
      <c r="O48">
        <v>23.452000000000002</v>
      </c>
      <c r="P48">
        <v>4.2359999999999998</v>
      </c>
      <c r="Q48">
        <v>0.60099999999999998</v>
      </c>
      <c r="R48">
        <v>0</v>
      </c>
      <c r="S48">
        <v>0</v>
      </c>
      <c r="T48">
        <v>2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</row>
    <row r="49" spans="1:36" customFormat="1" x14ac:dyDescent="0.25">
      <c r="A49">
        <v>2</v>
      </c>
      <c r="B49">
        <v>10</v>
      </c>
      <c r="C49">
        <v>17</v>
      </c>
      <c r="D49">
        <v>22</v>
      </c>
      <c r="E49">
        <v>2</v>
      </c>
      <c r="F49">
        <v>524.80100000000004</v>
      </c>
      <c r="G49">
        <v>74.078999999999994</v>
      </c>
      <c r="H49">
        <v>116.93300000000001</v>
      </c>
      <c r="I49">
        <v>14.483000000000001</v>
      </c>
      <c r="J49">
        <v>110.971</v>
      </c>
      <c r="K49">
        <v>16.254000000000001</v>
      </c>
      <c r="L49">
        <v>49.8</v>
      </c>
      <c r="M49">
        <v>7.02</v>
      </c>
      <c r="N49">
        <v>168.31</v>
      </c>
      <c r="O49">
        <v>23.472000000000001</v>
      </c>
      <c r="P49">
        <v>4.242</v>
      </c>
      <c r="Q49">
        <v>0.60199999999999998</v>
      </c>
      <c r="R49">
        <v>0</v>
      </c>
      <c r="S49">
        <v>0</v>
      </c>
      <c r="T49">
        <v>2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</row>
    <row r="50" spans="1:36" customFormat="1" x14ac:dyDescent="0.25">
      <c r="A50">
        <v>2</v>
      </c>
      <c r="B50">
        <v>10</v>
      </c>
      <c r="C50">
        <v>17</v>
      </c>
      <c r="D50">
        <v>23</v>
      </c>
      <c r="E50">
        <v>2</v>
      </c>
      <c r="F50">
        <v>526.45699999999999</v>
      </c>
      <c r="G50">
        <v>74.281999999999996</v>
      </c>
      <c r="H50">
        <v>118.392</v>
      </c>
      <c r="I50">
        <v>14.659000000000001</v>
      </c>
      <c r="J50">
        <v>110.974</v>
      </c>
      <c r="K50">
        <v>16.254000000000001</v>
      </c>
      <c r="L50">
        <v>49.802</v>
      </c>
      <c r="M50">
        <v>7.0209999999999999</v>
      </c>
      <c r="N50">
        <v>168.38900000000001</v>
      </c>
      <c r="O50">
        <v>23.483000000000001</v>
      </c>
      <c r="P50">
        <v>4.2480000000000002</v>
      </c>
      <c r="Q50">
        <v>0.60299999999999998</v>
      </c>
      <c r="R50">
        <v>0</v>
      </c>
      <c r="S50">
        <v>0</v>
      </c>
      <c r="T50">
        <v>1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</row>
    <row r="51" spans="1:36" customFormat="1" x14ac:dyDescent="0.25">
      <c r="A51">
        <v>3</v>
      </c>
      <c r="B51">
        <v>10</v>
      </c>
      <c r="C51">
        <v>17</v>
      </c>
      <c r="D51">
        <v>0</v>
      </c>
      <c r="E51">
        <v>2</v>
      </c>
      <c r="F51">
        <v>529.53499999999997</v>
      </c>
      <c r="G51">
        <v>74.650999999999996</v>
      </c>
      <c r="H51">
        <v>121.325</v>
      </c>
      <c r="I51">
        <v>15.012</v>
      </c>
      <c r="J51">
        <v>110.977</v>
      </c>
      <c r="K51">
        <v>16.254999999999999</v>
      </c>
      <c r="L51">
        <v>49.804000000000002</v>
      </c>
      <c r="M51">
        <v>7.0209999999999999</v>
      </c>
      <c r="N51">
        <v>168.464</v>
      </c>
      <c r="O51">
        <v>23.492000000000001</v>
      </c>
      <c r="P51">
        <v>4.2530000000000001</v>
      </c>
      <c r="Q51">
        <v>0.60299999999999998</v>
      </c>
      <c r="R51">
        <v>0</v>
      </c>
      <c r="S51">
        <v>0</v>
      </c>
      <c r="T51">
        <v>1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</row>
    <row r="52" spans="1:36" customFormat="1" x14ac:dyDescent="0.25">
      <c r="A52">
        <v>3</v>
      </c>
      <c r="B52">
        <v>10</v>
      </c>
      <c r="C52">
        <v>17</v>
      </c>
      <c r="D52">
        <v>1</v>
      </c>
      <c r="E52">
        <v>2</v>
      </c>
      <c r="F52">
        <v>530.26599999999996</v>
      </c>
      <c r="G52">
        <v>74.739000000000004</v>
      </c>
      <c r="H52">
        <v>121.873</v>
      </c>
      <c r="I52">
        <v>15.077999999999999</v>
      </c>
      <c r="J52">
        <v>110.979</v>
      </c>
      <c r="K52">
        <v>16.254999999999999</v>
      </c>
      <c r="L52">
        <v>49.805999999999997</v>
      </c>
      <c r="M52">
        <v>7.0209999999999999</v>
      </c>
      <c r="N52">
        <v>168.53800000000001</v>
      </c>
      <c r="O52">
        <v>23.501000000000001</v>
      </c>
      <c r="P52">
        <v>4.258</v>
      </c>
      <c r="Q52">
        <v>0.60399999999999998</v>
      </c>
      <c r="R52">
        <v>0</v>
      </c>
      <c r="S52">
        <v>0</v>
      </c>
      <c r="T52">
        <v>1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</row>
    <row r="53" spans="1:36" customFormat="1" x14ac:dyDescent="0.25">
      <c r="A53">
        <v>3</v>
      </c>
      <c r="B53">
        <v>10</v>
      </c>
      <c r="C53">
        <v>17</v>
      </c>
      <c r="D53">
        <v>2</v>
      </c>
      <c r="E53">
        <v>2</v>
      </c>
      <c r="F53">
        <v>530.44500000000005</v>
      </c>
      <c r="G53">
        <v>74.760999999999996</v>
      </c>
      <c r="H53">
        <v>121.873</v>
      </c>
      <c r="I53">
        <v>15.077999999999999</v>
      </c>
      <c r="J53">
        <v>110.982</v>
      </c>
      <c r="K53">
        <v>16.254999999999999</v>
      </c>
      <c r="L53">
        <v>49.808</v>
      </c>
      <c r="M53">
        <v>7.0209999999999999</v>
      </c>
      <c r="N53">
        <v>168.61199999999999</v>
      </c>
      <c r="O53">
        <v>23.51</v>
      </c>
      <c r="P53">
        <v>4.2640000000000002</v>
      </c>
      <c r="Q53">
        <v>0.60499999999999998</v>
      </c>
      <c r="R53">
        <v>0</v>
      </c>
      <c r="S53">
        <v>0</v>
      </c>
      <c r="T53">
        <v>1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</row>
    <row r="54" spans="1:36" customFormat="1" x14ac:dyDescent="0.25">
      <c r="A54">
        <v>3</v>
      </c>
      <c r="B54">
        <v>10</v>
      </c>
      <c r="C54">
        <v>17</v>
      </c>
      <c r="D54">
        <v>3</v>
      </c>
      <c r="E54">
        <v>2</v>
      </c>
      <c r="F54">
        <v>530.61699999999996</v>
      </c>
      <c r="G54">
        <v>74.781000000000006</v>
      </c>
      <c r="H54">
        <v>121.873</v>
      </c>
      <c r="I54">
        <v>15.077999999999999</v>
      </c>
      <c r="J54">
        <v>110.985</v>
      </c>
      <c r="K54">
        <v>16.256</v>
      </c>
      <c r="L54">
        <v>49.81</v>
      </c>
      <c r="M54">
        <v>7.0220000000000002</v>
      </c>
      <c r="N54">
        <v>168.68</v>
      </c>
      <c r="O54">
        <v>23.518000000000001</v>
      </c>
      <c r="P54">
        <v>4.2699999999999996</v>
      </c>
      <c r="Q54">
        <v>0.60499999999999998</v>
      </c>
      <c r="R54">
        <v>0</v>
      </c>
      <c r="S54">
        <v>0</v>
      </c>
      <c r="T54">
        <v>1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</row>
    <row r="55" spans="1:36" customFormat="1" x14ac:dyDescent="0.25">
      <c r="A55">
        <v>3</v>
      </c>
      <c r="B55">
        <v>10</v>
      </c>
      <c r="C55">
        <v>17</v>
      </c>
      <c r="D55">
        <v>4</v>
      </c>
      <c r="E55">
        <v>2</v>
      </c>
      <c r="F55">
        <v>530.79300000000001</v>
      </c>
      <c r="G55">
        <v>74.802000000000007</v>
      </c>
      <c r="H55">
        <v>121.874</v>
      </c>
      <c r="I55">
        <v>15.077999999999999</v>
      </c>
      <c r="J55">
        <v>110.988</v>
      </c>
      <c r="K55">
        <v>16.256</v>
      </c>
      <c r="L55">
        <v>49.811999999999998</v>
      </c>
      <c r="M55">
        <v>7.0220000000000002</v>
      </c>
      <c r="N55">
        <v>168.75700000000001</v>
      </c>
      <c r="O55">
        <v>23.527000000000001</v>
      </c>
      <c r="P55">
        <v>4.2759999999999998</v>
      </c>
      <c r="Q55">
        <v>0.60599999999999998</v>
      </c>
      <c r="R55">
        <v>0</v>
      </c>
      <c r="S55">
        <v>0</v>
      </c>
      <c r="T55">
        <v>1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</row>
    <row r="56" spans="1:36" customFormat="1" x14ac:dyDescent="0.25">
      <c r="A56">
        <v>3</v>
      </c>
      <c r="B56">
        <v>10</v>
      </c>
      <c r="C56">
        <v>17</v>
      </c>
      <c r="D56">
        <v>5</v>
      </c>
      <c r="E56">
        <v>2</v>
      </c>
      <c r="F56">
        <v>530.97299999999996</v>
      </c>
      <c r="G56">
        <v>74.823999999999998</v>
      </c>
      <c r="H56">
        <v>121.874</v>
      </c>
      <c r="I56">
        <v>15.077999999999999</v>
      </c>
      <c r="J56">
        <v>110.991</v>
      </c>
      <c r="K56">
        <v>16.256</v>
      </c>
      <c r="L56">
        <v>49.814</v>
      </c>
      <c r="M56">
        <v>7.0220000000000002</v>
      </c>
      <c r="N56">
        <v>168.834</v>
      </c>
      <c r="O56">
        <v>23.536000000000001</v>
      </c>
      <c r="P56">
        <v>4.282</v>
      </c>
      <c r="Q56">
        <v>0.60699999999999998</v>
      </c>
      <c r="R56">
        <v>0</v>
      </c>
      <c r="S56">
        <v>0</v>
      </c>
      <c r="T56">
        <v>1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</row>
    <row r="57" spans="1:36" customFormat="1" x14ac:dyDescent="0.25">
      <c r="A57">
        <v>3</v>
      </c>
      <c r="B57">
        <v>10</v>
      </c>
      <c r="C57">
        <v>17</v>
      </c>
      <c r="D57">
        <v>6</v>
      </c>
      <c r="E57">
        <v>2</v>
      </c>
      <c r="F57">
        <v>531.14499999999998</v>
      </c>
      <c r="G57">
        <v>74.844999999999999</v>
      </c>
      <c r="H57">
        <v>121.874</v>
      </c>
      <c r="I57">
        <v>15.077999999999999</v>
      </c>
      <c r="J57">
        <v>110.994</v>
      </c>
      <c r="K57">
        <v>16.257000000000001</v>
      </c>
      <c r="L57">
        <v>49.816000000000003</v>
      </c>
      <c r="M57">
        <v>7.0220000000000002</v>
      </c>
      <c r="N57">
        <v>168.90299999999999</v>
      </c>
      <c r="O57">
        <v>23.544</v>
      </c>
      <c r="P57">
        <v>4.2880000000000003</v>
      </c>
      <c r="Q57">
        <v>0.60799999999999998</v>
      </c>
      <c r="R57">
        <v>0</v>
      </c>
      <c r="S57">
        <v>0</v>
      </c>
      <c r="T57">
        <v>1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</row>
    <row r="58" spans="1:36" customFormat="1" x14ac:dyDescent="0.25">
      <c r="A58">
        <v>3</v>
      </c>
      <c r="B58">
        <v>10</v>
      </c>
      <c r="C58">
        <v>17</v>
      </c>
      <c r="D58">
        <v>7</v>
      </c>
      <c r="E58">
        <v>2</v>
      </c>
      <c r="F58">
        <v>531.375</v>
      </c>
      <c r="G58">
        <v>74.876999999999995</v>
      </c>
      <c r="H58">
        <v>121.874</v>
      </c>
      <c r="I58">
        <v>15.077999999999999</v>
      </c>
      <c r="J58">
        <v>110.997</v>
      </c>
      <c r="K58">
        <v>16.257000000000001</v>
      </c>
      <c r="L58">
        <v>49.817999999999998</v>
      </c>
      <c r="M58">
        <v>7.0229999999999997</v>
      </c>
      <c r="N58">
        <v>169.01400000000001</v>
      </c>
      <c r="O58">
        <v>23.56</v>
      </c>
      <c r="P58">
        <v>4.2939999999999996</v>
      </c>
      <c r="Q58">
        <v>0.60799999999999998</v>
      </c>
      <c r="R58">
        <v>0</v>
      </c>
      <c r="S58">
        <v>0</v>
      </c>
      <c r="T58">
        <v>2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</row>
    <row r="59" spans="1:36" customFormat="1" x14ac:dyDescent="0.25">
      <c r="A59">
        <v>3</v>
      </c>
      <c r="B59">
        <v>10</v>
      </c>
      <c r="C59">
        <v>17</v>
      </c>
      <c r="D59">
        <v>8</v>
      </c>
      <c r="E59">
        <v>2</v>
      </c>
      <c r="F59">
        <v>531.67999999999995</v>
      </c>
      <c r="G59">
        <v>74.923000000000002</v>
      </c>
      <c r="H59">
        <v>121.874</v>
      </c>
      <c r="I59">
        <v>15.077999999999999</v>
      </c>
      <c r="J59">
        <v>111.021</v>
      </c>
      <c r="K59">
        <v>16.260000000000002</v>
      </c>
      <c r="L59">
        <v>49.819000000000003</v>
      </c>
      <c r="M59">
        <v>7.0229999999999997</v>
      </c>
      <c r="N59">
        <v>169.12299999999999</v>
      </c>
      <c r="O59">
        <v>23.577000000000002</v>
      </c>
      <c r="P59">
        <v>4.2990000000000004</v>
      </c>
      <c r="Q59">
        <v>0.60899999999999999</v>
      </c>
      <c r="R59">
        <v>0</v>
      </c>
      <c r="S59">
        <v>0</v>
      </c>
      <c r="T59">
        <v>2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</row>
    <row r="60" spans="1:36" customFormat="1" x14ac:dyDescent="0.25">
      <c r="A60">
        <v>3</v>
      </c>
      <c r="B60">
        <v>10</v>
      </c>
      <c r="C60">
        <v>17</v>
      </c>
      <c r="D60">
        <v>9</v>
      </c>
      <c r="E60">
        <v>2</v>
      </c>
      <c r="F60">
        <v>532.81299999999999</v>
      </c>
      <c r="G60">
        <v>75.096000000000004</v>
      </c>
      <c r="H60">
        <v>121.874</v>
      </c>
      <c r="I60">
        <v>15.077999999999999</v>
      </c>
      <c r="J60">
        <v>111.976</v>
      </c>
      <c r="K60">
        <v>16.405999999999999</v>
      </c>
      <c r="L60">
        <v>49.820999999999998</v>
      </c>
      <c r="M60">
        <v>7.0229999999999997</v>
      </c>
      <c r="N60">
        <v>169.22300000000001</v>
      </c>
      <c r="O60">
        <v>23.591999999999999</v>
      </c>
      <c r="P60">
        <v>4.3049999999999997</v>
      </c>
      <c r="Q60">
        <v>0.61</v>
      </c>
      <c r="R60">
        <v>0</v>
      </c>
      <c r="S60">
        <v>0</v>
      </c>
      <c r="T60">
        <v>2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</row>
    <row r="61" spans="1:36" customFormat="1" x14ac:dyDescent="0.25">
      <c r="A61">
        <v>3</v>
      </c>
      <c r="B61">
        <v>10</v>
      </c>
      <c r="C61">
        <v>17</v>
      </c>
      <c r="D61">
        <v>10</v>
      </c>
      <c r="E61">
        <v>2</v>
      </c>
      <c r="F61">
        <v>533.01199999999994</v>
      </c>
      <c r="G61">
        <v>75.126000000000005</v>
      </c>
      <c r="H61">
        <v>121.874</v>
      </c>
      <c r="I61">
        <v>15.077999999999999</v>
      </c>
      <c r="J61">
        <v>111.98</v>
      </c>
      <c r="K61">
        <v>16.407</v>
      </c>
      <c r="L61">
        <v>49.822000000000003</v>
      </c>
      <c r="M61">
        <v>7.0229999999999997</v>
      </c>
      <c r="N61">
        <v>169.33199999999999</v>
      </c>
      <c r="O61">
        <v>23.61</v>
      </c>
      <c r="P61">
        <v>4.3109999999999999</v>
      </c>
      <c r="Q61">
        <v>0.61099999999999999</v>
      </c>
      <c r="R61">
        <v>0</v>
      </c>
      <c r="S61">
        <v>0</v>
      </c>
      <c r="T61">
        <v>2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</row>
    <row r="62" spans="1:36" customFormat="1" x14ac:dyDescent="0.25">
      <c r="A62">
        <v>3</v>
      </c>
      <c r="B62">
        <v>10</v>
      </c>
      <c r="C62">
        <v>17</v>
      </c>
      <c r="D62">
        <v>11</v>
      </c>
      <c r="E62">
        <v>2</v>
      </c>
      <c r="F62">
        <v>533.35199999999998</v>
      </c>
      <c r="G62">
        <v>75.177999999999997</v>
      </c>
      <c r="H62">
        <v>121.874</v>
      </c>
      <c r="I62">
        <v>15.077999999999999</v>
      </c>
      <c r="J62">
        <v>111.983</v>
      </c>
      <c r="K62">
        <v>16.407</v>
      </c>
      <c r="L62">
        <v>49.823999999999998</v>
      </c>
      <c r="M62">
        <v>7.0229999999999997</v>
      </c>
      <c r="N62">
        <v>169.54900000000001</v>
      </c>
      <c r="O62">
        <v>23.643000000000001</v>
      </c>
      <c r="P62">
        <v>4.3170000000000002</v>
      </c>
      <c r="Q62">
        <v>0.61199999999999999</v>
      </c>
      <c r="R62">
        <v>0</v>
      </c>
      <c r="S62">
        <v>0</v>
      </c>
      <c r="T62">
        <v>2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</row>
    <row r="63" spans="1:36" customFormat="1" x14ac:dyDescent="0.25">
      <c r="A63">
        <v>3</v>
      </c>
      <c r="B63">
        <v>10</v>
      </c>
      <c r="C63">
        <v>17</v>
      </c>
      <c r="D63">
        <v>12</v>
      </c>
      <c r="E63">
        <v>2</v>
      </c>
      <c r="F63">
        <v>533.59</v>
      </c>
      <c r="G63">
        <v>75.213999999999999</v>
      </c>
      <c r="H63">
        <v>121.874</v>
      </c>
      <c r="I63">
        <v>15.077999999999999</v>
      </c>
      <c r="J63">
        <v>111.986</v>
      </c>
      <c r="K63">
        <v>16.407</v>
      </c>
      <c r="L63">
        <v>49.826000000000001</v>
      </c>
      <c r="M63">
        <v>7.024</v>
      </c>
      <c r="N63">
        <v>169.63</v>
      </c>
      <c r="O63">
        <v>23.655999999999999</v>
      </c>
      <c r="P63">
        <v>4.3220000000000001</v>
      </c>
      <c r="Q63">
        <v>0.61299999999999999</v>
      </c>
      <c r="R63">
        <v>0</v>
      </c>
      <c r="S63">
        <v>0</v>
      </c>
      <c r="T63">
        <v>2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</row>
    <row r="64" spans="1:36" customFormat="1" x14ac:dyDescent="0.25">
      <c r="A64">
        <v>3</v>
      </c>
      <c r="B64">
        <v>10</v>
      </c>
      <c r="C64">
        <v>17</v>
      </c>
      <c r="D64">
        <v>13</v>
      </c>
      <c r="E64">
        <v>2</v>
      </c>
      <c r="F64">
        <v>533.84400000000005</v>
      </c>
      <c r="G64">
        <v>75.253</v>
      </c>
      <c r="H64">
        <v>121.874</v>
      </c>
      <c r="I64">
        <v>15.077999999999999</v>
      </c>
      <c r="J64">
        <v>111.989</v>
      </c>
      <c r="K64">
        <v>16.408000000000001</v>
      </c>
      <c r="L64">
        <v>49.826999999999998</v>
      </c>
      <c r="M64">
        <v>7.024</v>
      </c>
      <c r="N64">
        <v>169.72499999999999</v>
      </c>
      <c r="O64">
        <v>23.670999999999999</v>
      </c>
      <c r="P64">
        <v>4.3280000000000003</v>
      </c>
      <c r="Q64">
        <v>0.61399999999999999</v>
      </c>
      <c r="R64">
        <v>0</v>
      </c>
      <c r="S64">
        <v>0</v>
      </c>
      <c r="T64">
        <v>2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</row>
    <row r="65" spans="1:36" customFormat="1" x14ac:dyDescent="0.25">
      <c r="A65">
        <v>3</v>
      </c>
      <c r="B65">
        <v>10</v>
      </c>
      <c r="C65">
        <v>17</v>
      </c>
      <c r="D65">
        <v>14</v>
      </c>
      <c r="E65">
        <v>2</v>
      </c>
      <c r="F65">
        <v>534.07399999999996</v>
      </c>
      <c r="G65">
        <v>75.287999999999997</v>
      </c>
      <c r="H65">
        <v>121.874</v>
      </c>
      <c r="I65">
        <v>15.077999999999999</v>
      </c>
      <c r="J65">
        <v>111.992</v>
      </c>
      <c r="K65">
        <v>16.408000000000001</v>
      </c>
      <c r="L65">
        <v>49.829000000000001</v>
      </c>
      <c r="M65">
        <v>7.024</v>
      </c>
      <c r="N65">
        <v>169.792</v>
      </c>
      <c r="O65">
        <v>23.681000000000001</v>
      </c>
      <c r="P65">
        <v>4.3339999999999996</v>
      </c>
      <c r="Q65">
        <v>0.61399999999999999</v>
      </c>
      <c r="R65">
        <v>0</v>
      </c>
      <c r="S65">
        <v>0</v>
      </c>
      <c r="T65">
        <v>2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</row>
    <row r="66" spans="1:36" customFormat="1" x14ac:dyDescent="0.25">
      <c r="A66">
        <v>3</v>
      </c>
      <c r="B66">
        <v>10</v>
      </c>
      <c r="C66">
        <v>17</v>
      </c>
      <c r="D66">
        <v>15</v>
      </c>
      <c r="E66">
        <v>2</v>
      </c>
      <c r="F66">
        <v>535.19899999999996</v>
      </c>
      <c r="G66">
        <v>75.459999999999994</v>
      </c>
      <c r="H66">
        <v>121.874</v>
      </c>
      <c r="I66">
        <v>15.077999999999999</v>
      </c>
      <c r="J66">
        <v>112.76600000000001</v>
      </c>
      <c r="K66">
        <v>16.526</v>
      </c>
      <c r="L66">
        <v>49.865000000000002</v>
      </c>
      <c r="M66">
        <v>7.03</v>
      </c>
      <c r="N66">
        <v>169.88200000000001</v>
      </c>
      <c r="O66">
        <v>23.695</v>
      </c>
      <c r="P66">
        <v>4.399</v>
      </c>
      <c r="Q66">
        <v>0.624</v>
      </c>
      <c r="R66">
        <v>0</v>
      </c>
      <c r="S66">
        <v>0</v>
      </c>
      <c r="T66">
        <v>2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</row>
    <row r="67" spans="1:36" customFormat="1" x14ac:dyDescent="0.25">
      <c r="A67">
        <v>3</v>
      </c>
      <c r="B67">
        <v>10</v>
      </c>
      <c r="C67">
        <v>17</v>
      </c>
      <c r="D67">
        <v>16</v>
      </c>
      <c r="E67">
        <v>2</v>
      </c>
      <c r="F67">
        <v>536.91</v>
      </c>
      <c r="G67">
        <v>75.721000000000004</v>
      </c>
      <c r="H67">
        <v>121.874</v>
      </c>
      <c r="I67">
        <v>15.077999999999999</v>
      </c>
      <c r="J67">
        <v>112.845</v>
      </c>
      <c r="K67">
        <v>16.538</v>
      </c>
      <c r="L67">
        <v>51.097999999999999</v>
      </c>
      <c r="M67">
        <v>7.2169999999999996</v>
      </c>
      <c r="N67">
        <v>169.982</v>
      </c>
      <c r="O67">
        <v>23.710999999999999</v>
      </c>
      <c r="P67">
        <v>4.5090000000000003</v>
      </c>
      <c r="Q67">
        <v>0.64100000000000001</v>
      </c>
      <c r="R67">
        <v>0</v>
      </c>
      <c r="S67">
        <v>0</v>
      </c>
      <c r="T67">
        <v>2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</row>
    <row r="68" spans="1:36" customFormat="1" x14ac:dyDescent="0.25">
      <c r="A68">
        <v>3</v>
      </c>
      <c r="B68">
        <v>10</v>
      </c>
      <c r="C68">
        <v>17</v>
      </c>
      <c r="D68">
        <v>17</v>
      </c>
      <c r="E68">
        <v>2</v>
      </c>
      <c r="F68">
        <v>537.59799999999996</v>
      </c>
      <c r="G68">
        <v>75.825000000000003</v>
      </c>
      <c r="H68">
        <v>121.874</v>
      </c>
      <c r="I68">
        <v>15.077999999999999</v>
      </c>
      <c r="J68">
        <v>112.848</v>
      </c>
      <c r="K68">
        <v>16.538</v>
      </c>
      <c r="L68">
        <v>51.497999999999998</v>
      </c>
      <c r="M68">
        <v>7.2779999999999996</v>
      </c>
      <c r="N68">
        <v>170.065</v>
      </c>
      <c r="O68">
        <v>23.724</v>
      </c>
      <c r="P68">
        <v>4.5780000000000003</v>
      </c>
      <c r="Q68">
        <v>0.65200000000000002</v>
      </c>
      <c r="R68">
        <v>0</v>
      </c>
      <c r="S68">
        <v>0</v>
      </c>
      <c r="T68">
        <v>2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</row>
    <row r="69" spans="1:36" customFormat="1" x14ac:dyDescent="0.25">
      <c r="A69">
        <v>3</v>
      </c>
      <c r="B69">
        <v>10</v>
      </c>
      <c r="C69">
        <v>17</v>
      </c>
      <c r="D69">
        <v>18</v>
      </c>
      <c r="E69">
        <v>2</v>
      </c>
      <c r="F69">
        <v>537.84</v>
      </c>
      <c r="G69">
        <v>75.861999999999995</v>
      </c>
      <c r="H69">
        <v>121.874</v>
      </c>
      <c r="I69">
        <v>15.077999999999999</v>
      </c>
      <c r="J69">
        <v>112.848</v>
      </c>
      <c r="K69">
        <v>16.538</v>
      </c>
      <c r="L69">
        <v>51.5</v>
      </c>
      <c r="M69">
        <v>7.2789999999999999</v>
      </c>
      <c r="N69">
        <v>170.148</v>
      </c>
      <c r="O69">
        <v>23.736999999999998</v>
      </c>
      <c r="P69">
        <v>4.6070000000000002</v>
      </c>
      <c r="Q69">
        <v>0.65600000000000003</v>
      </c>
      <c r="R69">
        <v>0</v>
      </c>
      <c r="S69">
        <v>0</v>
      </c>
      <c r="T69">
        <v>2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</row>
    <row r="70" spans="1:36" customFormat="1" x14ac:dyDescent="0.25">
      <c r="A70">
        <v>3</v>
      </c>
      <c r="B70">
        <v>10</v>
      </c>
      <c r="C70">
        <v>17</v>
      </c>
      <c r="D70">
        <v>19</v>
      </c>
      <c r="E70">
        <v>2</v>
      </c>
      <c r="F70">
        <v>538.74199999999996</v>
      </c>
      <c r="G70">
        <v>76</v>
      </c>
      <c r="H70">
        <v>121.874</v>
      </c>
      <c r="I70">
        <v>15.077999999999999</v>
      </c>
      <c r="J70">
        <v>112.849</v>
      </c>
      <c r="K70">
        <v>16.538</v>
      </c>
      <c r="L70">
        <v>51.500999999999998</v>
      </c>
      <c r="M70">
        <v>7.2789999999999999</v>
      </c>
      <c r="N70">
        <v>170.80099999999999</v>
      </c>
      <c r="O70">
        <v>23.837</v>
      </c>
      <c r="P70">
        <v>4.617</v>
      </c>
      <c r="Q70">
        <v>0.65800000000000003</v>
      </c>
      <c r="R70">
        <v>0</v>
      </c>
      <c r="S70">
        <v>0</v>
      </c>
      <c r="T70">
        <v>2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</row>
    <row r="71" spans="1:36" customFormat="1" x14ac:dyDescent="0.25">
      <c r="A71">
        <v>3</v>
      </c>
      <c r="B71">
        <v>10</v>
      </c>
      <c r="C71">
        <v>17</v>
      </c>
      <c r="D71">
        <v>20</v>
      </c>
      <c r="E71">
        <v>2</v>
      </c>
      <c r="F71">
        <v>539.69100000000003</v>
      </c>
      <c r="G71">
        <v>76.144999999999996</v>
      </c>
      <c r="H71">
        <v>121.874</v>
      </c>
      <c r="I71">
        <v>15.077999999999999</v>
      </c>
      <c r="J71">
        <v>112.85</v>
      </c>
      <c r="K71">
        <v>16.538</v>
      </c>
      <c r="L71">
        <v>51.500999999999998</v>
      </c>
      <c r="M71">
        <v>7.2789999999999999</v>
      </c>
      <c r="N71">
        <v>171.351</v>
      </c>
      <c r="O71">
        <v>23.920999999999999</v>
      </c>
      <c r="P71">
        <v>4.6870000000000003</v>
      </c>
      <c r="Q71">
        <v>0.66800000000000004</v>
      </c>
      <c r="R71">
        <v>0</v>
      </c>
      <c r="S71">
        <v>0</v>
      </c>
      <c r="T71">
        <v>2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</row>
    <row r="72" spans="1:36" customFormat="1" x14ac:dyDescent="0.25">
      <c r="A72">
        <v>3</v>
      </c>
      <c r="B72">
        <v>10</v>
      </c>
      <c r="C72">
        <v>17</v>
      </c>
      <c r="D72">
        <v>21</v>
      </c>
      <c r="E72">
        <v>2</v>
      </c>
      <c r="F72">
        <v>540.29700000000003</v>
      </c>
      <c r="G72">
        <v>76.236999999999995</v>
      </c>
      <c r="H72">
        <v>121.874</v>
      </c>
      <c r="I72">
        <v>15.077999999999999</v>
      </c>
      <c r="J72">
        <v>112.851</v>
      </c>
      <c r="K72">
        <v>16.539000000000001</v>
      </c>
      <c r="L72">
        <v>51.500999999999998</v>
      </c>
      <c r="M72">
        <v>7.2789999999999999</v>
      </c>
      <c r="N72">
        <v>171.46600000000001</v>
      </c>
      <c r="O72">
        <v>23.939</v>
      </c>
      <c r="P72">
        <v>4.8730000000000002</v>
      </c>
      <c r="Q72">
        <v>0.69699999999999995</v>
      </c>
      <c r="R72">
        <v>0</v>
      </c>
      <c r="S72">
        <v>0</v>
      </c>
      <c r="T72">
        <v>2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</row>
    <row r="73" spans="1:36" customFormat="1" x14ac:dyDescent="0.25">
      <c r="A73">
        <v>3</v>
      </c>
      <c r="B73">
        <v>10</v>
      </c>
      <c r="C73">
        <v>17</v>
      </c>
      <c r="D73">
        <v>22</v>
      </c>
      <c r="E73">
        <v>2</v>
      </c>
      <c r="F73">
        <v>540.60900000000004</v>
      </c>
      <c r="G73">
        <v>76.284999999999997</v>
      </c>
      <c r="H73">
        <v>121.874</v>
      </c>
      <c r="I73">
        <v>15.077999999999999</v>
      </c>
      <c r="J73">
        <v>112.851</v>
      </c>
      <c r="K73">
        <v>16.539000000000001</v>
      </c>
      <c r="L73">
        <v>51.503</v>
      </c>
      <c r="M73">
        <v>7.2789999999999999</v>
      </c>
      <c r="N73">
        <v>171.55500000000001</v>
      </c>
      <c r="O73">
        <v>23.952999999999999</v>
      </c>
      <c r="P73">
        <v>4.8979999999999997</v>
      </c>
      <c r="Q73">
        <v>0.7</v>
      </c>
      <c r="R73">
        <v>0</v>
      </c>
      <c r="S73">
        <v>0</v>
      </c>
      <c r="T73">
        <v>2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</row>
    <row r="74" spans="1:36" customFormat="1" x14ac:dyDescent="0.25">
      <c r="A74">
        <v>3</v>
      </c>
      <c r="B74">
        <v>10</v>
      </c>
      <c r="C74">
        <v>17</v>
      </c>
      <c r="D74">
        <v>23</v>
      </c>
      <c r="E74">
        <v>2</v>
      </c>
      <c r="F74">
        <v>542.18799999999999</v>
      </c>
      <c r="G74">
        <v>76.477000000000004</v>
      </c>
      <c r="H74">
        <v>123.309</v>
      </c>
      <c r="I74">
        <v>15.25</v>
      </c>
      <c r="J74">
        <v>112.852</v>
      </c>
      <c r="K74">
        <v>16.539000000000001</v>
      </c>
      <c r="L74">
        <v>51.505000000000003</v>
      </c>
      <c r="M74">
        <v>7.2789999999999999</v>
      </c>
      <c r="N74">
        <v>171.619</v>
      </c>
      <c r="O74">
        <v>23.962</v>
      </c>
      <c r="P74">
        <v>4.9039999999999999</v>
      </c>
      <c r="Q74">
        <v>0.70099999999999996</v>
      </c>
      <c r="R74">
        <v>0</v>
      </c>
      <c r="S74">
        <v>0</v>
      </c>
      <c r="T74">
        <v>1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</row>
    <row r="75" spans="1:36" customFormat="1" x14ac:dyDescent="0.25">
      <c r="A75">
        <v>4</v>
      </c>
      <c r="B75">
        <v>10</v>
      </c>
      <c r="C75">
        <v>17</v>
      </c>
      <c r="D75">
        <v>0</v>
      </c>
      <c r="E75">
        <v>2</v>
      </c>
      <c r="F75">
        <v>545.21900000000005</v>
      </c>
      <c r="G75">
        <v>76.840999999999994</v>
      </c>
      <c r="H75">
        <v>126.196</v>
      </c>
      <c r="I75">
        <v>15.598000000000001</v>
      </c>
      <c r="J75">
        <v>112.85299999999999</v>
      </c>
      <c r="K75">
        <v>16.539000000000001</v>
      </c>
      <c r="L75">
        <v>51.506999999999998</v>
      </c>
      <c r="M75">
        <v>7.28</v>
      </c>
      <c r="N75">
        <v>171.708</v>
      </c>
      <c r="O75">
        <v>23.972999999999999</v>
      </c>
      <c r="P75">
        <v>4.9089999999999998</v>
      </c>
      <c r="Q75">
        <v>0.70199999999999996</v>
      </c>
      <c r="R75">
        <v>0</v>
      </c>
      <c r="S75">
        <v>0</v>
      </c>
      <c r="T75">
        <v>1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</row>
    <row r="76" spans="1:36" customFormat="1" x14ac:dyDescent="0.25">
      <c r="A76">
        <v>4</v>
      </c>
      <c r="B76">
        <v>10</v>
      </c>
      <c r="C76">
        <v>17</v>
      </c>
      <c r="D76">
        <v>1</v>
      </c>
      <c r="E76">
        <v>2</v>
      </c>
      <c r="F76">
        <v>546.96500000000003</v>
      </c>
      <c r="G76">
        <v>77.051000000000002</v>
      </c>
      <c r="H76">
        <v>126.687</v>
      </c>
      <c r="I76">
        <v>15.657</v>
      </c>
      <c r="J76">
        <v>112.85299999999999</v>
      </c>
      <c r="K76">
        <v>16.539000000000001</v>
      </c>
      <c r="L76">
        <v>52.628999999999998</v>
      </c>
      <c r="M76">
        <v>7.4139999999999997</v>
      </c>
      <c r="N76">
        <v>171.767</v>
      </c>
      <c r="O76">
        <v>23.98</v>
      </c>
      <c r="P76">
        <v>4.9139999999999997</v>
      </c>
      <c r="Q76">
        <v>0.70199999999999996</v>
      </c>
      <c r="R76">
        <v>0</v>
      </c>
      <c r="S76">
        <v>0</v>
      </c>
      <c r="T76">
        <v>1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</row>
    <row r="77" spans="1:36" customFormat="1" x14ac:dyDescent="0.25">
      <c r="A77">
        <v>4</v>
      </c>
      <c r="B77">
        <v>10</v>
      </c>
      <c r="C77">
        <v>17</v>
      </c>
      <c r="D77">
        <v>2</v>
      </c>
      <c r="E77">
        <v>2</v>
      </c>
      <c r="F77">
        <v>547.64499999999998</v>
      </c>
      <c r="G77">
        <v>77.132000000000005</v>
      </c>
      <c r="H77">
        <v>126.687</v>
      </c>
      <c r="I77">
        <v>15.657</v>
      </c>
      <c r="J77">
        <v>112.854</v>
      </c>
      <c r="K77">
        <v>16.539000000000001</v>
      </c>
      <c r="L77">
        <v>53.131</v>
      </c>
      <c r="M77">
        <v>7.4740000000000002</v>
      </c>
      <c r="N77">
        <v>171.851</v>
      </c>
      <c r="O77">
        <v>23.99</v>
      </c>
      <c r="P77">
        <v>4.92</v>
      </c>
      <c r="Q77">
        <v>0.70299999999999996</v>
      </c>
      <c r="R77">
        <v>0</v>
      </c>
      <c r="S77">
        <v>0</v>
      </c>
      <c r="T77">
        <v>1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</row>
    <row r="78" spans="1:36" customFormat="1" x14ac:dyDescent="0.25">
      <c r="A78">
        <v>4</v>
      </c>
      <c r="B78">
        <v>10</v>
      </c>
      <c r="C78">
        <v>17</v>
      </c>
      <c r="D78">
        <v>3</v>
      </c>
      <c r="E78">
        <v>2</v>
      </c>
      <c r="F78">
        <v>547.80499999999995</v>
      </c>
      <c r="G78">
        <v>77.152000000000001</v>
      </c>
      <c r="H78">
        <v>126.687</v>
      </c>
      <c r="I78">
        <v>15.657</v>
      </c>
      <c r="J78">
        <v>112.855</v>
      </c>
      <c r="K78">
        <v>16.539000000000001</v>
      </c>
      <c r="L78">
        <v>53.133000000000003</v>
      </c>
      <c r="M78">
        <v>7.4749999999999996</v>
      </c>
      <c r="N78">
        <v>171.91200000000001</v>
      </c>
      <c r="O78">
        <v>23.997</v>
      </c>
      <c r="P78">
        <v>4.9260000000000002</v>
      </c>
      <c r="Q78">
        <v>0.70399999999999996</v>
      </c>
      <c r="R78">
        <v>0</v>
      </c>
      <c r="S78">
        <v>0</v>
      </c>
      <c r="T78">
        <v>1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</row>
    <row r="79" spans="1:36" customFormat="1" x14ac:dyDescent="0.25">
      <c r="A79">
        <v>4</v>
      </c>
      <c r="B79">
        <v>10</v>
      </c>
      <c r="C79">
        <v>17</v>
      </c>
      <c r="D79">
        <v>4</v>
      </c>
      <c r="E79">
        <v>2</v>
      </c>
      <c r="F79">
        <v>547.97699999999998</v>
      </c>
      <c r="G79">
        <v>77.171999999999997</v>
      </c>
      <c r="H79">
        <v>126.687</v>
      </c>
      <c r="I79">
        <v>15.657</v>
      </c>
      <c r="J79">
        <v>112.855</v>
      </c>
      <c r="K79">
        <v>16.539000000000001</v>
      </c>
      <c r="L79">
        <v>53.134999999999998</v>
      </c>
      <c r="M79">
        <v>7.4749999999999996</v>
      </c>
      <c r="N79">
        <v>171.98699999999999</v>
      </c>
      <c r="O79">
        <v>24.006</v>
      </c>
      <c r="P79">
        <v>4.9320000000000004</v>
      </c>
      <c r="Q79">
        <v>0.70499999999999996</v>
      </c>
      <c r="R79">
        <v>0</v>
      </c>
      <c r="S79">
        <v>0</v>
      </c>
      <c r="T79">
        <v>1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</row>
    <row r="80" spans="1:36" customFormat="1" x14ac:dyDescent="0.25">
      <c r="A80">
        <v>4</v>
      </c>
      <c r="B80">
        <v>10</v>
      </c>
      <c r="C80">
        <v>17</v>
      </c>
      <c r="D80">
        <v>5</v>
      </c>
      <c r="E80">
        <v>2</v>
      </c>
      <c r="F80">
        <v>548.52700000000004</v>
      </c>
      <c r="G80">
        <v>77.238</v>
      </c>
      <c r="H80">
        <v>126.687</v>
      </c>
      <c r="I80">
        <v>15.657</v>
      </c>
      <c r="J80">
        <v>113.244</v>
      </c>
      <c r="K80">
        <v>16.585999999999999</v>
      </c>
      <c r="L80">
        <v>53.137</v>
      </c>
      <c r="M80">
        <v>7.4749999999999996</v>
      </c>
      <c r="N80">
        <v>172.059</v>
      </c>
      <c r="O80">
        <v>24.013999999999999</v>
      </c>
      <c r="P80">
        <v>4.9379999999999997</v>
      </c>
      <c r="Q80">
        <v>0.70499999999999996</v>
      </c>
      <c r="R80">
        <v>0</v>
      </c>
      <c r="S80">
        <v>0</v>
      </c>
      <c r="T80">
        <v>1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</row>
    <row r="81" spans="1:36" customFormat="1" x14ac:dyDescent="0.25">
      <c r="A81">
        <v>4</v>
      </c>
      <c r="B81">
        <v>10</v>
      </c>
      <c r="C81">
        <v>17</v>
      </c>
      <c r="D81">
        <v>6</v>
      </c>
      <c r="E81">
        <v>2</v>
      </c>
      <c r="F81">
        <v>548.72299999999996</v>
      </c>
      <c r="G81">
        <v>77.262</v>
      </c>
      <c r="H81">
        <v>126.687</v>
      </c>
      <c r="I81">
        <v>15.657</v>
      </c>
      <c r="J81">
        <v>113.26600000000001</v>
      </c>
      <c r="K81">
        <v>16.588000000000001</v>
      </c>
      <c r="L81">
        <v>53.139000000000003</v>
      </c>
      <c r="M81">
        <v>7.4749999999999996</v>
      </c>
      <c r="N81">
        <v>172.13499999999999</v>
      </c>
      <c r="O81">
        <v>24.023</v>
      </c>
      <c r="P81">
        <v>4.944</v>
      </c>
      <c r="Q81">
        <v>0.70599999999999996</v>
      </c>
      <c r="R81">
        <v>0</v>
      </c>
      <c r="S81">
        <v>0</v>
      </c>
      <c r="T81">
        <v>1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</row>
    <row r="82" spans="1:36" customFormat="1" x14ac:dyDescent="0.25">
      <c r="A82">
        <v>4</v>
      </c>
      <c r="B82">
        <v>10</v>
      </c>
      <c r="C82">
        <v>17</v>
      </c>
      <c r="D82">
        <v>7</v>
      </c>
      <c r="E82">
        <v>2</v>
      </c>
      <c r="F82">
        <v>548.94899999999996</v>
      </c>
      <c r="G82">
        <v>77.293999999999997</v>
      </c>
      <c r="H82">
        <v>126.687</v>
      </c>
      <c r="I82">
        <v>15.657</v>
      </c>
      <c r="J82">
        <v>113.267</v>
      </c>
      <c r="K82">
        <v>16.588000000000001</v>
      </c>
      <c r="L82">
        <v>53.140999999999998</v>
      </c>
      <c r="M82">
        <v>7.476</v>
      </c>
      <c r="N82">
        <v>172.249</v>
      </c>
      <c r="O82">
        <v>24.04</v>
      </c>
      <c r="P82">
        <v>4.95</v>
      </c>
      <c r="Q82">
        <v>0.70699999999999996</v>
      </c>
      <c r="R82">
        <v>0</v>
      </c>
      <c r="S82">
        <v>0</v>
      </c>
      <c r="T82">
        <v>2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</row>
    <row r="83" spans="1:36" customFormat="1" x14ac:dyDescent="0.25">
      <c r="A83">
        <v>4</v>
      </c>
      <c r="B83">
        <v>10</v>
      </c>
      <c r="C83">
        <v>17</v>
      </c>
      <c r="D83">
        <v>8</v>
      </c>
      <c r="E83">
        <v>2</v>
      </c>
      <c r="F83">
        <v>549.30100000000004</v>
      </c>
      <c r="G83">
        <v>77.346999999999994</v>
      </c>
      <c r="H83">
        <v>126.687</v>
      </c>
      <c r="I83">
        <v>15.657</v>
      </c>
      <c r="J83">
        <v>113.321</v>
      </c>
      <c r="K83">
        <v>16.597000000000001</v>
      </c>
      <c r="L83">
        <v>53.142000000000003</v>
      </c>
      <c r="M83">
        <v>7.476</v>
      </c>
      <c r="N83">
        <v>172.38399999999999</v>
      </c>
      <c r="O83">
        <v>24.061</v>
      </c>
      <c r="P83">
        <v>4.9560000000000004</v>
      </c>
      <c r="Q83">
        <v>0.70799999999999996</v>
      </c>
      <c r="R83">
        <v>0</v>
      </c>
      <c r="S83">
        <v>0</v>
      </c>
      <c r="T83">
        <v>2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</row>
    <row r="84" spans="1:36" customFormat="1" x14ac:dyDescent="0.25">
      <c r="A84">
        <v>4</v>
      </c>
      <c r="B84">
        <v>10</v>
      </c>
      <c r="C84">
        <v>17</v>
      </c>
      <c r="D84">
        <v>9</v>
      </c>
      <c r="E84">
        <v>2</v>
      </c>
      <c r="F84">
        <v>550.69500000000005</v>
      </c>
      <c r="G84">
        <v>77.56</v>
      </c>
      <c r="H84">
        <v>126.687</v>
      </c>
      <c r="I84">
        <v>15.657</v>
      </c>
      <c r="J84">
        <v>114.529</v>
      </c>
      <c r="K84">
        <v>16.780999999999999</v>
      </c>
      <c r="L84">
        <v>53.143999999999998</v>
      </c>
      <c r="M84">
        <v>7.476</v>
      </c>
      <c r="N84">
        <v>172.47</v>
      </c>
      <c r="O84">
        <v>24.074999999999999</v>
      </c>
      <c r="P84">
        <v>4.9619999999999997</v>
      </c>
      <c r="Q84">
        <v>0.70899999999999996</v>
      </c>
      <c r="R84">
        <v>0</v>
      </c>
      <c r="S84">
        <v>0</v>
      </c>
      <c r="T84">
        <v>2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</row>
    <row r="85" spans="1:36" customFormat="1" x14ac:dyDescent="0.25">
      <c r="A85">
        <v>4</v>
      </c>
      <c r="B85">
        <v>10</v>
      </c>
      <c r="C85">
        <v>17</v>
      </c>
      <c r="D85">
        <v>10</v>
      </c>
      <c r="E85">
        <v>2</v>
      </c>
      <c r="F85">
        <v>551.57000000000005</v>
      </c>
      <c r="G85">
        <v>77.692999999999998</v>
      </c>
      <c r="H85">
        <v>126.687</v>
      </c>
      <c r="I85">
        <v>15.657</v>
      </c>
      <c r="J85">
        <v>115.20699999999999</v>
      </c>
      <c r="K85">
        <v>16.884</v>
      </c>
      <c r="L85">
        <v>53.146000000000001</v>
      </c>
      <c r="M85">
        <v>7.476</v>
      </c>
      <c r="N85">
        <v>172.54400000000001</v>
      </c>
      <c r="O85">
        <v>24.085999999999999</v>
      </c>
      <c r="P85">
        <v>4.9939999999999998</v>
      </c>
      <c r="Q85">
        <v>0.71399999999999997</v>
      </c>
      <c r="R85">
        <v>0</v>
      </c>
      <c r="S85">
        <v>0</v>
      </c>
      <c r="T85">
        <v>2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</row>
    <row r="86" spans="1:36" customFormat="1" x14ac:dyDescent="0.25">
      <c r="A86">
        <v>4</v>
      </c>
      <c r="B86">
        <v>10</v>
      </c>
      <c r="C86">
        <v>17</v>
      </c>
      <c r="D86">
        <v>11</v>
      </c>
      <c r="E86">
        <v>2</v>
      </c>
      <c r="F86">
        <v>551.88300000000004</v>
      </c>
      <c r="G86">
        <v>77.741</v>
      </c>
      <c r="H86">
        <v>126.687</v>
      </c>
      <c r="I86">
        <v>15.657</v>
      </c>
      <c r="J86">
        <v>115.21299999999999</v>
      </c>
      <c r="K86">
        <v>16.885000000000002</v>
      </c>
      <c r="L86">
        <v>53.148000000000003</v>
      </c>
      <c r="M86">
        <v>7.4770000000000003</v>
      </c>
      <c r="N86">
        <v>172.63200000000001</v>
      </c>
      <c r="O86">
        <v>24.1</v>
      </c>
      <c r="P86">
        <v>5.048</v>
      </c>
      <c r="Q86">
        <v>0.72199999999999998</v>
      </c>
      <c r="R86">
        <v>0</v>
      </c>
      <c r="S86">
        <v>0</v>
      </c>
      <c r="T86">
        <v>2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</row>
    <row r="87" spans="1:36" customFormat="1" x14ac:dyDescent="0.25">
      <c r="A87">
        <v>4</v>
      </c>
      <c r="B87">
        <v>10</v>
      </c>
      <c r="C87">
        <v>17</v>
      </c>
      <c r="D87">
        <v>12</v>
      </c>
      <c r="E87">
        <v>2</v>
      </c>
      <c r="F87">
        <v>552.20699999999999</v>
      </c>
      <c r="G87">
        <v>77.790999999999997</v>
      </c>
      <c r="H87">
        <v>126.687</v>
      </c>
      <c r="I87">
        <v>15.657</v>
      </c>
      <c r="J87">
        <v>115.21599999999999</v>
      </c>
      <c r="K87">
        <v>16.885999999999999</v>
      </c>
      <c r="L87">
        <v>53.15</v>
      </c>
      <c r="M87">
        <v>7.4770000000000003</v>
      </c>
      <c r="N87">
        <v>172.71100000000001</v>
      </c>
      <c r="O87">
        <v>24.113</v>
      </c>
      <c r="P87">
        <v>5.0579999999999998</v>
      </c>
      <c r="Q87">
        <v>0.72299999999999998</v>
      </c>
      <c r="R87">
        <v>0</v>
      </c>
      <c r="S87">
        <v>0</v>
      </c>
      <c r="T87">
        <v>2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</row>
    <row r="88" spans="1:36" customFormat="1" x14ac:dyDescent="0.25">
      <c r="A88">
        <v>4</v>
      </c>
      <c r="B88">
        <v>10</v>
      </c>
      <c r="C88">
        <v>17</v>
      </c>
      <c r="D88">
        <v>13</v>
      </c>
      <c r="E88">
        <v>2</v>
      </c>
      <c r="F88">
        <v>553.08199999999999</v>
      </c>
      <c r="G88">
        <v>77.924000000000007</v>
      </c>
      <c r="H88">
        <v>126.687</v>
      </c>
      <c r="I88">
        <v>15.657</v>
      </c>
      <c r="J88">
        <v>115.21899999999999</v>
      </c>
      <c r="K88">
        <v>16.885999999999999</v>
      </c>
      <c r="L88">
        <v>53.151000000000003</v>
      </c>
      <c r="M88">
        <v>7.4770000000000003</v>
      </c>
      <c r="N88">
        <v>172.79599999999999</v>
      </c>
      <c r="O88">
        <v>24.126000000000001</v>
      </c>
      <c r="P88">
        <v>5.0659999999999998</v>
      </c>
      <c r="Q88">
        <v>0.72399999999999998</v>
      </c>
      <c r="R88">
        <v>0</v>
      </c>
      <c r="S88">
        <v>0</v>
      </c>
      <c r="T88">
        <v>2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</row>
    <row r="89" spans="1:36" customFormat="1" x14ac:dyDescent="0.25">
      <c r="A89">
        <v>4</v>
      </c>
      <c r="B89">
        <v>10</v>
      </c>
      <c r="C89">
        <v>17</v>
      </c>
      <c r="D89">
        <v>14</v>
      </c>
      <c r="E89">
        <v>2</v>
      </c>
      <c r="F89">
        <v>554.28499999999997</v>
      </c>
      <c r="G89">
        <v>78.106999999999999</v>
      </c>
      <c r="H89">
        <v>126.687</v>
      </c>
      <c r="I89">
        <v>15.657</v>
      </c>
      <c r="J89">
        <v>116.205</v>
      </c>
      <c r="K89">
        <v>17.036000000000001</v>
      </c>
      <c r="L89">
        <v>53.152999999999999</v>
      </c>
      <c r="M89">
        <v>7.4770000000000003</v>
      </c>
      <c r="N89">
        <v>172.85900000000001</v>
      </c>
      <c r="O89">
        <v>24.135999999999999</v>
      </c>
      <c r="P89">
        <v>5.0860000000000003</v>
      </c>
      <c r="Q89">
        <v>0.72799999999999998</v>
      </c>
      <c r="R89">
        <v>0</v>
      </c>
      <c r="S89">
        <v>0</v>
      </c>
      <c r="T89">
        <v>2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</row>
    <row r="90" spans="1:36" customFormat="1" x14ac:dyDescent="0.25">
      <c r="A90">
        <v>4</v>
      </c>
      <c r="B90">
        <v>10</v>
      </c>
      <c r="C90">
        <v>17</v>
      </c>
      <c r="D90">
        <v>15</v>
      </c>
      <c r="E90">
        <v>2</v>
      </c>
      <c r="F90">
        <v>555.04700000000003</v>
      </c>
      <c r="G90">
        <v>78.224000000000004</v>
      </c>
      <c r="H90">
        <v>126.687</v>
      </c>
      <c r="I90">
        <v>15.657</v>
      </c>
      <c r="J90">
        <v>116.63800000000001</v>
      </c>
      <c r="K90">
        <v>17.100999999999999</v>
      </c>
      <c r="L90">
        <v>53.155000000000001</v>
      </c>
      <c r="M90">
        <v>7.4779999999999998</v>
      </c>
      <c r="N90">
        <v>173.024</v>
      </c>
      <c r="O90">
        <v>24.161999999999999</v>
      </c>
      <c r="P90">
        <v>5.1050000000000004</v>
      </c>
      <c r="Q90">
        <v>0.73</v>
      </c>
      <c r="R90">
        <v>0</v>
      </c>
      <c r="S90">
        <v>0</v>
      </c>
      <c r="T90">
        <v>2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</row>
    <row r="91" spans="1:36" customFormat="1" x14ac:dyDescent="0.25">
      <c r="A91">
        <v>4</v>
      </c>
      <c r="B91">
        <v>10</v>
      </c>
      <c r="C91">
        <v>17</v>
      </c>
      <c r="D91">
        <v>16</v>
      </c>
      <c r="E91">
        <v>2</v>
      </c>
      <c r="F91">
        <v>556.17600000000004</v>
      </c>
      <c r="G91">
        <v>78.396000000000001</v>
      </c>
      <c r="H91">
        <v>126.687</v>
      </c>
      <c r="I91">
        <v>15.657</v>
      </c>
      <c r="J91">
        <v>117.535</v>
      </c>
      <c r="K91">
        <v>17.238</v>
      </c>
      <c r="L91">
        <v>53.155000000000001</v>
      </c>
      <c r="M91">
        <v>7.4779999999999998</v>
      </c>
      <c r="N91">
        <v>173.10300000000001</v>
      </c>
      <c r="O91">
        <v>24.173999999999999</v>
      </c>
      <c r="P91">
        <v>5.1109999999999998</v>
      </c>
      <c r="Q91">
        <v>0.73099999999999998</v>
      </c>
      <c r="R91">
        <v>0</v>
      </c>
      <c r="S91">
        <v>0</v>
      </c>
      <c r="T91">
        <v>2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</row>
    <row r="92" spans="1:36" customFormat="1" x14ac:dyDescent="0.25">
      <c r="A92">
        <v>4</v>
      </c>
      <c r="B92">
        <v>10</v>
      </c>
      <c r="C92">
        <v>17</v>
      </c>
      <c r="D92">
        <v>17</v>
      </c>
      <c r="E92">
        <v>2</v>
      </c>
      <c r="F92">
        <v>556.90599999999995</v>
      </c>
      <c r="G92">
        <v>78.507000000000005</v>
      </c>
      <c r="H92">
        <v>126.688</v>
      </c>
      <c r="I92">
        <v>15.657</v>
      </c>
      <c r="J92">
        <v>118.06399999999999</v>
      </c>
      <c r="K92">
        <v>17.318000000000001</v>
      </c>
      <c r="L92">
        <v>53.155000000000001</v>
      </c>
      <c r="M92">
        <v>7.4779999999999998</v>
      </c>
      <c r="N92">
        <v>173.18799999999999</v>
      </c>
      <c r="O92">
        <v>24.187000000000001</v>
      </c>
      <c r="P92">
        <v>5.117</v>
      </c>
      <c r="Q92">
        <v>0.73199999999999998</v>
      </c>
      <c r="R92">
        <v>0</v>
      </c>
      <c r="S92">
        <v>0</v>
      </c>
      <c r="T92">
        <v>2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</row>
    <row r="93" spans="1:36" customFormat="1" x14ac:dyDescent="0.25">
      <c r="A93">
        <v>4</v>
      </c>
      <c r="B93">
        <v>10</v>
      </c>
      <c r="C93">
        <v>17</v>
      </c>
      <c r="D93">
        <v>18</v>
      </c>
      <c r="E93">
        <v>2</v>
      </c>
      <c r="F93">
        <v>557.23400000000004</v>
      </c>
      <c r="G93">
        <v>78.557000000000002</v>
      </c>
      <c r="H93">
        <v>126.688</v>
      </c>
      <c r="I93">
        <v>15.657</v>
      </c>
      <c r="J93">
        <v>118.232</v>
      </c>
      <c r="K93">
        <v>17.344000000000001</v>
      </c>
      <c r="L93">
        <v>53.155999999999999</v>
      </c>
      <c r="M93">
        <v>7.4779999999999998</v>
      </c>
      <c r="N93">
        <v>173.262</v>
      </c>
      <c r="O93">
        <v>24.199000000000002</v>
      </c>
      <c r="P93">
        <v>5.1230000000000002</v>
      </c>
      <c r="Q93">
        <v>0.73299999999999998</v>
      </c>
      <c r="R93">
        <v>0</v>
      </c>
      <c r="S93">
        <v>0</v>
      </c>
      <c r="T93">
        <v>2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</row>
    <row r="94" spans="1:36" customFormat="1" x14ac:dyDescent="0.25">
      <c r="A94">
        <v>4</v>
      </c>
      <c r="B94">
        <v>10</v>
      </c>
      <c r="C94">
        <v>17</v>
      </c>
      <c r="D94">
        <v>19</v>
      </c>
      <c r="E94">
        <v>2</v>
      </c>
      <c r="F94">
        <v>557.87900000000002</v>
      </c>
      <c r="G94">
        <v>78.656000000000006</v>
      </c>
      <c r="H94">
        <v>126.688</v>
      </c>
      <c r="I94">
        <v>15.657</v>
      </c>
      <c r="J94">
        <v>118.235</v>
      </c>
      <c r="K94">
        <v>17.344000000000001</v>
      </c>
      <c r="L94">
        <v>53.155999999999999</v>
      </c>
      <c r="M94">
        <v>7.4779999999999998</v>
      </c>
      <c r="N94">
        <v>173.33699999999999</v>
      </c>
      <c r="O94">
        <v>24.210999999999999</v>
      </c>
      <c r="P94">
        <v>5.1289999999999996</v>
      </c>
      <c r="Q94">
        <v>0.73399999999999999</v>
      </c>
      <c r="R94">
        <v>0</v>
      </c>
      <c r="S94">
        <v>0</v>
      </c>
      <c r="T94">
        <v>2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</row>
    <row r="95" spans="1:36" customFormat="1" x14ac:dyDescent="0.25">
      <c r="A95">
        <v>4</v>
      </c>
      <c r="B95">
        <v>10</v>
      </c>
      <c r="C95">
        <v>17</v>
      </c>
      <c r="D95">
        <v>20</v>
      </c>
      <c r="E95">
        <v>2</v>
      </c>
      <c r="F95">
        <v>558.57000000000005</v>
      </c>
      <c r="G95">
        <v>78.760999999999996</v>
      </c>
      <c r="H95">
        <v>126.688</v>
      </c>
      <c r="I95">
        <v>15.657</v>
      </c>
      <c r="J95">
        <v>118.238</v>
      </c>
      <c r="K95">
        <v>17.344999999999999</v>
      </c>
      <c r="L95">
        <v>53.155999999999999</v>
      </c>
      <c r="M95">
        <v>7.4779999999999998</v>
      </c>
      <c r="N95">
        <v>173.43700000000001</v>
      </c>
      <c r="O95">
        <v>24.227</v>
      </c>
      <c r="P95">
        <v>5.1349999999999998</v>
      </c>
      <c r="Q95">
        <v>0.73499999999999999</v>
      </c>
      <c r="R95">
        <v>0</v>
      </c>
      <c r="S95">
        <v>0</v>
      </c>
      <c r="T95">
        <v>2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</row>
    <row r="96" spans="1:36" customFormat="1" x14ac:dyDescent="0.25">
      <c r="A96">
        <v>4</v>
      </c>
      <c r="B96">
        <v>10</v>
      </c>
      <c r="C96">
        <v>17</v>
      </c>
      <c r="D96">
        <v>21</v>
      </c>
      <c r="E96">
        <v>2</v>
      </c>
      <c r="F96">
        <v>558.89800000000002</v>
      </c>
      <c r="G96">
        <v>78.811000000000007</v>
      </c>
      <c r="H96">
        <v>126.688</v>
      </c>
      <c r="I96">
        <v>15.657</v>
      </c>
      <c r="J96">
        <v>118.241</v>
      </c>
      <c r="K96">
        <v>17.344999999999999</v>
      </c>
      <c r="L96">
        <v>53.158000000000001</v>
      </c>
      <c r="M96">
        <v>7.4779999999999998</v>
      </c>
      <c r="N96">
        <v>173.51400000000001</v>
      </c>
      <c r="O96">
        <v>24.239000000000001</v>
      </c>
      <c r="P96">
        <v>5.141</v>
      </c>
      <c r="Q96">
        <v>0.73599999999999999</v>
      </c>
      <c r="R96">
        <v>0</v>
      </c>
      <c r="S96">
        <v>0</v>
      </c>
      <c r="T96">
        <v>2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</row>
    <row r="97" spans="1:36" customFormat="1" x14ac:dyDescent="0.25">
      <c r="A97">
        <v>4</v>
      </c>
      <c r="B97">
        <v>10</v>
      </c>
      <c r="C97">
        <v>17</v>
      </c>
      <c r="D97">
        <v>22</v>
      </c>
      <c r="E97">
        <v>2</v>
      </c>
      <c r="F97">
        <v>559.19500000000005</v>
      </c>
      <c r="G97">
        <v>78.855999999999995</v>
      </c>
      <c r="H97">
        <v>126.688</v>
      </c>
      <c r="I97">
        <v>15.657</v>
      </c>
      <c r="J97">
        <v>118.245</v>
      </c>
      <c r="K97">
        <v>17.344999999999999</v>
      </c>
      <c r="L97">
        <v>53.16</v>
      </c>
      <c r="M97">
        <v>7.4779999999999998</v>
      </c>
      <c r="N97">
        <v>173.59200000000001</v>
      </c>
      <c r="O97">
        <v>24.251000000000001</v>
      </c>
      <c r="P97">
        <v>5.1470000000000002</v>
      </c>
      <c r="Q97">
        <v>0.73699999999999999</v>
      </c>
      <c r="R97">
        <v>0</v>
      </c>
      <c r="S97">
        <v>0</v>
      </c>
      <c r="T97">
        <v>2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</row>
    <row r="98" spans="1:36" customFormat="1" x14ac:dyDescent="0.25">
      <c r="A98">
        <v>4</v>
      </c>
      <c r="B98">
        <v>10</v>
      </c>
      <c r="C98">
        <v>17</v>
      </c>
      <c r="D98">
        <v>23</v>
      </c>
      <c r="E98">
        <v>2</v>
      </c>
      <c r="F98">
        <v>560.81299999999999</v>
      </c>
      <c r="G98">
        <v>79.054000000000002</v>
      </c>
      <c r="H98">
        <v>128.137</v>
      </c>
      <c r="I98">
        <v>15.831</v>
      </c>
      <c r="J98">
        <v>118.248</v>
      </c>
      <c r="K98">
        <v>17.346</v>
      </c>
      <c r="L98">
        <v>53.164999999999999</v>
      </c>
      <c r="M98">
        <v>7.4790000000000001</v>
      </c>
      <c r="N98">
        <v>173.666</v>
      </c>
      <c r="O98">
        <v>24.260999999999999</v>
      </c>
      <c r="P98">
        <v>5.1529999999999996</v>
      </c>
      <c r="Q98">
        <v>0.73799999999999999</v>
      </c>
      <c r="R98">
        <v>0</v>
      </c>
      <c r="S98">
        <v>0</v>
      </c>
      <c r="T98">
        <v>1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</row>
    <row r="99" spans="1:36" customFormat="1" x14ac:dyDescent="0.25">
      <c r="A99">
        <v>5</v>
      </c>
      <c r="B99">
        <v>10</v>
      </c>
      <c r="C99">
        <v>17</v>
      </c>
      <c r="D99">
        <v>0</v>
      </c>
      <c r="E99">
        <v>2</v>
      </c>
      <c r="F99">
        <v>565.05100000000004</v>
      </c>
      <c r="G99">
        <v>79.563000000000002</v>
      </c>
      <c r="H99">
        <v>131.00299999999999</v>
      </c>
      <c r="I99">
        <v>16.175999999999998</v>
      </c>
      <c r="J99">
        <v>118.251</v>
      </c>
      <c r="K99">
        <v>17.346</v>
      </c>
      <c r="L99">
        <v>54.417000000000002</v>
      </c>
      <c r="M99">
        <v>7.6289999999999996</v>
      </c>
      <c r="N99">
        <v>173.75</v>
      </c>
      <c r="O99">
        <v>24.271000000000001</v>
      </c>
      <c r="P99">
        <v>5.1580000000000004</v>
      </c>
      <c r="Q99">
        <v>0.73799999999999999</v>
      </c>
      <c r="R99">
        <v>0</v>
      </c>
      <c r="S99">
        <v>0</v>
      </c>
      <c r="T99">
        <v>1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</row>
    <row r="100" spans="1:36" customFormat="1" x14ac:dyDescent="0.25">
      <c r="A100">
        <v>5</v>
      </c>
      <c r="B100">
        <v>10</v>
      </c>
      <c r="C100">
        <v>17</v>
      </c>
      <c r="D100">
        <v>1</v>
      </c>
      <c r="E100">
        <v>2</v>
      </c>
      <c r="F100">
        <v>565.77300000000002</v>
      </c>
      <c r="G100">
        <v>79.649000000000001</v>
      </c>
      <c r="H100">
        <v>131.12100000000001</v>
      </c>
      <c r="I100">
        <v>16.190000000000001</v>
      </c>
      <c r="J100">
        <v>118.254</v>
      </c>
      <c r="K100">
        <v>17.347000000000001</v>
      </c>
      <c r="L100">
        <v>54.871000000000002</v>
      </c>
      <c r="M100">
        <v>7.6840000000000002</v>
      </c>
      <c r="N100">
        <v>173.804</v>
      </c>
      <c r="O100">
        <v>24.277999999999999</v>
      </c>
      <c r="P100">
        <v>5.1630000000000003</v>
      </c>
      <c r="Q100">
        <v>0.73899999999999999</v>
      </c>
      <c r="R100">
        <v>0</v>
      </c>
      <c r="S100">
        <v>0</v>
      </c>
      <c r="T100">
        <v>1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</row>
    <row r="101" spans="1:36" customFormat="1" x14ac:dyDescent="0.25">
      <c r="A101">
        <v>5</v>
      </c>
      <c r="B101">
        <v>10</v>
      </c>
      <c r="C101">
        <v>17</v>
      </c>
      <c r="D101">
        <v>2</v>
      </c>
      <c r="E101">
        <v>2</v>
      </c>
      <c r="F101">
        <v>565.96100000000001</v>
      </c>
      <c r="G101">
        <v>79.671999999999997</v>
      </c>
      <c r="H101">
        <v>131.12100000000001</v>
      </c>
      <c r="I101">
        <v>16.190000000000001</v>
      </c>
      <c r="J101">
        <v>118.25700000000001</v>
      </c>
      <c r="K101">
        <v>17.347000000000001</v>
      </c>
      <c r="L101">
        <v>54.872999999999998</v>
      </c>
      <c r="M101">
        <v>7.6840000000000002</v>
      </c>
      <c r="N101">
        <v>173.88800000000001</v>
      </c>
      <c r="O101">
        <v>24.288</v>
      </c>
      <c r="P101">
        <v>5.1689999999999996</v>
      </c>
      <c r="Q101">
        <v>0.74</v>
      </c>
      <c r="R101">
        <v>0</v>
      </c>
      <c r="S101">
        <v>0</v>
      </c>
      <c r="T101">
        <v>1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</row>
    <row r="102" spans="1:36" customFormat="1" x14ac:dyDescent="0.25">
      <c r="A102">
        <v>5</v>
      </c>
      <c r="B102">
        <v>10</v>
      </c>
      <c r="C102">
        <v>17</v>
      </c>
      <c r="D102">
        <v>3</v>
      </c>
      <c r="E102">
        <v>2</v>
      </c>
      <c r="F102">
        <v>566.125</v>
      </c>
      <c r="G102">
        <v>79.691999999999993</v>
      </c>
      <c r="H102">
        <v>131.12100000000001</v>
      </c>
      <c r="I102">
        <v>16.190000000000001</v>
      </c>
      <c r="J102">
        <v>118.262</v>
      </c>
      <c r="K102">
        <v>17.347000000000001</v>
      </c>
      <c r="L102">
        <v>54.875</v>
      </c>
      <c r="M102">
        <v>7.6840000000000002</v>
      </c>
      <c r="N102">
        <v>173.95099999999999</v>
      </c>
      <c r="O102">
        <v>24.295000000000002</v>
      </c>
      <c r="P102">
        <v>5.1760000000000002</v>
      </c>
      <c r="Q102">
        <v>0.74</v>
      </c>
      <c r="R102">
        <v>0</v>
      </c>
      <c r="S102">
        <v>0</v>
      </c>
      <c r="T102">
        <v>1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</row>
    <row r="103" spans="1:36" customFormat="1" x14ac:dyDescent="0.25">
      <c r="A103">
        <v>5</v>
      </c>
      <c r="B103">
        <v>10</v>
      </c>
      <c r="C103">
        <v>17</v>
      </c>
      <c r="D103">
        <v>4</v>
      </c>
      <c r="E103">
        <v>2</v>
      </c>
      <c r="F103">
        <v>567.23400000000004</v>
      </c>
      <c r="G103">
        <v>79.825000000000003</v>
      </c>
      <c r="H103">
        <v>131.12100000000001</v>
      </c>
      <c r="I103">
        <v>16.190000000000001</v>
      </c>
      <c r="J103">
        <v>119.194</v>
      </c>
      <c r="K103">
        <v>17.459</v>
      </c>
      <c r="L103">
        <v>54.877000000000002</v>
      </c>
      <c r="M103">
        <v>7.6840000000000002</v>
      </c>
      <c r="N103">
        <v>174.02699999999999</v>
      </c>
      <c r="O103">
        <v>24.303999999999998</v>
      </c>
      <c r="P103">
        <v>5.194</v>
      </c>
      <c r="Q103">
        <v>0.74299999999999999</v>
      </c>
      <c r="R103">
        <v>0</v>
      </c>
      <c r="S103">
        <v>0</v>
      </c>
      <c r="T103">
        <v>1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</row>
    <row r="104" spans="1:36" customFormat="1" x14ac:dyDescent="0.25">
      <c r="A104">
        <v>5</v>
      </c>
      <c r="B104">
        <v>10</v>
      </c>
      <c r="C104">
        <v>17</v>
      </c>
      <c r="D104">
        <v>5</v>
      </c>
      <c r="E104">
        <v>2</v>
      </c>
      <c r="F104">
        <v>567.49599999999998</v>
      </c>
      <c r="G104">
        <v>79.855999999999995</v>
      </c>
      <c r="H104">
        <v>131.12100000000001</v>
      </c>
      <c r="I104">
        <v>16.190000000000001</v>
      </c>
      <c r="J104">
        <v>119.273</v>
      </c>
      <c r="K104">
        <v>17.469000000000001</v>
      </c>
      <c r="L104">
        <v>54.878999999999998</v>
      </c>
      <c r="M104">
        <v>7.6849999999999996</v>
      </c>
      <c r="N104">
        <v>174.09299999999999</v>
      </c>
      <c r="O104">
        <v>24.312000000000001</v>
      </c>
      <c r="P104">
        <v>5.2160000000000002</v>
      </c>
      <c r="Q104">
        <v>0.745</v>
      </c>
      <c r="R104">
        <v>0</v>
      </c>
      <c r="S104">
        <v>0</v>
      </c>
      <c r="T104">
        <v>1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</row>
    <row r="105" spans="1:36" customFormat="1" x14ac:dyDescent="0.25">
      <c r="A105">
        <v>5</v>
      </c>
      <c r="B105">
        <v>10</v>
      </c>
      <c r="C105">
        <v>17</v>
      </c>
      <c r="D105">
        <v>6</v>
      </c>
      <c r="E105">
        <v>2</v>
      </c>
      <c r="F105">
        <v>567.71500000000003</v>
      </c>
      <c r="G105">
        <v>79.882000000000005</v>
      </c>
      <c r="H105">
        <v>131.12100000000001</v>
      </c>
      <c r="I105">
        <v>16.190000000000001</v>
      </c>
      <c r="J105">
        <v>119.276</v>
      </c>
      <c r="K105">
        <v>17.469000000000001</v>
      </c>
      <c r="L105">
        <v>54.881</v>
      </c>
      <c r="M105">
        <v>7.6849999999999996</v>
      </c>
      <c r="N105">
        <v>174.16900000000001</v>
      </c>
      <c r="O105">
        <v>24.321000000000002</v>
      </c>
      <c r="P105">
        <v>5.2539999999999996</v>
      </c>
      <c r="Q105">
        <v>0.75</v>
      </c>
      <c r="R105">
        <v>0</v>
      </c>
      <c r="S105">
        <v>0</v>
      </c>
      <c r="T105">
        <v>1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</row>
    <row r="106" spans="1:36" customFormat="1" x14ac:dyDescent="0.25">
      <c r="A106">
        <v>5</v>
      </c>
      <c r="B106">
        <v>10</v>
      </c>
      <c r="C106">
        <v>17</v>
      </c>
      <c r="D106">
        <v>7</v>
      </c>
      <c r="E106">
        <v>2</v>
      </c>
      <c r="F106">
        <v>568.07000000000005</v>
      </c>
      <c r="G106">
        <v>79.932000000000002</v>
      </c>
      <c r="H106">
        <v>131.12200000000001</v>
      </c>
      <c r="I106">
        <v>16.190000000000001</v>
      </c>
      <c r="J106">
        <v>119.279</v>
      </c>
      <c r="K106">
        <v>17.469000000000001</v>
      </c>
      <c r="L106">
        <v>54.881999999999998</v>
      </c>
      <c r="M106">
        <v>7.6849999999999996</v>
      </c>
      <c r="N106">
        <v>174.357</v>
      </c>
      <c r="O106">
        <v>24.347999999999999</v>
      </c>
      <c r="P106">
        <v>5.2969999999999997</v>
      </c>
      <c r="Q106">
        <v>0.755</v>
      </c>
      <c r="R106">
        <v>0</v>
      </c>
      <c r="S106">
        <v>0</v>
      </c>
      <c r="T106">
        <v>2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</row>
    <row r="107" spans="1:36" customFormat="1" x14ac:dyDescent="0.25">
      <c r="A107">
        <v>5</v>
      </c>
      <c r="B107">
        <v>10</v>
      </c>
      <c r="C107">
        <v>17</v>
      </c>
      <c r="D107">
        <v>8</v>
      </c>
      <c r="E107">
        <v>2</v>
      </c>
      <c r="F107">
        <v>569.30100000000004</v>
      </c>
      <c r="G107">
        <v>80.12</v>
      </c>
      <c r="H107">
        <v>131.12200000000001</v>
      </c>
      <c r="I107">
        <v>16.190000000000001</v>
      </c>
      <c r="J107">
        <v>120.227</v>
      </c>
      <c r="K107">
        <v>17.614000000000001</v>
      </c>
      <c r="L107">
        <v>54.883000000000003</v>
      </c>
      <c r="M107">
        <v>7.6849999999999996</v>
      </c>
      <c r="N107">
        <v>174.44</v>
      </c>
      <c r="O107">
        <v>24.361000000000001</v>
      </c>
      <c r="P107">
        <v>5.3209999999999997</v>
      </c>
      <c r="Q107">
        <v>0.75900000000000001</v>
      </c>
      <c r="R107">
        <v>0</v>
      </c>
      <c r="S107">
        <v>0</v>
      </c>
      <c r="T107">
        <v>2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</row>
    <row r="108" spans="1:36" customFormat="1" x14ac:dyDescent="0.25">
      <c r="A108">
        <v>5</v>
      </c>
      <c r="B108">
        <v>10</v>
      </c>
      <c r="C108">
        <v>17</v>
      </c>
      <c r="D108">
        <v>9</v>
      </c>
      <c r="E108">
        <v>2</v>
      </c>
      <c r="F108">
        <v>569.58600000000001</v>
      </c>
      <c r="G108">
        <v>80.162999999999997</v>
      </c>
      <c r="H108">
        <v>131.12200000000001</v>
      </c>
      <c r="I108">
        <v>16.190000000000001</v>
      </c>
      <c r="J108">
        <v>120.30800000000001</v>
      </c>
      <c r="K108">
        <v>17.625</v>
      </c>
      <c r="L108">
        <v>54.883000000000003</v>
      </c>
      <c r="M108">
        <v>7.6849999999999996</v>
      </c>
      <c r="N108">
        <v>174.52199999999999</v>
      </c>
      <c r="O108">
        <v>24.373999999999999</v>
      </c>
      <c r="P108">
        <v>5.3570000000000002</v>
      </c>
      <c r="Q108">
        <v>0.76400000000000001</v>
      </c>
      <c r="R108">
        <v>0</v>
      </c>
      <c r="S108">
        <v>0</v>
      </c>
      <c r="T108">
        <v>2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</row>
    <row r="109" spans="1:36" customFormat="1" x14ac:dyDescent="0.25">
      <c r="A109">
        <v>5</v>
      </c>
      <c r="B109">
        <v>10</v>
      </c>
      <c r="C109">
        <v>17</v>
      </c>
      <c r="D109">
        <v>10</v>
      </c>
      <c r="E109">
        <v>2</v>
      </c>
      <c r="F109">
        <v>570.33199999999999</v>
      </c>
      <c r="G109">
        <v>80.277000000000001</v>
      </c>
      <c r="H109">
        <v>131.12200000000001</v>
      </c>
      <c r="I109">
        <v>16.190000000000001</v>
      </c>
      <c r="J109">
        <v>120.86</v>
      </c>
      <c r="K109">
        <v>17.709</v>
      </c>
      <c r="L109">
        <v>54.883000000000003</v>
      </c>
      <c r="M109">
        <v>7.6849999999999996</v>
      </c>
      <c r="N109">
        <v>174.59200000000001</v>
      </c>
      <c r="O109">
        <v>24.385000000000002</v>
      </c>
      <c r="P109">
        <v>5.3879999999999999</v>
      </c>
      <c r="Q109">
        <v>0.76900000000000002</v>
      </c>
      <c r="R109">
        <v>0</v>
      </c>
      <c r="S109">
        <v>0</v>
      </c>
      <c r="T109">
        <v>2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</row>
    <row r="110" spans="1:36" customFormat="1" x14ac:dyDescent="0.25">
      <c r="A110">
        <v>5</v>
      </c>
      <c r="B110">
        <v>10</v>
      </c>
      <c r="C110">
        <v>17</v>
      </c>
      <c r="D110">
        <v>11</v>
      </c>
      <c r="E110">
        <v>2</v>
      </c>
      <c r="F110">
        <v>571.44899999999996</v>
      </c>
      <c r="G110">
        <v>80.447999999999993</v>
      </c>
      <c r="H110">
        <v>131.12200000000001</v>
      </c>
      <c r="I110">
        <v>16.190000000000001</v>
      </c>
      <c r="J110">
        <v>121.554</v>
      </c>
      <c r="K110">
        <v>17.815000000000001</v>
      </c>
      <c r="L110">
        <v>54.884</v>
      </c>
      <c r="M110">
        <v>7.6849999999999996</v>
      </c>
      <c r="N110">
        <v>174.75899999999999</v>
      </c>
      <c r="O110">
        <v>24.411999999999999</v>
      </c>
      <c r="P110">
        <v>5.5060000000000002</v>
      </c>
      <c r="Q110">
        <v>0.78700000000000003</v>
      </c>
      <c r="R110">
        <v>0</v>
      </c>
      <c r="S110">
        <v>0</v>
      </c>
      <c r="T110">
        <v>2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</row>
    <row r="111" spans="1:36" customFormat="1" x14ac:dyDescent="0.25">
      <c r="A111">
        <v>5</v>
      </c>
      <c r="B111">
        <v>10</v>
      </c>
      <c r="C111">
        <v>17</v>
      </c>
      <c r="D111">
        <v>12</v>
      </c>
      <c r="E111">
        <v>2</v>
      </c>
      <c r="F111">
        <v>572.26199999999994</v>
      </c>
      <c r="G111">
        <v>80.570999999999998</v>
      </c>
      <c r="H111">
        <v>131.12200000000001</v>
      </c>
      <c r="I111">
        <v>16.190000000000001</v>
      </c>
      <c r="J111">
        <v>122.13500000000001</v>
      </c>
      <c r="K111">
        <v>17.902999999999999</v>
      </c>
      <c r="L111">
        <v>54.884</v>
      </c>
      <c r="M111">
        <v>7.6849999999999996</v>
      </c>
      <c r="N111">
        <v>174.82499999999999</v>
      </c>
      <c r="O111">
        <v>24.422000000000001</v>
      </c>
      <c r="P111">
        <v>5.5270000000000001</v>
      </c>
      <c r="Q111">
        <v>0.79</v>
      </c>
      <c r="R111">
        <v>0</v>
      </c>
      <c r="S111">
        <v>0</v>
      </c>
      <c r="T111">
        <v>2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</row>
    <row r="112" spans="1:36" customFormat="1" x14ac:dyDescent="0.25">
      <c r="A112">
        <v>5</v>
      </c>
      <c r="B112">
        <v>10</v>
      </c>
      <c r="C112">
        <v>17</v>
      </c>
      <c r="D112">
        <v>13</v>
      </c>
      <c r="E112">
        <v>2</v>
      </c>
      <c r="F112">
        <v>572.55499999999995</v>
      </c>
      <c r="G112">
        <v>80.616</v>
      </c>
      <c r="H112">
        <v>131.12200000000001</v>
      </c>
      <c r="I112">
        <v>16.190000000000001</v>
      </c>
      <c r="J112">
        <v>122.13800000000001</v>
      </c>
      <c r="K112">
        <v>17.902999999999999</v>
      </c>
      <c r="L112">
        <v>54.884</v>
      </c>
      <c r="M112">
        <v>7.6849999999999996</v>
      </c>
      <c r="N112">
        <v>174.91900000000001</v>
      </c>
      <c r="O112">
        <v>24.437000000000001</v>
      </c>
      <c r="P112">
        <v>5.5330000000000004</v>
      </c>
      <c r="Q112">
        <v>0.79100000000000004</v>
      </c>
      <c r="R112">
        <v>0</v>
      </c>
      <c r="S112">
        <v>0</v>
      </c>
      <c r="T112">
        <v>2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</row>
    <row r="113" spans="1:36" customFormat="1" x14ac:dyDescent="0.25">
      <c r="A113">
        <v>5</v>
      </c>
      <c r="B113">
        <v>10</v>
      </c>
      <c r="C113">
        <v>17</v>
      </c>
      <c r="D113">
        <v>14</v>
      </c>
      <c r="E113">
        <v>2</v>
      </c>
      <c r="F113">
        <v>573.79700000000003</v>
      </c>
      <c r="G113">
        <v>80.805999999999997</v>
      </c>
      <c r="H113">
        <v>131.12200000000001</v>
      </c>
      <c r="I113">
        <v>16.190000000000001</v>
      </c>
      <c r="J113">
        <v>123.129</v>
      </c>
      <c r="K113">
        <v>18.053999999999998</v>
      </c>
      <c r="L113">
        <v>54.884</v>
      </c>
      <c r="M113">
        <v>7.6849999999999996</v>
      </c>
      <c r="N113">
        <v>175.02699999999999</v>
      </c>
      <c r="O113">
        <v>24.454000000000001</v>
      </c>
      <c r="P113">
        <v>5.54</v>
      </c>
      <c r="Q113">
        <v>0.79200000000000004</v>
      </c>
      <c r="R113">
        <v>0</v>
      </c>
      <c r="S113">
        <v>0</v>
      </c>
      <c r="T113">
        <v>2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</row>
    <row r="114" spans="1:36" customFormat="1" x14ac:dyDescent="0.25">
      <c r="A114">
        <v>5</v>
      </c>
      <c r="B114">
        <v>10</v>
      </c>
      <c r="C114">
        <v>17</v>
      </c>
      <c r="D114">
        <v>15</v>
      </c>
      <c r="E114">
        <v>2</v>
      </c>
      <c r="F114">
        <v>574.13300000000004</v>
      </c>
      <c r="G114">
        <v>80.856999999999999</v>
      </c>
      <c r="H114">
        <v>131.12200000000001</v>
      </c>
      <c r="I114">
        <v>16.190000000000001</v>
      </c>
      <c r="J114">
        <v>123.14700000000001</v>
      </c>
      <c r="K114">
        <v>18.056999999999999</v>
      </c>
      <c r="L114">
        <v>54.884999999999998</v>
      </c>
      <c r="M114">
        <v>7.6849999999999996</v>
      </c>
      <c r="N114">
        <v>175.19499999999999</v>
      </c>
      <c r="O114">
        <v>24.48</v>
      </c>
      <c r="P114">
        <v>5.5460000000000003</v>
      </c>
      <c r="Q114">
        <v>0.79300000000000004</v>
      </c>
      <c r="R114">
        <v>0</v>
      </c>
      <c r="S114">
        <v>0</v>
      </c>
      <c r="T114">
        <v>2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</row>
    <row r="115" spans="1:36" customFormat="1" x14ac:dyDescent="0.25">
      <c r="A115">
        <v>5</v>
      </c>
      <c r="B115">
        <v>10</v>
      </c>
      <c r="C115">
        <v>17</v>
      </c>
      <c r="D115">
        <v>16</v>
      </c>
      <c r="E115">
        <v>2</v>
      </c>
      <c r="F115">
        <v>575.66</v>
      </c>
      <c r="G115">
        <v>81.09</v>
      </c>
      <c r="H115">
        <v>131.12200000000001</v>
      </c>
      <c r="I115">
        <v>16.190000000000001</v>
      </c>
      <c r="J115">
        <v>123.151</v>
      </c>
      <c r="K115">
        <v>18.056999999999999</v>
      </c>
      <c r="L115">
        <v>55.334000000000003</v>
      </c>
      <c r="M115">
        <v>7.7539999999999996</v>
      </c>
      <c r="N115">
        <v>176.113</v>
      </c>
      <c r="O115">
        <v>24.62</v>
      </c>
      <c r="P115">
        <v>5.5519999999999996</v>
      </c>
      <c r="Q115">
        <v>0.79400000000000004</v>
      </c>
      <c r="R115">
        <v>0</v>
      </c>
      <c r="S115">
        <v>0</v>
      </c>
      <c r="T115">
        <v>2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</row>
    <row r="116" spans="1:36" customFormat="1" x14ac:dyDescent="0.25">
      <c r="A116">
        <v>5</v>
      </c>
      <c r="B116">
        <v>10</v>
      </c>
      <c r="C116">
        <v>17</v>
      </c>
      <c r="D116">
        <v>17</v>
      </c>
      <c r="E116">
        <v>2</v>
      </c>
      <c r="F116">
        <v>578.27700000000004</v>
      </c>
      <c r="G116">
        <v>81.489000000000004</v>
      </c>
      <c r="H116">
        <v>131.12200000000001</v>
      </c>
      <c r="I116">
        <v>16.190000000000001</v>
      </c>
      <c r="J116">
        <v>124.21299999999999</v>
      </c>
      <c r="K116">
        <v>18.219000000000001</v>
      </c>
      <c r="L116">
        <v>56.557000000000002</v>
      </c>
      <c r="M116">
        <v>7.94</v>
      </c>
      <c r="N116">
        <v>176.381</v>
      </c>
      <c r="O116">
        <v>24.661000000000001</v>
      </c>
      <c r="P116">
        <v>5.5570000000000004</v>
      </c>
      <c r="Q116">
        <v>0.79500000000000004</v>
      </c>
      <c r="R116">
        <v>0</v>
      </c>
      <c r="S116">
        <v>0</v>
      </c>
      <c r="T116">
        <v>2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</row>
    <row r="117" spans="1:36" customFormat="1" x14ac:dyDescent="0.25">
      <c r="A117">
        <v>5</v>
      </c>
      <c r="B117">
        <v>10</v>
      </c>
      <c r="C117">
        <v>17</v>
      </c>
      <c r="D117">
        <v>18</v>
      </c>
      <c r="E117">
        <v>2</v>
      </c>
      <c r="F117">
        <v>579.16</v>
      </c>
      <c r="G117">
        <v>81.623000000000005</v>
      </c>
      <c r="H117">
        <v>131.12200000000001</v>
      </c>
      <c r="I117">
        <v>16.190000000000001</v>
      </c>
      <c r="J117">
        <v>124.943</v>
      </c>
      <c r="K117">
        <v>18.329999999999998</v>
      </c>
      <c r="L117">
        <v>56.558999999999997</v>
      </c>
      <c r="M117">
        <v>7.94</v>
      </c>
      <c r="N117">
        <v>176.44900000000001</v>
      </c>
      <c r="O117">
        <v>24.672000000000001</v>
      </c>
      <c r="P117">
        <v>5.5640000000000001</v>
      </c>
      <c r="Q117">
        <v>0.79600000000000004</v>
      </c>
      <c r="R117">
        <v>0</v>
      </c>
      <c r="S117">
        <v>0</v>
      </c>
      <c r="T117">
        <v>2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</row>
    <row r="118" spans="1:36" customFormat="1" x14ac:dyDescent="0.25">
      <c r="A118">
        <v>5</v>
      </c>
      <c r="B118">
        <v>10</v>
      </c>
      <c r="C118">
        <v>17</v>
      </c>
      <c r="D118">
        <v>19</v>
      </c>
      <c r="E118">
        <v>2</v>
      </c>
      <c r="F118">
        <v>579.38300000000004</v>
      </c>
      <c r="G118">
        <v>81.656999999999996</v>
      </c>
      <c r="H118">
        <v>131.12200000000001</v>
      </c>
      <c r="I118">
        <v>16.190000000000001</v>
      </c>
      <c r="J118">
        <v>124.947</v>
      </c>
      <c r="K118">
        <v>18.331</v>
      </c>
      <c r="L118">
        <v>56.561</v>
      </c>
      <c r="M118">
        <v>7.9409999999999998</v>
      </c>
      <c r="N118">
        <v>176.54400000000001</v>
      </c>
      <c r="O118">
        <v>24.687000000000001</v>
      </c>
      <c r="P118">
        <v>5.57</v>
      </c>
      <c r="Q118">
        <v>0.79700000000000004</v>
      </c>
      <c r="R118">
        <v>0</v>
      </c>
      <c r="S118">
        <v>0</v>
      </c>
      <c r="T118">
        <v>2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</row>
    <row r="119" spans="1:36" customFormat="1" x14ac:dyDescent="0.25">
      <c r="A119">
        <v>5</v>
      </c>
      <c r="B119">
        <v>10</v>
      </c>
      <c r="C119">
        <v>17</v>
      </c>
      <c r="D119">
        <v>20</v>
      </c>
      <c r="E119">
        <v>2</v>
      </c>
      <c r="F119">
        <v>579.80100000000004</v>
      </c>
      <c r="G119">
        <v>81.721000000000004</v>
      </c>
      <c r="H119">
        <v>131.12200000000001</v>
      </c>
      <c r="I119">
        <v>16.190000000000001</v>
      </c>
      <c r="J119">
        <v>124.95</v>
      </c>
      <c r="K119">
        <v>18.331</v>
      </c>
      <c r="L119">
        <v>56.563000000000002</v>
      </c>
      <c r="M119">
        <v>7.9409999999999998</v>
      </c>
      <c r="N119">
        <v>176.74700000000001</v>
      </c>
      <c r="O119">
        <v>24.718</v>
      </c>
      <c r="P119">
        <v>5.5759999999999996</v>
      </c>
      <c r="Q119">
        <v>0.79800000000000004</v>
      </c>
      <c r="R119">
        <v>0</v>
      </c>
      <c r="S119">
        <v>0</v>
      </c>
      <c r="T119">
        <v>2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</row>
    <row r="120" spans="1:36" customFormat="1" x14ac:dyDescent="0.25">
      <c r="A120">
        <v>5</v>
      </c>
      <c r="B120">
        <v>10</v>
      </c>
      <c r="C120">
        <v>17</v>
      </c>
      <c r="D120">
        <v>21</v>
      </c>
      <c r="E120">
        <v>2</v>
      </c>
      <c r="F120">
        <v>580.12099999999998</v>
      </c>
      <c r="G120">
        <v>81.77</v>
      </c>
      <c r="H120">
        <v>131.12200000000001</v>
      </c>
      <c r="I120">
        <v>16.190000000000001</v>
      </c>
      <c r="J120">
        <v>124.95399999999999</v>
      </c>
      <c r="K120">
        <v>18.332000000000001</v>
      </c>
      <c r="L120">
        <v>56.564999999999998</v>
      </c>
      <c r="M120">
        <v>7.9409999999999998</v>
      </c>
      <c r="N120">
        <v>176.833</v>
      </c>
      <c r="O120">
        <v>24.731999999999999</v>
      </c>
      <c r="P120">
        <v>5.5819999999999999</v>
      </c>
      <c r="Q120">
        <v>0.79900000000000004</v>
      </c>
      <c r="R120">
        <v>0</v>
      </c>
      <c r="S120">
        <v>0</v>
      </c>
      <c r="T120">
        <v>2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</row>
    <row r="121" spans="1:36" customFormat="1" x14ac:dyDescent="0.25">
      <c r="A121">
        <v>5</v>
      </c>
      <c r="B121">
        <v>10</v>
      </c>
      <c r="C121">
        <v>17</v>
      </c>
      <c r="D121">
        <v>22</v>
      </c>
      <c r="E121">
        <v>2</v>
      </c>
      <c r="F121">
        <v>580.375</v>
      </c>
      <c r="G121">
        <v>81.808999999999997</v>
      </c>
      <c r="H121">
        <v>131.12200000000001</v>
      </c>
      <c r="I121">
        <v>16.190000000000001</v>
      </c>
      <c r="J121">
        <v>124.95699999999999</v>
      </c>
      <c r="K121">
        <v>18.332000000000001</v>
      </c>
      <c r="L121">
        <v>56.567</v>
      </c>
      <c r="M121">
        <v>7.9409999999999998</v>
      </c>
      <c r="N121">
        <v>176.90600000000001</v>
      </c>
      <c r="O121">
        <v>24.742999999999999</v>
      </c>
      <c r="P121">
        <v>5.5890000000000004</v>
      </c>
      <c r="Q121">
        <v>0.8</v>
      </c>
      <c r="R121">
        <v>0</v>
      </c>
      <c r="S121">
        <v>0</v>
      </c>
      <c r="T121">
        <v>2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</row>
    <row r="122" spans="1:36" customFormat="1" x14ac:dyDescent="0.25">
      <c r="A122">
        <v>5</v>
      </c>
      <c r="B122">
        <v>10</v>
      </c>
      <c r="C122">
        <v>17</v>
      </c>
      <c r="D122">
        <v>23</v>
      </c>
      <c r="E122">
        <v>2</v>
      </c>
      <c r="F122">
        <v>581.98800000000006</v>
      </c>
      <c r="G122">
        <v>82.006</v>
      </c>
      <c r="H122">
        <v>132.553</v>
      </c>
      <c r="I122">
        <v>16.361999999999998</v>
      </c>
      <c r="J122">
        <v>124.961</v>
      </c>
      <c r="K122">
        <v>18.332999999999998</v>
      </c>
      <c r="L122">
        <v>56.567999999999998</v>
      </c>
      <c r="M122">
        <v>7.9420000000000002</v>
      </c>
      <c r="N122">
        <v>176.989</v>
      </c>
      <c r="O122">
        <v>24.754000000000001</v>
      </c>
      <c r="P122">
        <v>5.5949999999999998</v>
      </c>
      <c r="Q122">
        <v>0.8</v>
      </c>
      <c r="R122">
        <v>0</v>
      </c>
      <c r="S122">
        <v>0</v>
      </c>
      <c r="T122">
        <v>1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</row>
    <row r="123" spans="1:36" customFormat="1" x14ac:dyDescent="0.25">
      <c r="A123">
        <v>6</v>
      </c>
      <c r="B123">
        <v>10</v>
      </c>
      <c r="C123">
        <v>17</v>
      </c>
      <c r="D123">
        <v>0</v>
      </c>
      <c r="E123">
        <v>2</v>
      </c>
      <c r="F123">
        <v>584.94899999999996</v>
      </c>
      <c r="G123">
        <v>82.361000000000004</v>
      </c>
      <c r="H123">
        <v>135.36699999999999</v>
      </c>
      <c r="I123">
        <v>16.7</v>
      </c>
      <c r="J123">
        <v>124.964</v>
      </c>
      <c r="K123">
        <v>18.332999999999998</v>
      </c>
      <c r="L123">
        <v>56.57</v>
      </c>
      <c r="M123">
        <v>7.9420000000000002</v>
      </c>
      <c r="N123">
        <v>177.06800000000001</v>
      </c>
      <c r="O123">
        <v>24.763999999999999</v>
      </c>
      <c r="P123">
        <v>5.6</v>
      </c>
      <c r="Q123">
        <v>0.80100000000000005</v>
      </c>
      <c r="R123">
        <v>0</v>
      </c>
      <c r="S123">
        <v>0</v>
      </c>
      <c r="T123">
        <v>1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</row>
    <row r="124" spans="1:36" customFormat="1" x14ac:dyDescent="0.25">
      <c r="A124">
        <v>6</v>
      </c>
      <c r="B124">
        <v>10</v>
      </c>
      <c r="C124">
        <v>17</v>
      </c>
      <c r="D124">
        <v>1</v>
      </c>
      <c r="E124">
        <v>2</v>
      </c>
      <c r="F124">
        <v>585.125</v>
      </c>
      <c r="G124">
        <v>82.382999999999996</v>
      </c>
      <c r="H124">
        <v>135.36699999999999</v>
      </c>
      <c r="I124">
        <v>16.7</v>
      </c>
      <c r="J124">
        <v>124.967</v>
      </c>
      <c r="K124">
        <v>18.332999999999998</v>
      </c>
      <c r="L124">
        <v>56.572000000000003</v>
      </c>
      <c r="M124">
        <v>7.9420000000000002</v>
      </c>
      <c r="N124">
        <v>177.14400000000001</v>
      </c>
      <c r="O124">
        <v>24.771999999999998</v>
      </c>
      <c r="P124">
        <v>5.6070000000000002</v>
      </c>
      <c r="Q124">
        <v>0.80200000000000005</v>
      </c>
      <c r="R124">
        <v>0</v>
      </c>
      <c r="S124">
        <v>0</v>
      </c>
      <c r="T124">
        <v>1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</row>
    <row r="125" spans="1:36" customFormat="1" x14ac:dyDescent="0.25">
      <c r="A125">
        <v>6</v>
      </c>
      <c r="B125">
        <v>10</v>
      </c>
      <c r="C125">
        <v>17</v>
      </c>
      <c r="D125">
        <v>2</v>
      </c>
      <c r="E125">
        <v>2</v>
      </c>
      <c r="F125">
        <v>585.30100000000004</v>
      </c>
      <c r="G125">
        <v>82.403999999999996</v>
      </c>
      <c r="H125">
        <v>135.36699999999999</v>
      </c>
      <c r="I125">
        <v>16.7</v>
      </c>
      <c r="J125">
        <v>124.97</v>
      </c>
      <c r="K125">
        <v>18.334</v>
      </c>
      <c r="L125">
        <v>56.573999999999998</v>
      </c>
      <c r="M125">
        <v>7.9420000000000002</v>
      </c>
      <c r="N125">
        <v>177.21899999999999</v>
      </c>
      <c r="O125">
        <v>24.780999999999999</v>
      </c>
      <c r="P125">
        <v>5.6130000000000004</v>
      </c>
      <c r="Q125">
        <v>0.80300000000000005</v>
      </c>
      <c r="R125">
        <v>0</v>
      </c>
      <c r="S125">
        <v>0</v>
      </c>
      <c r="T125">
        <v>1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</row>
    <row r="126" spans="1:36" customFormat="1" x14ac:dyDescent="0.25">
      <c r="A126">
        <v>6</v>
      </c>
      <c r="B126">
        <v>10</v>
      </c>
      <c r="C126">
        <v>17</v>
      </c>
      <c r="D126">
        <v>3</v>
      </c>
      <c r="E126">
        <v>2</v>
      </c>
      <c r="F126">
        <v>585.46500000000003</v>
      </c>
      <c r="G126">
        <v>82.423000000000002</v>
      </c>
      <c r="H126">
        <v>135.36699999999999</v>
      </c>
      <c r="I126">
        <v>16.7</v>
      </c>
      <c r="J126">
        <v>124.974</v>
      </c>
      <c r="K126">
        <v>18.334</v>
      </c>
      <c r="L126">
        <v>56.576000000000001</v>
      </c>
      <c r="M126">
        <v>7.9420000000000002</v>
      </c>
      <c r="N126">
        <v>177.29</v>
      </c>
      <c r="O126">
        <v>24.789000000000001</v>
      </c>
      <c r="P126">
        <v>5.6189999999999998</v>
      </c>
      <c r="Q126">
        <v>0.80300000000000005</v>
      </c>
      <c r="R126">
        <v>0</v>
      </c>
      <c r="S126">
        <v>0</v>
      </c>
      <c r="T126">
        <v>1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0</v>
      </c>
      <c r="AJ126">
        <v>0</v>
      </c>
    </row>
    <row r="127" spans="1:36" customFormat="1" x14ac:dyDescent="0.25">
      <c r="A127">
        <v>6</v>
      </c>
      <c r="B127">
        <v>10</v>
      </c>
      <c r="C127">
        <v>17</v>
      </c>
      <c r="D127">
        <v>4</v>
      </c>
      <c r="E127">
        <v>2</v>
      </c>
      <c r="F127">
        <v>586.60500000000002</v>
      </c>
      <c r="G127">
        <v>82.56</v>
      </c>
      <c r="H127">
        <v>135.36699999999999</v>
      </c>
      <c r="I127">
        <v>16.7</v>
      </c>
      <c r="J127">
        <v>125.952</v>
      </c>
      <c r="K127">
        <v>18.451000000000001</v>
      </c>
      <c r="L127">
        <v>56.578000000000003</v>
      </c>
      <c r="M127">
        <v>7.9429999999999996</v>
      </c>
      <c r="N127">
        <v>177.374</v>
      </c>
      <c r="O127">
        <v>24.798999999999999</v>
      </c>
      <c r="P127">
        <v>5.625</v>
      </c>
      <c r="Q127">
        <v>0.80400000000000005</v>
      </c>
      <c r="R127">
        <v>0</v>
      </c>
      <c r="S127">
        <v>0</v>
      </c>
      <c r="T127">
        <v>1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</row>
    <row r="128" spans="1:36" customFormat="1" x14ac:dyDescent="0.25">
      <c r="A128">
        <v>6</v>
      </c>
      <c r="B128">
        <v>10</v>
      </c>
      <c r="C128">
        <v>17</v>
      </c>
      <c r="D128">
        <v>5</v>
      </c>
      <c r="E128">
        <v>2</v>
      </c>
      <c r="F128">
        <v>586.81299999999999</v>
      </c>
      <c r="G128">
        <v>82.584999999999994</v>
      </c>
      <c r="H128">
        <v>135.36699999999999</v>
      </c>
      <c r="I128">
        <v>16.7</v>
      </c>
      <c r="J128">
        <v>126.006</v>
      </c>
      <c r="K128">
        <v>18.457999999999998</v>
      </c>
      <c r="L128">
        <v>56.58</v>
      </c>
      <c r="M128">
        <v>7.9429999999999996</v>
      </c>
      <c r="N128">
        <v>177.43600000000001</v>
      </c>
      <c r="O128">
        <v>24.805</v>
      </c>
      <c r="P128">
        <v>5.6319999999999997</v>
      </c>
      <c r="Q128">
        <v>0.80500000000000005</v>
      </c>
      <c r="R128">
        <v>0</v>
      </c>
      <c r="S128">
        <v>0</v>
      </c>
      <c r="T128">
        <v>1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</row>
    <row r="129" spans="1:36" customFormat="1" x14ac:dyDescent="0.25">
      <c r="A129">
        <v>6</v>
      </c>
      <c r="B129">
        <v>10</v>
      </c>
      <c r="C129">
        <v>17</v>
      </c>
      <c r="D129">
        <v>6</v>
      </c>
      <c r="E129">
        <v>2</v>
      </c>
      <c r="F129">
        <v>586.99599999999998</v>
      </c>
      <c r="G129">
        <v>82.606999999999999</v>
      </c>
      <c r="H129">
        <v>135.36699999999999</v>
      </c>
      <c r="I129">
        <v>16.7</v>
      </c>
      <c r="J129">
        <v>126.009</v>
      </c>
      <c r="K129">
        <v>18.457999999999998</v>
      </c>
      <c r="L129">
        <v>56.582000000000001</v>
      </c>
      <c r="M129">
        <v>7.9429999999999996</v>
      </c>
      <c r="N129">
        <v>177.523</v>
      </c>
      <c r="O129">
        <v>24.815000000000001</v>
      </c>
      <c r="P129">
        <v>5.6379999999999999</v>
      </c>
      <c r="Q129">
        <v>0.80600000000000005</v>
      </c>
      <c r="R129">
        <v>0</v>
      </c>
      <c r="S129">
        <v>0</v>
      </c>
      <c r="T129">
        <v>1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</row>
    <row r="130" spans="1:36" customFormat="1" x14ac:dyDescent="0.25">
      <c r="A130">
        <v>6</v>
      </c>
      <c r="B130">
        <v>10</v>
      </c>
      <c r="C130">
        <v>17</v>
      </c>
      <c r="D130">
        <v>7</v>
      </c>
      <c r="E130">
        <v>2</v>
      </c>
      <c r="F130">
        <v>587.30499999999995</v>
      </c>
      <c r="G130">
        <v>82.649000000000001</v>
      </c>
      <c r="H130">
        <v>135.36699999999999</v>
      </c>
      <c r="I130">
        <v>16.7</v>
      </c>
      <c r="J130">
        <v>126.012</v>
      </c>
      <c r="K130">
        <v>18.459</v>
      </c>
      <c r="L130">
        <v>56.584000000000003</v>
      </c>
      <c r="M130">
        <v>7.9429999999999996</v>
      </c>
      <c r="N130">
        <v>177.68899999999999</v>
      </c>
      <c r="O130">
        <v>24.838000000000001</v>
      </c>
      <c r="P130">
        <v>5.6440000000000001</v>
      </c>
      <c r="Q130">
        <v>0.80600000000000005</v>
      </c>
      <c r="R130">
        <v>0</v>
      </c>
      <c r="S130">
        <v>0</v>
      </c>
      <c r="T130">
        <v>2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</row>
    <row r="131" spans="1:36" customFormat="1" x14ac:dyDescent="0.25">
      <c r="A131">
        <v>6</v>
      </c>
      <c r="B131">
        <v>10</v>
      </c>
      <c r="C131">
        <v>17</v>
      </c>
      <c r="D131">
        <v>8</v>
      </c>
      <c r="E131">
        <v>2</v>
      </c>
      <c r="F131">
        <v>588.29300000000001</v>
      </c>
      <c r="G131">
        <v>82.8</v>
      </c>
      <c r="H131">
        <v>135.36699999999999</v>
      </c>
      <c r="I131">
        <v>16.7</v>
      </c>
      <c r="J131">
        <v>126.703</v>
      </c>
      <c r="K131">
        <v>18.564</v>
      </c>
      <c r="L131">
        <v>56.585999999999999</v>
      </c>
      <c r="M131">
        <v>7.944</v>
      </c>
      <c r="N131">
        <v>177.80600000000001</v>
      </c>
      <c r="O131">
        <v>24.856000000000002</v>
      </c>
      <c r="P131">
        <v>5.65</v>
      </c>
      <c r="Q131">
        <v>0.80700000000000005</v>
      </c>
      <c r="R131">
        <v>0</v>
      </c>
      <c r="S131">
        <v>0</v>
      </c>
      <c r="T131">
        <v>2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</row>
    <row r="132" spans="1:36" customFormat="1" x14ac:dyDescent="0.25">
      <c r="A132">
        <v>6</v>
      </c>
      <c r="B132">
        <v>10</v>
      </c>
      <c r="C132">
        <v>17</v>
      </c>
      <c r="D132">
        <v>9</v>
      </c>
      <c r="E132">
        <v>2</v>
      </c>
      <c r="F132">
        <v>588.54700000000003</v>
      </c>
      <c r="G132">
        <v>82.838999999999999</v>
      </c>
      <c r="H132">
        <v>135.36699999999999</v>
      </c>
      <c r="I132">
        <v>16.7</v>
      </c>
      <c r="J132">
        <v>126.79300000000001</v>
      </c>
      <c r="K132">
        <v>18.577999999999999</v>
      </c>
      <c r="L132">
        <v>56.588000000000001</v>
      </c>
      <c r="M132">
        <v>7.944</v>
      </c>
      <c r="N132">
        <v>177.881</v>
      </c>
      <c r="O132">
        <v>24.867999999999999</v>
      </c>
      <c r="P132">
        <v>5.657</v>
      </c>
      <c r="Q132">
        <v>0.80800000000000005</v>
      </c>
      <c r="R132">
        <v>0</v>
      </c>
      <c r="S132">
        <v>0</v>
      </c>
      <c r="T132">
        <v>2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</row>
    <row r="133" spans="1:36" customFormat="1" x14ac:dyDescent="0.25">
      <c r="A133">
        <v>6</v>
      </c>
      <c r="B133">
        <v>10</v>
      </c>
      <c r="C133">
        <v>17</v>
      </c>
      <c r="D133">
        <v>10</v>
      </c>
      <c r="E133">
        <v>2</v>
      </c>
      <c r="F133">
        <v>588.74199999999996</v>
      </c>
      <c r="G133">
        <v>82.867999999999995</v>
      </c>
      <c r="H133">
        <v>135.36699999999999</v>
      </c>
      <c r="I133">
        <v>16.7</v>
      </c>
      <c r="J133">
        <v>126.79600000000001</v>
      </c>
      <c r="K133">
        <v>18.577999999999999</v>
      </c>
      <c r="L133">
        <v>56.588999999999999</v>
      </c>
      <c r="M133">
        <v>7.944</v>
      </c>
      <c r="N133">
        <v>177.98699999999999</v>
      </c>
      <c r="O133">
        <v>24.884</v>
      </c>
      <c r="P133">
        <v>5.6630000000000003</v>
      </c>
      <c r="Q133">
        <v>0.80900000000000005</v>
      </c>
      <c r="R133">
        <v>0</v>
      </c>
      <c r="S133">
        <v>0</v>
      </c>
      <c r="T133">
        <v>2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</row>
    <row r="134" spans="1:36" customFormat="1" x14ac:dyDescent="0.25">
      <c r="A134">
        <v>6</v>
      </c>
      <c r="B134">
        <v>10</v>
      </c>
      <c r="C134">
        <v>17</v>
      </c>
      <c r="D134">
        <v>11</v>
      </c>
      <c r="E134">
        <v>2</v>
      </c>
      <c r="F134">
        <v>588.94899999999996</v>
      </c>
      <c r="G134">
        <v>82.9</v>
      </c>
      <c r="H134">
        <v>135.36699999999999</v>
      </c>
      <c r="I134">
        <v>16.7</v>
      </c>
      <c r="J134">
        <v>126.79900000000001</v>
      </c>
      <c r="K134">
        <v>18.579000000000001</v>
      </c>
      <c r="L134">
        <v>56.591000000000001</v>
      </c>
      <c r="M134">
        <v>7.944</v>
      </c>
      <c r="N134">
        <v>178.07900000000001</v>
      </c>
      <c r="O134">
        <v>24.899000000000001</v>
      </c>
      <c r="P134">
        <v>5.67</v>
      </c>
      <c r="Q134">
        <v>0.81</v>
      </c>
      <c r="R134">
        <v>0</v>
      </c>
      <c r="S134">
        <v>0</v>
      </c>
      <c r="T134">
        <v>2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</row>
    <row r="135" spans="1:36" customFormat="1" x14ac:dyDescent="0.25">
      <c r="A135">
        <v>6</v>
      </c>
      <c r="B135">
        <v>10</v>
      </c>
      <c r="C135">
        <v>17</v>
      </c>
      <c r="D135">
        <v>12</v>
      </c>
      <c r="E135">
        <v>2</v>
      </c>
      <c r="F135">
        <v>589.19899999999996</v>
      </c>
      <c r="G135">
        <v>82.938000000000002</v>
      </c>
      <c r="H135">
        <v>135.36799999999999</v>
      </c>
      <c r="I135">
        <v>16.7</v>
      </c>
      <c r="J135">
        <v>126.80200000000001</v>
      </c>
      <c r="K135">
        <v>18.579000000000001</v>
      </c>
      <c r="L135">
        <v>56.593000000000004</v>
      </c>
      <c r="M135">
        <v>7.9450000000000003</v>
      </c>
      <c r="N135">
        <v>178.167</v>
      </c>
      <c r="O135">
        <v>24.913</v>
      </c>
      <c r="P135">
        <v>5.6760000000000002</v>
      </c>
      <c r="Q135">
        <v>0.81100000000000005</v>
      </c>
      <c r="R135">
        <v>0</v>
      </c>
      <c r="S135">
        <v>0</v>
      </c>
      <c r="T135">
        <v>2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</row>
    <row r="136" spans="1:36" customFormat="1" x14ac:dyDescent="0.25">
      <c r="A136">
        <v>6</v>
      </c>
      <c r="B136">
        <v>10</v>
      </c>
      <c r="C136">
        <v>17</v>
      </c>
      <c r="D136">
        <v>13</v>
      </c>
      <c r="E136">
        <v>2</v>
      </c>
      <c r="F136">
        <v>589.71900000000005</v>
      </c>
      <c r="G136">
        <v>83.016999999999996</v>
      </c>
      <c r="H136">
        <v>135.36799999999999</v>
      </c>
      <c r="I136">
        <v>16.7</v>
      </c>
      <c r="J136">
        <v>126.804</v>
      </c>
      <c r="K136">
        <v>18.579999999999998</v>
      </c>
      <c r="L136">
        <v>56.594000000000001</v>
      </c>
      <c r="M136">
        <v>7.9450000000000003</v>
      </c>
      <c r="N136">
        <v>178.3</v>
      </c>
      <c r="O136">
        <v>24.933</v>
      </c>
      <c r="P136">
        <v>5.6829999999999998</v>
      </c>
      <c r="Q136">
        <v>0.81200000000000006</v>
      </c>
      <c r="R136">
        <v>0</v>
      </c>
      <c r="S136">
        <v>0</v>
      </c>
      <c r="T136">
        <v>2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</row>
    <row r="137" spans="1:36" customFormat="1" x14ac:dyDescent="0.25">
      <c r="A137">
        <v>6</v>
      </c>
      <c r="B137">
        <v>10</v>
      </c>
      <c r="C137">
        <v>17</v>
      </c>
      <c r="D137">
        <v>14</v>
      </c>
      <c r="E137">
        <v>2</v>
      </c>
      <c r="F137">
        <v>590.29300000000001</v>
      </c>
      <c r="G137">
        <v>83.105000000000004</v>
      </c>
      <c r="H137">
        <v>135.36799999999999</v>
      </c>
      <c r="I137">
        <v>16.7</v>
      </c>
      <c r="J137">
        <v>126.807</v>
      </c>
      <c r="K137">
        <v>18.579999999999998</v>
      </c>
      <c r="L137">
        <v>56.594000000000001</v>
      </c>
      <c r="M137">
        <v>7.9450000000000003</v>
      </c>
      <c r="N137">
        <v>178.37200000000001</v>
      </c>
      <c r="O137">
        <v>24.945</v>
      </c>
      <c r="P137">
        <v>5.6890000000000001</v>
      </c>
      <c r="Q137">
        <v>0.81299999999999994</v>
      </c>
      <c r="R137">
        <v>0</v>
      </c>
      <c r="S137">
        <v>0</v>
      </c>
      <c r="T137">
        <v>2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</row>
    <row r="138" spans="1:36" customFormat="1" x14ac:dyDescent="0.25">
      <c r="A138">
        <v>6</v>
      </c>
      <c r="B138">
        <v>10</v>
      </c>
      <c r="C138">
        <v>17</v>
      </c>
      <c r="D138">
        <v>15</v>
      </c>
      <c r="E138">
        <v>2</v>
      </c>
      <c r="F138">
        <v>591.01199999999994</v>
      </c>
      <c r="G138">
        <v>83.213999999999999</v>
      </c>
      <c r="H138">
        <v>135.36799999999999</v>
      </c>
      <c r="I138">
        <v>16.7</v>
      </c>
      <c r="J138">
        <v>127.172</v>
      </c>
      <c r="K138">
        <v>18.635999999999999</v>
      </c>
      <c r="L138">
        <v>56.594999999999999</v>
      </c>
      <c r="M138">
        <v>7.9450000000000003</v>
      </c>
      <c r="N138">
        <v>178.46</v>
      </c>
      <c r="O138">
        <v>24.959</v>
      </c>
      <c r="P138">
        <v>5.6950000000000003</v>
      </c>
      <c r="Q138">
        <v>0.81399999999999995</v>
      </c>
      <c r="R138">
        <v>0</v>
      </c>
      <c r="S138">
        <v>0</v>
      </c>
      <c r="T138">
        <v>2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</row>
    <row r="139" spans="1:36" customFormat="1" x14ac:dyDescent="0.25">
      <c r="A139">
        <v>6</v>
      </c>
      <c r="B139">
        <v>10</v>
      </c>
      <c r="C139">
        <v>17</v>
      </c>
      <c r="D139">
        <v>16</v>
      </c>
      <c r="E139">
        <v>2</v>
      </c>
      <c r="F139">
        <v>592.32000000000005</v>
      </c>
      <c r="G139">
        <v>83.414000000000001</v>
      </c>
      <c r="H139">
        <v>135.36799999999999</v>
      </c>
      <c r="I139">
        <v>16.7</v>
      </c>
      <c r="J139">
        <v>127.70099999999999</v>
      </c>
      <c r="K139">
        <v>18.716000000000001</v>
      </c>
      <c r="L139">
        <v>57.171999999999997</v>
      </c>
      <c r="M139">
        <v>8.0329999999999995</v>
      </c>
      <c r="N139">
        <v>178.523</v>
      </c>
      <c r="O139">
        <v>24.969000000000001</v>
      </c>
      <c r="P139">
        <v>5.7009999999999996</v>
      </c>
      <c r="Q139">
        <v>0.81499999999999995</v>
      </c>
      <c r="R139">
        <v>0</v>
      </c>
      <c r="S139">
        <v>0</v>
      </c>
      <c r="T139">
        <v>2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</row>
    <row r="140" spans="1:36" customFormat="1" x14ac:dyDescent="0.25">
      <c r="A140">
        <v>6</v>
      </c>
      <c r="B140">
        <v>10</v>
      </c>
      <c r="C140">
        <v>17</v>
      </c>
      <c r="D140">
        <v>17</v>
      </c>
      <c r="E140">
        <v>2</v>
      </c>
      <c r="F140">
        <v>594.73400000000004</v>
      </c>
      <c r="G140">
        <v>83.781999999999996</v>
      </c>
      <c r="H140">
        <v>135.36799999999999</v>
      </c>
      <c r="I140">
        <v>16.7</v>
      </c>
      <c r="J140">
        <v>128.78899999999999</v>
      </c>
      <c r="K140">
        <v>18.882999999999999</v>
      </c>
      <c r="L140">
        <v>58.286000000000001</v>
      </c>
      <c r="M140">
        <v>8.202</v>
      </c>
      <c r="N140">
        <v>178.61799999999999</v>
      </c>
      <c r="O140">
        <v>24.983000000000001</v>
      </c>
      <c r="P140">
        <v>5.7069999999999999</v>
      </c>
      <c r="Q140">
        <v>0.81599999999999995</v>
      </c>
      <c r="R140">
        <v>0</v>
      </c>
      <c r="S140">
        <v>0</v>
      </c>
      <c r="T140">
        <v>2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</row>
    <row r="141" spans="1:36" customFormat="1" x14ac:dyDescent="0.25">
      <c r="A141">
        <v>6</v>
      </c>
      <c r="B141">
        <v>10</v>
      </c>
      <c r="C141">
        <v>17</v>
      </c>
      <c r="D141">
        <v>18</v>
      </c>
      <c r="E141">
        <v>2</v>
      </c>
      <c r="F141">
        <v>594.94899999999996</v>
      </c>
      <c r="G141">
        <v>83.814999999999998</v>
      </c>
      <c r="H141">
        <v>135.36799999999999</v>
      </c>
      <c r="I141">
        <v>16.7</v>
      </c>
      <c r="J141">
        <v>128.792</v>
      </c>
      <c r="K141">
        <v>18.882999999999999</v>
      </c>
      <c r="L141">
        <v>58.287999999999997</v>
      </c>
      <c r="M141">
        <v>8.2029999999999994</v>
      </c>
      <c r="N141">
        <v>178.69</v>
      </c>
      <c r="O141">
        <v>24.995000000000001</v>
      </c>
      <c r="P141">
        <v>5.7160000000000002</v>
      </c>
      <c r="Q141">
        <v>0.81699999999999995</v>
      </c>
      <c r="R141">
        <v>0</v>
      </c>
      <c r="S141">
        <v>0</v>
      </c>
      <c r="T141">
        <v>2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</row>
    <row r="142" spans="1:36" customFormat="1" x14ac:dyDescent="0.25">
      <c r="A142">
        <v>6</v>
      </c>
      <c r="B142">
        <v>10</v>
      </c>
      <c r="C142">
        <v>17</v>
      </c>
      <c r="D142">
        <v>19</v>
      </c>
      <c r="E142">
        <v>2</v>
      </c>
      <c r="F142">
        <v>595.63699999999994</v>
      </c>
      <c r="G142">
        <v>83.92</v>
      </c>
      <c r="H142">
        <v>135.36799999999999</v>
      </c>
      <c r="I142">
        <v>16.7</v>
      </c>
      <c r="J142">
        <v>128.79499999999999</v>
      </c>
      <c r="K142">
        <v>18.884</v>
      </c>
      <c r="L142">
        <v>58.289000000000001</v>
      </c>
      <c r="M142">
        <v>8.2029999999999994</v>
      </c>
      <c r="N142">
        <v>178.84700000000001</v>
      </c>
      <c r="O142">
        <v>25.018999999999998</v>
      </c>
      <c r="P142">
        <v>5.7859999999999996</v>
      </c>
      <c r="Q142">
        <v>0.82799999999999996</v>
      </c>
      <c r="R142">
        <v>0</v>
      </c>
      <c r="S142">
        <v>0</v>
      </c>
      <c r="T142">
        <v>2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</row>
    <row r="143" spans="1:36" customFormat="1" x14ac:dyDescent="0.25">
      <c r="A143">
        <v>6</v>
      </c>
      <c r="B143">
        <v>10</v>
      </c>
      <c r="C143">
        <v>17</v>
      </c>
      <c r="D143">
        <v>20</v>
      </c>
      <c r="E143">
        <v>2</v>
      </c>
      <c r="F143">
        <v>596.41800000000001</v>
      </c>
      <c r="G143">
        <v>84.039000000000001</v>
      </c>
      <c r="H143">
        <v>135.36799999999999</v>
      </c>
      <c r="I143">
        <v>16.7</v>
      </c>
      <c r="J143">
        <v>128.798</v>
      </c>
      <c r="K143">
        <v>18.884</v>
      </c>
      <c r="L143">
        <v>58.289000000000001</v>
      </c>
      <c r="M143">
        <v>8.2029999999999994</v>
      </c>
      <c r="N143">
        <v>179.05699999999999</v>
      </c>
      <c r="O143">
        <v>25.052</v>
      </c>
      <c r="P143">
        <v>5.9260000000000002</v>
      </c>
      <c r="Q143">
        <v>0.84899999999999998</v>
      </c>
      <c r="R143">
        <v>0</v>
      </c>
      <c r="S143">
        <v>0</v>
      </c>
      <c r="T143">
        <v>2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</row>
    <row r="144" spans="1:36" customFormat="1" x14ac:dyDescent="0.25">
      <c r="A144">
        <v>6</v>
      </c>
      <c r="B144">
        <v>10</v>
      </c>
      <c r="C144">
        <v>17</v>
      </c>
      <c r="D144">
        <v>21</v>
      </c>
      <c r="E144">
        <v>2</v>
      </c>
      <c r="F144">
        <v>596.69500000000005</v>
      </c>
      <c r="G144">
        <v>84.081000000000003</v>
      </c>
      <c r="H144">
        <v>135.36799999999999</v>
      </c>
      <c r="I144">
        <v>16.7</v>
      </c>
      <c r="J144">
        <v>128.80099999999999</v>
      </c>
      <c r="K144">
        <v>18.885000000000002</v>
      </c>
      <c r="L144">
        <v>58.289000000000001</v>
      </c>
      <c r="M144">
        <v>8.2029999999999994</v>
      </c>
      <c r="N144">
        <v>179.137</v>
      </c>
      <c r="O144">
        <v>25.064</v>
      </c>
      <c r="P144">
        <v>5.9329999999999998</v>
      </c>
      <c r="Q144">
        <v>0.85</v>
      </c>
      <c r="R144">
        <v>0</v>
      </c>
      <c r="S144">
        <v>0</v>
      </c>
      <c r="T144">
        <v>2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</row>
    <row r="145" spans="1:36" customFormat="1" x14ac:dyDescent="0.25">
      <c r="A145">
        <v>6</v>
      </c>
      <c r="B145">
        <v>10</v>
      </c>
      <c r="C145">
        <v>17</v>
      </c>
      <c r="D145">
        <v>22</v>
      </c>
      <c r="E145">
        <v>2</v>
      </c>
      <c r="F145">
        <v>597.05100000000004</v>
      </c>
      <c r="G145">
        <v>84.135000000000005</v>
      </c>
      <c r="H145">
        <v>135.36799999999999</v>
      </c>
      <c r="I145">
        <v>16.701000000000001</v>
      </c>
      <c r="J145">
        <v>128.804</v>
      </c>
      <c r="K145">
        <v>18.885000000000002</v>
      </c>
      <c r="L145">
        <v>58.290999999999997</v>
      </c>
      <c r="M145">
        <v>8.2029999999999994</v>
      </c>
      <c r="N145">
        <v>179.27500000000001</v>
      </c>
      <c r="O145">
        <v>25.085999999999999</v>
      </c>
      <c r="P145">
        <v>5.94</v>
      </c>
      <c r="Q145">
        <v>0.85099999999999998</v>
      </c>
      <c r="R145">
        <v>0</v>
      </c>
      <c r="S145">
        <v>0</v>
      </c>
      <c r="T145">
        <v>2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</row>
    <row r="146" spans="1:36" customFormat="1" x14ac:dyDescent="0.25">
      <c r="A146">
        <v>6</v>
      </c>
      <c r="B146">
        <v>10</v>
      </c>
      <c r="C146">
        <v>17</v>
      </c>
      <c r="D146">
        <v>23</v>
      </c>
      <c r="E146">
        <v>2</v>
      </c>
      <c r="F146">
        <v>598.66800000000001</v>
      </c>
      <c r="G146">
        <v>84.332999999999998</v>
      </c>
      <c r="H146">
        <v>136.81100000000001</v>
      </c>
      <c r="I146">
        <v>16.873999999999999</v>
      </c>
      <c r="J146">
        <v>128.80699999999999</v>
      </c>
      <c r="K146">
        <v>18.885999999999999</v>
      </c>
      <c r="L146">
        <v>58.292999999999999</v>
      </c>
      <c r="M146">
        <v>8.2029999999999994</v>
      </c>
      <c r="N146">
        <v>179.34200000000001</v>
      </c>
      <c r="O146">
        <v>25.094999999999999</v>
      </c>
      <c r="P146">
        <v>5.9470000000000001</v>
      </c>
      <c r="Q146">
        <v>0.85199999999999998</v>
      </c>
      <c r="R146">
        <v>0</v>
      </c>
      <c r="S146">
        <v>0</v>
      </c>
      <c r="T146">
        <v>1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</row>
    <row r="147" spans="1:36" customFormat="1" x14ac:dyDescent="0.25">
      <c r="A147">
        <v>7</v>
      </c>
      <c r="B147">
        <v>10</v>
      </c>
      <c r="C147">
        <v>17</v>
      </c>
      <c r="D147">
        <v>0</v>
      </c>
      <c r="E147">
        <v>2</v>
      </c>
      <c r="F147">
        <v>601.75</v>
      </c>
      <c r="G147">
        <v>84.703000000000003</v>
      </c>
      <c r="H147">
        <v>139.727</v>
      </c>
      <c r="I147">
        <v>17.225000000000001</v>
      </c>
      <c r="J147">
        <v>128.81</v>
      </c>
      <c r="K147">
        <v>18.885999999999999</v>
      </c>
      <c r="L147">
        <v>58.295000000000002</v>
      </c>
      <c r="M147">
        <v>8.2040000000000006</v>
      </c>
      <c r="N147">
        <v>179.44499999999999</v>
      </c>
      <c r="O147">
        <v>25.106999999999999</v>
      </c>
      <c r="P147">
        <v>5.9560000000000004</v>
      </c>
      <c r="Q147">
        <v>0.85299999999999998</v>
      </c>
      <c r="R147">
        <v>0</v>
      </c>
      <c r="S147">
        <v>0</v>
      </c>
      <c r="T147">
        <v>1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</row>
    <row r="148" spans="1:36" customFormat="1" x14ac:dyDescent="0.25">
      <c r="A148">
        <v>7</v>
      </c>
      <c r="B148">
        <v>10</v>
      </c>
      <c r="C148">
        <v>17</v>
      </c>
      <c r="D148">
        <v>1</v>
      </c>
      <c r="E148">
        <v>2</v>
      </c>
      <c r="F148">
        <v>603.23800000000006</v>
      </c>
      <c r="G148">
        <v>84.882000000000005</v>
      </c>
      <c r="H148">
        <v>140.45699999999999</v>
      </c>
      <c r="I148">
        <v>17.312999999999999</v>
      </c>
      <c r="J148">
        <v>128.81299999999999</v>
      </c>
      <c r="K148">
        <v>18.885999999999999</v>
      </c>
      <c r="L148">
        <v>58.896000000000001</v>
      </c>
      <c r="M148">
        <v>8.2759999999999998</v>
      </c>
      <c r="N148">
        <v>179.51300000000001</v>
      </c>
      <c r="O148">
        <v>25.114000000000001</v>
      </c>
      <c r="P148">
        <v>5.9710000000000001</v>
      </c>
      <c r="Q148">
        <v>0.85499999999999998</v>
      </c>
      <c r="R148">
        <v>0</v>
      </c>
      <c r="S148">
        <v>0</v>
      </c>
      <c r="T148">
        <v>1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</row>
    <row r="149" spans="1:36" customFormat="1" x14ac:dyDescent="0.25">
      <c r="A149">
        <v>7</v>
      </c>
      <c r="B149">
        <v>10</v>
      </c>
      <c r="C149">
        <v>17</v>
      </c>
      <c r="D149">
        <v>2</v>
      </c>
      <c r="E149">
        <v>2</v>
      </c>
      <c r="F149">
        <v>604.48800000000006</v>
      </c>
      <c r="G149">
        <v>85.031999999999996</v>
      </c>
      <c r="H149">
        <v>140.45699999999999</v>
      </c>
      <c r="I149">
        <v>17.312999999999999</v>
      </c>
      <c r="J149">
        <v>128.816</v>
      </c>
      <c r="K149">
        <v>18.887</v>
      </c>
      <c r="L149">
        <v>59.982999999999997</v>
      </c>
      <c r="M149">
        <v>8.4060000000000006</v>
      </c>
      <c r="N149">
        <v>179.59399999999999</v>
      </c>
      <c r="O149">
        <v>25.123000000000001</v>
      </c>
      <c r="P149">
        <v>5.9770000000000003</v>
      </c>
      <c r="Q149">
        <v>0.85599999999999998</v>
      </c>
      <c r="R149">
        <v>0</v>
      </c>
      <c r="S149">
        <v>0</v>
      </c>
      <c r="T149">
        <v>1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</row>
    <row r="150" spans="1:36" customFormat="1" x14ac:dyDescent="0.25">
      <c r="A150">
        <v>7</v>
      </c>
      <c r="B150">
        <v>10</v>
      </c>
      <c r="C150">
        <v>17</v>
      </c>
      <c r="D150">
        <v>3</v>
      </c>
      <c r="E150">
        <v>2</v>
      </c>
      <c r="F150">
        <v>604.68799999999999</v>
      </c>
      <c r="G150">
        <v>85.055999999999997</v>
      </c>
      <c r="H150">
        <v>140.45699999999999</v>
      </c>
      <c r="I150">
        <v>17.312999999999999</v>
      </c>
      <c r="J150">
        <v>128.81899999999999</v>
      </c>
      <c r="K150">
        <v>18.887</v>
      </c>
      <c r="L150">
        <v>59.984999999999999</v>
      </c>
      <c r="M150">
        <v>8.4060000000000006</v>
      </c>
      <c r="N150">
        <v>179.67400000000001</v>
      </c>
      <c r="O150">
        <v>25.132999999999999</v>
      </c>
      <c r="P150">
        <v>6.0010000000000003</v>
      </c>
      <c r="Q150">
        <v>0.85899999999999999</v>
      </c>
      <c r="R150">
        <v>0</v>
      </c>
      <c r="S150">
        <v>0</v>
      </c>
      <c r="T150">
        <v>1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</row>
    <row r="151" spans="1:36" customFormat="1" x14ac:dyDescent="0.25">
      <c r="A151">
        <v>7</v>
      </c>
      <c r="B151">
        <v>10</v>
      </c>
      <c r="C151">
        <v>17</v>
      </c>
      <c r="D151">
        <v>4</v>
      </c>
      <c r="E151">
        <v>2</v>
      </c>
      <c r="F151">
        <v>604.91399999999999</v>
      </c>
      <c r="G151">
        <v>85.082999999999998</v>
      </c>
      <c r="H151">
        <v>140.45699999999999</v>
      </c>
      <c r="I151">
        <v>17.312999999999999</v>
      </c>
      <c r="J151">
        <v>128.822</v>
      </c>
      <c r="K151">
        <v>18.887</v>
      </c>
      <c r="L151">
        <v>59.987000000000002</v>
      </c>
      <c r="M151">
        <v>8.407</v>
      </c>
      <c r="N151">
        <v>179.755</v>
      </c>
      <c r="O151">
        <v>25.141999999999999</v>
      </c>
      <c r="P151">
        <v>6.0469999999999997</v>
      </c>
      <c r="Q151">
        <v>0.86399999999999999</v>
      </c>
      <c r="R151">
        <v>0</v>
      </c>
      <c r="S151">
        <v>0</v>
      </c>
      <c r="T151">
        <v>1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</row>
    <row r="152" spans="1:36" customFormat="1" x14ac:dyDescent="0.25">
      <c r="A152">
        <v>7</v>
      </c>
      <c r="B152">
        <v>10</v>
      </c>
      <c r="C152">
        <v>17</v>
      </c>
      <c r="D152">
        <v>5</v>
      </c>
      <c r="E152">
        <v>2</v>
      </c>
      <c r="F152">
        <v>605.13300000000004</v>
      </c>
      <c r="G152">
        <v>85.108999999999995</v>
      </c>
      <c r="H152">
        <v>140.45699999999999</v>
      </c>
      <c r="I152">
        <v>17.312999999999999</v>
      </c>
      <c r="J152">
        <v>128.82499999999999</v>
      </c>
      <c r="K152">
        <v>18.888000000000002</v>
      </c>
      <c r="L152">
        <v>59.988999999999997</v>
      </c>
      <c r="M152">
        <v>8.407</v>
      </c>
      <c r="N152">
        <v>179.82900000000001</v>
      </c>
      <c r="O152">
        <v>25.15</v>
      </c>
      <c r="P152">
        <v>6.09</v>
      </c>
      <c r="Q152">
        <v>0.86899999999999999</v>
      </c>
      <c r="R152">
        <v>0</v>
      </c>
      <c r="S152">
        <v>0</v>
      </c>
      <c r="T152">
        <v>1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</row>
    <row r="153" spans="1:36" customFormat="1" x14ac:dyDescent="0.25">
      <c r="A153">
        <v>7</v>
      </c>
      <c r="B153">
        <v>10</v>
      </c>
      <c r="C153">
        <v>17</v>
      </c>
      <c r="D153">
        <v>6</v>
      </c>
      <c r="E153">
        <v>2</v>
      </c>
      <c r="F153">
        <v>605.34400000000005</v>
      </c>
      <c r="G153">
        <v>85.135000000000005</v>
      </c>
      <c r="H153">
        <v>140.45699999999999</v>
      </c>
      <c r="I153">
        <v>17.312999999999999</v>
      </c>
      <c r="J153">
        <v>128.828</v>
      </c>
      <c r="K153">
        <v>18.888000000000002</v>
      </c>
      <c r="L153">
        <v>59.991</v>
      </c>
      <c r="M153">
        <v>8.407</v>
      </c>
      <c r="N153">
        <v>179.90299999999999</v>
      </c>
      <c r="O153">
        <v>25.158999999999999</v>
      </c>
      <c r="P153">
        <v>6.13</v>
      </c>
      <c r="Q153">
        <v>0.874</v>
      </c>
      <c r="R153">
        <v>0</v>
      </c>
      <c r="S153">
        <v>0</v>
      </c>
      <c r="T153">
        <v>1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Width="2" orientation="landscape" horizontalDpi="4294967293" verticalDpi="0" r:id="rId1"/>
  <colBreaks count="1" manualBreakCount="1">
    <brk id="20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9"/>
  <sheetViews>
    <sheetView tabSelected="1" workbookViewId="0">
      <selection activeCell="B170" sqref="B170"/>
    </sheetView>
  </sheetViews>
  <sheetFormatPr baseColWidth="10" defaultRowHeight="15" x14ac:dyDescent="0.25"/>
  <cols>
    <col min="1" max="1" width="8.7109375" style="10" bestFit="1" customWidth="1"/>
    <col min="2" max="2" width="11.42578125" style="11"/>
    <col min="3" max="3" width="6.42578125" bestFit="1" customWidth="1"/>
    <col min="4" max="4" width="7" bestFit="1" customWidth="1"/>
    <col min="5" max="5" width="11" bestFit="1" customWidth="1"/>
    <col min="6" max="6" width="14.7109375" customWidth="1"/>
    <col min="7" max="7" width="13.140625" bestFit="1" customWidth="1"/>
    <col min="8" max="8" width="15.28515625" bestFit="1" customWidth="1"/>
    <col min="9" max="9" width="10.42578125" bestFit="1" customWidth="1"/>
    <col min="11" max="558" width="23.85546875" customWidth="1"/>
    <col min="559" max="559" width="7.85546875" customWidth="1"/>
    <col min="560" max="560" width="23.85546875" customWidth="1"/>
    <col min="561" max="561" width="12.5703125" customWidth="1"/>
    <col min="562" max="562" width="10.42578125" customWidth="1"/>
    <col min="563" max="563" width="7.85546875" customWidth="1"/>
    <col min="564" max="564" width="10.42578125" customWidth="1"/>
    <col min="565" max="566" width="7.85546875" customWidth="1"/>
    <col min="567" max="567" width="10.42578125" customWidth="1"/>
    <col min="568" max="569" width="7.85546875" customWidth="1"/>
    <col min="570" max="570" width="10.42578125" customWidth="1"/>
    <col min="571" max="571" width="6.85546875" customWidth="1"/>
    <col min="572" max="572" width="23.7109375" customWidth="1"/>
    <col min="573" max="574" width="7.85546875" customWidth="1"/>
    <col min="575" max="575" width="23.7109375" customWidth="1"/>
    <col min="576" max="576" width="7.85546875" customWidth="1"/>
    <col min="577" max="577" width="23.7109375" customWidth="1"/>
    <col min="578" max="578" width="7.85546875" customWidth="1"/>
    <col min="579" max="579" width="10.42578125" customWidth="1"/>
    <col min="580" max="580" width="7.85546875" customWidth="1"/>
    <col min="581" max="581" width="23.7109375" customWidth="1"/>
    <col min="582" max="582" width="7.85546875" customWidth="1"/>
    <col min="583" max="583" width="23.7109375" customWidth="1"/>
    <col min="584" max="585" width="7.85546875" customWidth="1"/>
    <col min="586" max="586" width="23.7109375" customWidth="1"/>
    <col min="587" max="587" width="7.85546875" customWidth="1"/>
    <col min="588" max="588" width="23.7109375" customWidth="1"/>
    <col min="589" max="589" width="7.85546875" customWidth="1"/>
    <col min="590" max="590" width="10.42578125" customWidth="1"/>
    <col min="591" max="591" width="7.85546875" customWidth="1"/>
    <col min="592" max="592" width="23.7109375" customWidth="1"/>
    <col min="593" max="593" width="7.85546875" customWidth="1"/>
    <col min="594" max="594" width="23.7109375" customWidth="1"/>
    <col min="595" max="598" width="7.85546875" customWidth="1"/>
    <col min="599" max="599" width="10.42578125" customWidth="1"/>
    <col min="600" max="600" width="7.85546875" customWidth="1"/>
    <col min="601" max="601" width="23.7109375" customWidth="1"/>
    <col min="602" max="602" width="6.85546875" customWidth="1"/>
    <col min="603" max="603" width="9.42578125" customWidth="1"/>
    <col min="604" max="604" width="7.85546875" customWidth="1"/>
    <col min="605" max="605" width="10.42578125" customWidth="1"/>
    <col min="606" max="606" width="6.85546875" customWidth="1"/>
    <col min="607" max="607" width="23.7109375" customWidth="1"/>
    <col min="608" max="608" width="7.85546875" customWidth="1"/>
    <col min="609" max="609" width="23.7109375" customWidth="1"/>
    <col min="610" max="610" width="7.85546875" customWidth="1"/>
    <col min="611" max="611" width="23.7109375" customWidth="1"/>
    <col min="612" max="612" width="6.85546875" customWidth="1"/>
    <col min="613" max="613" width="9.42578125" customWidth="1"/>
    <col min="614" max="614" width="7.85546875" customWidth="1"/>
    <col min="615" max="615" width="23.7109375" customWidth="1"/>
    <col min="616" max="616" width="7.85546875" customWidth="1"/>
    <col min="617" max="617" width="10.42578125" customWidth="1"/>
    <col min="618" max="618" width="7.85546875" customWidth="1"/>
    <col min="619" max="619" width="10.42578125" customWidth="1"/>
    <col min="620" max="620" width="6.85546875" customWidth="1"/>
    <col min="621" max="621" width="9.42578125" customWidth="1"/>
    <col min="622" max="622" width="10.42578125" customWidth="1"/>
    <col min="623" max="623" width="5.85546875" customWidth="1"/>
    <col min="624" max="624" width="8.140625" customWidth="1"/>
    <col min="625" max="625" width="11.140625" customWidth="1"/>
    <col min="626" max="626" width="12.5703125" customWidth="1"/>
    <col min="627" max="627" width="7.85546875" customWidth="1"/>
    <col min="628" max="628" width="10.42578125" customWidth="1"/>
    <col min="629" max="629" width="7.85546875" customWidth="1"/>
    <col min="630" max="630" width="21.7109375" customWidth="1"/>
    <col min="631" max="631" width="7.85546875" customWidth="1"/>
    <col min="632" max="632" width="10.42578125" customWidth="1"/>
    <col min="633" max="633" width="7.85546875" customWidth="1"/>
    <col min="634" max="634" width="10.42578125" customWidth="1"/>
    <col min="635" max="635" width="7.85546875" customWidth="1"/>
    <col min="636" max="636" width="10.42578125" customWidth="1"/>
    <col min="637" max="637" width="6.85546875" customWidth="1"/>
    <col min="638" max="638" width="9.42578125" customWidth="1"/>
    <col min="639" max="639" width="7.85546875" customWidth="1"/>
    <col min="640" max="640" width="10.42578125" customWidth="1"/>
    <col min="641" max="641" width="7.85546875" customWidth="1"/>
    <col min="642" max="642" width="21.7109375" customWidth="1"/>
    <col min="643" max="643" width="7.85546875" customWidth="1"/>
    <col min="644" max="644" width="10.42578125" customWidth="1"/>
    <col min="645" max="645" width="7.85546875" customWidth="1"/>
    <col min="646" max="646" width="10.42578125" customWidth="1"/>
    <col min="647" max="647" width="6.85546875" customWidth="1"/>
    <col min="648" max="648" width="21.7109375" customWidth="1"/>
    <col min="649" max="649" width="7.85546875" customWidth="1"/>
    <col min="650" max="650" width="10.42578125" customWidth="1"/>
    <col min="651" max="651" width="7.85546875" customWidth="1"/>
    <col min="652" max="652" width="21.7109375" customWidth="1"/>
    <col min="653" max="653" width="7.85546875" customWidth="1"/>
    <col min="654" max="654" width="10.42578125" customWidth="1"/>
    <col min="655" max="655" width="7.85546875" customWidth="1"/>
    <col min="656" max="656" width="10.42578125" customWidth="1"/>
    <col min="657" max="657" width="7.85546875" customWidth="1"/>
    <col min="658" max="658" width="21.7109375" customWidth="1"/>
    <col min="659" max="659" width="7.85546875" customWidth="1"/>
    <col min="660" max="660" width="10.42578125" customWidth="1"/>
    <col min="661" max="661" width="7.85546875" customWidth="1"/>
    <col min="662" max="662" width="10.42578125" customWidth="1"/>
    <col min="663" max="663" width="6.85546875" customWidth="1"/>
    <col min="664" max="664" width="21.7109375" customWidth="1"/>
    <col min="665" max="665" width="7.85546875" customWidth="1"/>
    <col min="666" max="666" width="10.42578125" customWidth="1"/>
    <col min="667" max="667" width="7.85546875" customWidth="1"/>
    <col min="668" max="668" width="10.42578125" customWidth="1"/>
    <col min="669" max="669" width="7.85546875" customWidth="1"/>
    <col min="670" max="670" width="21.7109375" customWidth="1"/>
    <col min="671" max="671" width="6.85546875" customWidth="1"/>
    <col min="672" max="672" width="21.7109375" customWidth="1"/>
    <col min="673" max="673" width="7.85546875" customWidth="1"/>
    <col min="674" max="674" width="10.42578125" customWidth="1"/>
    <col min="675" max="675" width="6.85546875" customWidth="1"/>
    <col min="676" max="676" width="9.42578125" customWidth="1"/>
    <col min="677" max="677" width="6.85546875" customWidth="1"/>
    <col min="678" max="678" width="7.85546875" customWidth="1"/>
    <col min="679" max="679" width="23.7109375" customWidth="1"/>
    <col min="680" max="680" width="7.85546875" customWidth="1"/>
    <col min="681" max="681" width="23.7109375" customWidth="1"/>
    <col min="682" max="682" width="25.7109375" customWidth="1"/>
    <col min="683" max="683" width="7.85546875" customWidth="1"/>
    <col min="684" max="684" width="23.7109375" customWidth="1"/>
    <col min="685" max="685" width="6" customWidth="1"/>
    <col min="686" max="686" width="23.7109375" customWidth="1"/>
    <col min="687" max="687" width="25.7109375" customWidth="1"/>
    <col min="688" max="688" width="7.85546875" customWidth="1"/>
    <col min="689" max="689" width="6.85546875" customWidth="1"/>
    <col min="690" max="690" width="7.85546875" customWidth="1"/>
    <col min="691" max="691" width="23.7109375" customWidth="1"/>
    <col min="692" max="692" width="7.85546875" customWidth="1"/>
    <col min="693" max="693" width="23.7109375" customWidth="1"/>
    <col min="694" max="694" width="7.85546875" customWidth="1"/>
    <col min="695" max="695" width="23.7109375" customWidth="1"/>
    <col min="696" max="696" width="6.85546875" customWidth="1"/>
    <col min="697" max="697" width="23.7109375" customWidth="1"/>
    <col min="698" max="698" width="7.85546875" customWidth="1"/>
    <col min="699" max="699" width="23.7109375" customWidth="1"/>
    <col min="700" max="700" width="7.85546875" customWidth="1"/>
    <col min="701" max="701" width="23.7109375" customWidth="1"/>
    <col min="702" max="702" width="7.85546875" customWidth="1"/>
    <col min="703" max="704" width="10.42578125" customWidth="1"/>
    <col min="705" max="705" width="7.85546875" customWidth="1"/>
    <col min="706" max="706" width="23.7109375" customWidth="1"/>
    <col min="707" max="707" width="7.85546875" customWidth="1"/>
    <col min="708" max="708" width="23.7109375" customWidth="1"/>
    <col min="709" max="709" width="6.85546875" customWidth="1"/>
    <col min="710" max="710" width="23.7109375" customWidth="1"/>
    <col min="711" max="711" width="7.85546875" customWidth="1"/>
    <col min="712" max="712" width="23.7109375" customWidth="1"/>
    <col min="713" max="713" width="7.85546875" customWidth="1"/>
    <col min="714" max="714" width="23.7109375" customWidth="1"/>
    <col min="715" max="715" width="7.85546875" customWidth="1"/>
    <col min="716" max="716" width="23.7109375" customWidth="1"/>
    <col min="717" max="717" width="7.85546875" customWidth="1"/>
    <col min="718" max="718" width="22.7109375" customWidth="1"/>
    <col min="719" max="719" width="7.85546875" customWidth="1"/>
    <col min="720" max="720" width="22.7109375" customWidth="1"/>
    <col min="721" max="721" width="10.42578125" customWidth="1"/>
    <col min="722" max="722" width="7.85546875" customWidth="1"/>
    <col min="723" max="724" width="10.42578125" customWidth="1"/>
    <col min="725" max="725" width="7.85546875" customWidth="1"/>
    <col min="726" max="726" width="23.7109375" customWidth="1"/>
    <col min="727" max="727" width="7.85546875" customWidth="1"/>
    <col min="728" max="728" width="23.7109375" customWidth="1"/>
    <col min="729" max="729" width="6.85546875" customWidth="1"/>
    <col min="730" max="730" width="22.7109375" customWidth="1"/>
    <col min="731" max="731" width="7.85546875" customWidth="1"/>
    <col min="732" max="732" width="22.7109375" customWidth="1"/>
    <col min="733" max="733" width="24.7109375" customWidth="1"/>
    <col min="734" max="734" width="7.85546875" customWidth="1"/>
    <col min="735" max="735" width="23.7109375" customWidth="1"/>
    <col min="736" max="736" width="24.7109375" customWidth="1"/>
    <col min="737" max="737" width="7.85546875" customWidth="1"/>
    <col min="738" max="738" width="22.7109375" customWidth="1"/>
    <col min="739" max="739" width="7.85546875" customWidth="1"/>
    <col min="740" max="740" width="22.7109375" customWidth="1"/>
    <col min="741" max="741" width="6.85546875" customWidth="1"/>
    <col min="742" max="742" width="21.7109375" customWidth="1"/>
    <col min="743" max="743" width="24.7109375" customWidth="1"/>
    <col min="744" max="744" width="7.85546875" customWidth="1"/>
    <col min="745" max="745" width="23.7109375" customWidth="1"/>
    <col min="746" max="746" width="6.85546875" customWidth="1"/>
    <col min="747" max="747" width="23.7109375" customWidth="1"/>
    <col min="748" max="748" width="6.85546875" customWidth="1"/>
    <col min="749" max="749" width="23.7109375" customWidth="1"/>
    <col min="750" max="750" width="7.85546875" customWidth="1"/>
    <col min="751" max="751" width="23.7109375" customWidth="1"/>
    <col min="752" max="752" width="7.85546875" customWidth="1"/>
    <col min="753" max="753" width="22.7109375" customWidth="1"/>
    <col min="754" max="754" width="7.85546875" customWidth="1"/>
    <col min="755" max="755" width="23.7109375" customWidth="1"/>
    <col min="756" max="757" width="7.85546875" customWidth="1"/>
    <col min="758" max="758" width="23.7109375" customWidth="1"/>
    <col min="759" max="759" width="7.85546875" customWidth="1"/>
    <col min="760" max="760" width="23.7109375" customWidth="1"/>
    <col min="761" max="761" width="7.85546875" customWidth="1"/>
    <col min="762" max="762" width="23.7109375" customWidth="1"/>
    <col min="763" max="763" width="7.85546875" customWidth="1"/>
    <col min="764" max="764" width="23.7109375" customWidth="1"/>
    <col min="765" max="765" width="6.85546875" customWidth="1"/>
    <col min="766" max="766" width="23.7109375" customWidth="1"/>
    <col min="767" max="767" width="7.85546875" customWidth="1"/>
    <col min="768" max="768" width="22.7109375" customWidth="1"/>
    <col min="769" max="769" width="7.85546875" customWidth="1"/>
    <col min="770" max="770" width="23.7109375" customWidth="1"/>
    <col min="771" max="771" width="6" customWidth="1"/>
    <col min="772" max="772" width="23.7109375" customWidth="1"/>
    <col min="773" max="773" width="6.85546875" customWidth="1"/>
    <col min="774" max="774" width="22.7109375" customWidth="1"/>
    <col min="775" max="775" width="7.85546875" customWidth="1"/>
    <col min="776" max="776" width="21.7109375" customWidth="1"/>
    <col min="777" max="777" width="7.85546875" customWidth="1"/>
    <col min="778" max="778" width="22.7109375" customWidth="1"/>
    <col min="779" max="779" width="7.85546875" customWidth="1"/>
    <col min="780" max="780" width="22.7109375" customWidth="1"/>
    <col min="781" max="781" width="7.85546875" customWidth="1"/>
    <col min="782" max="782" width="22.7109375" customWidth="1"/>
    <col min="783" max="783" width="7.85546875" customWidth="1"/>
    <col min="784" max="784" width="21.7109375" customWidth="1"/>
    <col min="785" max="785" width="7.85546875" customWidth="1"/>
    <col min="786" max="786" width="10.42578125" customWidth="1"/>
    <col min="787" max="787" width="24.7109375" customWidth="1"/>
    <col min="788" max="788" width="7.85546875" customWidth="1"/>
    <col min="789" max="789" width="23.7109375" customWidth="1"/>
    <col min="790" max="790" width="7.85546875" customWidth="1"/>
    <col min="791" max="791" width="23.7109375" customWidth="1"/>
    <col min="792" max="792" width="7.85546875" customWidth="1"/>
    <col min="793" max="793" width="23.7109375" customWidth="1"/>
    <col min="794" max="794" width="7.85546875" customWidth="1"/>
    <col min="795" max="795" width="23.7109375" customWidth="1"/>
    <col min="796" max="796" width="7.85546875" customWidth="1"/>
    <col min="797" max="797" width="23.7109375" customWidth="1"/>
    <col min="798" max="798" width="7.85546875" customWidth="1"/>
    <col min="799" max="799" width="22.7109375" customWidth="1"/>
    <col min="800" max="800" width="24.7109375" customWidth="1"/>
    <col min="801" max="801" width="7.85546875" customWidth="1"/>
    <col min="802" max="802" width="23.7109375" customWidth="1"/>
    <col min="803" max="803" width="7.85546875" customWidth="1"/>
    <col min="804" max="804" width="23.7109375" customWidth="1"/>
    <col min="805" max="805" width="7.85546875" customWidth="1"/>
    <col min="806" max="806" width="23.7109375" customWidth="1"/>
    <col min="807" max="807" width="7.85546875" customWidth="1"/>
    <col min="808" max="808" width="23.7109375" customWidth="1"/>
    <col min="809" max="809" width="7.85546875" customWidth="1"/>
    <col min="810" max="810" width="23.7109375" customWidth="1"/>
    <col min="811" max="811" width="7.85546875" customWidth="1"/>
    <col min="812" max="812" width="22.7109375" customWidth="1"/>
    <col min="813" max="813" width="7.85546875" customWidth="1"/>
    <col min="814" max="814" width="23.7109375" customWidth="1"/>
    <col min="815" max="815" width="7.85546875" customWidth="1"/>
    <col min="816" max="816" width="23.7109375" customWidth="1"/>
    <col min="817" max="817" width="7.85546875" customWidth="1"/>
    <col min="818" max="818" width="23.7109375" customWidth="1"/>
    <col min="819" max="819" width="7.85546875" customWidth="1"/>
    <col min="820" max="820" width="23.7109375" customWidth="1"/>
    <col min="821" max="821" width="7.85546875" customWidth="1"/>
    <col min="822" max="822" width="22.7109375" customWidth="1"/>
    <col min="823" max="823" width="6.85546875" customWidth="1"/>
    <col min="824" max="824" width="22.7109375" customWidth="1"/>
    <col min="825" max="825" width="7.85546875" customWidth="1"/>
    <col min="826" max="826" width="22.7109375" customWidth="1"/>
    <col min="827" max="827" width="7.85546875" customWidth="1"/>
    <col min="828" max="828" width="22.7109375" customWidth="1"/>
    <col min="829" max="829" width="7.85546875" customWidth="1"/>
    <col min="830" max="830" width="22.7109375" customWidth="1"/>
    <col min="831" max="831" width="7.85546875" customWidth="1"/>
    <col min="832" max="832" width="22.7109375" customWidth="1"/>
    <col min="833" max="833" width="7.85546875" customWidth="1"/>
    <col min="834" max="834" width="22.7109375" customWidth="1"/>
    <col min="835" max="835" width="24.7109375" customWidth="1"/>
    <col min="836" max="836" width="7.85546875" customWidth="1"/>
    <col min="837" max="837" width="23.7109375" customWidth="1"/>
    <col min="838" max="838" width="7.85546875" customWidth="1"/>
    <col min="839" max="839" width="23.7109375" customWidth="1"/>
    <col min="840" max="840" width="24.7109375" customWidth="1"/>
    <col min="841" max="841" width="7.85546875" customWidth="1"/>
    <col min="842" max="842" width="22.7109375" customWidth="1"/>
    <col min="843" max="843" width="7.85546875" customWidth="1"/>
    <col min="844" max="844" width="22.7109375" customWidth="1"/>
    <col min="845" max="845" width="6.85546875" customWidth="1"/>
    <col min="846" max="846" width="23.7109375" customWidth="1"/>
    <col min="847" max="847" width="7.85546875" customWidth="1"/>
    <col min="848" max="848" width="23.7109375" customWidth="1"/>
    <col min="849" max="849" width="7.85546875" customWidth="1"/>
    <col min="850" max="850" width="23.7109375" customWidth="1"/>
    <col min="851" max="851" width="7.85546875" customWidth="1"/>
    <col min="852" max="852" width="23.7109375" customWidth="1"/>
    <col min="853" max="853" width="7.85546875" customWidth="1"/>
    <col min="854" max="854" width="23.7109375" customWidth="1"/>
    <col min="855" max="855" width="7.85546875" customWidth="1"/>
    <col min="856" max="856" width="22.7109375" customWidth="1"/>
    <col min="857" max="857" width="23.7109375" customWidth="1"/>
    <col min="858" max="858" width="7.85546875" customWidth="1"/>
    <col min="859" max="859" width="23.7109375" customWidth="1"/>
    <col min="860" max="860" width="7.85546875" customWidth="1"/>
    <col min="861" max="861" width="22.7109375" customWidth="1"/>
    <col min="862" max="862" width="6.85546875" customWidth="1"/>
    <col min="863" max="863" width="23.7109375" customWidth="1"/>
    <col min="864" max="864" width="24.7109375" customWidth="1"/>
    <col min="865" max="865" width="7.85546875" customWidth="1"/>
    <col min="866" max="866" width="23.7109375" customWidth="1"/>
    <col min="867" max="867" width="7.85546875" customWidth="1"/>
    <col min="868" max="868" width="23.7109375" customWidth="1"/>
    <col min="869" max="869" width="7.85546875" customWidth="1"/>
    <col min="870" max="870" width="23.7109375" customWidth="1"/>
    <col min="871" max="871" width="7.85546875" customWidth="1"/>
    <col min="872" max="872" width="23.7109375" customWidth="1"/>
    <col min="873" max="873" width="7.85546875" customWidth="1"/>
    <col min="874" max="874" width="23.7109375" customWidth="1"/>
    <col min="875" max="875" width="7.85546875" customWidth="1"/>
    <col min="876" max="876" width="23.7109375" customWidth="1"/>
    <col min="877" max="877" width="6.85546875" customWidth="1"/>
    <col min="878" max="878" width="23.7109375" customWidth="1"/>
    <col min="879" max="880" width="7.85546875" customWidth="1"/>
    <col min="881" max="881" width="23.7109375" customWidth="1"/>
    <col min="882" max="882" width="7.85546875" customWidth="1"/>
    <col min="883" max="883" width="23.7109375" customWidth="1"/>
    <col min="884" max="884" width="7.85546875" customWidth="1"/>
    <col min="885" max="885" width="23.7109375" customWidth="1"/>
    <col min="886" max="886" width="6" customWidth="1"/>
    <col min="887" max="887" width="23.7109375" customWidth="1"/>
    <col min="888" max="888" width="7.85546875" customWidth="1"/>
    <col min="889" max="889" width="22.7109375" customWidth="1"/>
    <col min="890" max="890" width="7.85546875" customWidth="1"/>
    <col min="891" max="891" width="10.42578125" customWidth="1"/>
    <col min="892" max="892" width="6.85546875" customWidth="1"/>
    <col min="893" max="893" width="22.7109375" customWidth="1"/>
    <col min="894" max="894" width="6.85546875" customWidth="1"/>
    <col min="895" max="895" width="9.42578125" customWidth="1"/>
    <col min="896" max="896" width="24.7109375" customWidth="1"/>
    <col min="897" max="897" width="7.85546875" customWidth="1"/>
    <col min="898" max="898" width="23.7109375" customWidth="1"/>
    <col min="899" max="899" width="24.7109375" customWidth="1"/>
    <col min="900" max="900" width="7.85546875" customWidth="1"/>
    <col min="901" max="901" width="23.7109375" customWidth="1"/>
    <col min="902" max="902" width="6.85546875" customWidth="1"/>
    <col min="903" max="903" width="23.7109375" customWidth="1"/>
    <col min="904" max="904" width="7.85546875" customWidth="1"/>
    <col min="905" max="905" width="23.7109375" customWidth="1"/>
    <col min="906" max="906" width="7.85546875" customWidth="1"/>
    <col min="907" max="907" width="23.7109375" customWidth="1"/>
    <col min="908" max="908" width="7.85546875" customWidth="1"/>
    <col min="909" max="909" width="23.7109375" customWidth="1"/>
    <col min="910" max="910" width="7.85546875" customWidth="1"/>
    <col min="911" max="911" width="23.7109375" customWidth="1"/>
    <col min="912" max="912" width="6" customWidth="1"/>
    <col min="913" max="913" width="23.7109375" customWidth="1"/>
    <col min="914" max="914" width="7.85546875" customWidth="1"/>
    <col min="915" max="915" width="22.7109375" customWidth="1"/>
    <col min="916" max="916" width="24.7109375" customWidth="1"/>
    <col min="917" max="917" width="7.85546875" customWidth="1"/>
    <col min="918" max="918" width="23.7109375" customWidth="1"/>
    <col min="919" max="919" width="6.85546875" customWidth="1"/>
    <col min="920" max="920" width="22.7109375" customWidth="1"/>
    <col min="921" max="921" width="6.85546875" customWidth="1"/>
    <col min="922" max="922" width="22.7109375" customWidth="1"/>
    <col min="923" max="923" width="7.85546875" customWidth="1"/>
    <col min="924" max="924" width="22.7109375" customWidth="1"/>
    <col min="925" max="925" width="7.85546875" customWidth="1"/>
    <col min="926" max="926" width="22.7109375" customWidth="1"/>
    <col min="927" max="927" width="7.85546875" customWidth="1"/>
    <col min="928" max="928" width="22.7109375" customWidth="1"/>
    <col min="929" max="929" width="23.7109375" customWidth="1"/>
    <col min="930" max="930" width="7.85546875" customWidth="1"/>
    <col min="931" max="931" width="23.7109375" customWidth="1"/>
    <col min="932" max="932" width="7.85546875" customWidth="1"/>
    <col min="933" max="933" width="22.7109375" customWidth="1"/>
    <col min="934" max="934" width="24.7109375" customWidth="1"/>
    <col min="935" max="935" width="7.85546875" customWidth="1"/>
    <col min="936" max="936" width="23.7109375" customWidth="1"/>
    <col min="937" max="937" width="24.7109375" customWidth="1"/>
    <col min="938" max="938" width="7.85546875" customWidth="1"/>
    <col min="939" max="940" width="10.42578125" customWidth="1"/>
    <col min="941" max="941" width="7.85546875" customWidth="1"/>
    <col min="942" max="942" width="22.7109375" customWidth="1"/>
    <col min="943" max="943" width="7.85546875" customWidth="1"/>
    <col min="944" max="944" width="10.42578125" customWidth="1"/>
    <col min="945" max="945" width="7.85546875" customWidth="1"/>
    <col min="946" max="946" width="22.7109375" customWidth="1"/>
    <col min="947" max="947" width="7.85546875" customWidth="1"/>
    <col min="948" max="948" width="22.7109375" customWidth="1"/>
    <col min="949" max="949" width="24.7109375" customWidth="1"/>
    <col min="950" max="950" width="7.85546875" customWidth="1"/>
    <col min="951" max="951" width="22.7109375" customWidth="1"/>
    <col min="952" max="952" width="24.7109375" customWidth="1"/>
    <col min="953" max="953" width="7.85546875" customWidth="1"/>
    <col min="954" max="954" width="23.7109375" customWidth="1"/>
    <col min="955" max="955" width="7.85546875" customWidth="1"/>
    <col min="956" max="956" width="22.7109375" customWidth="1"/>
    <col min="957" max="957" width="24.7109375" customWidth="1"/>
    <col min="958" max="958" width="7.85546875" customWidth="1"/>
    <col min="959" max="959" width="23.7109375" customWidth="1"/>
    <col min="960" max="960" width="7.85546875" customWidth="1"/>
    <col min="961" max="961" width="23.7109375" customWidth="1"/>
    <col min="962" max="962" width="24.7109375" customWidth="1"/>
    <col min="963" max="963" width="7.85546875" customWidth="1"/>
    <col min="964" max="964" width="23.7109375" customWidth="1"/>
    <col min="965" max="965" width="7.85546875" customWidth="1"/>
    <col min="966" max="966" width="23.7109375" customWidth="1"/>
    <col min="967" max="967" width="24.7109375" customWidth="1"/>
    <col min="968" max="969" width="6.85546875" customWidth="1"/>
    <col min="970" max="970" width="23.7109375" customWidth="1"/>
    <col min="971" max="971" width="7.85546875" customWidth="1"/>
    <col min="972" max="972" width="23.7109375" customWidth="1"/>
    <col min="973" max="973" width="7.85546875" customWidth="1"/>
    <col min="974" max="974" width="23.7109375" customWidth="1"/>
    <col min="975" max="975" width="9.42578125" customWidth="1"/>
    <col min="976" max="976" width="7.85546875" customWidth="1"/>
    <col min="977" max="977" width="22.7109375" customWidth="1"/>
    <col min="978" max="978" width="7.85546875" customWidth="1"/>
    <col min="979" max="979" width="22.7109375" customWidth="1"/>
    <col min="980" max="980" width="9.42578125" customWidth="1"/>
    <col min="981" max="981" width="7.85546875" customWidth="1"/>
    <col min="982" max="982" width="23.7109375" customWidth="1"/>
    <col min="983" max="983" width="7.85546875" customWidth="1"/>
    <col min="984" max="984" width="23.7109375" customWidth="1"/>
    <col min="985" max="985" width="7.85546875" customWidth="1"/>
    <col min="986" max="986" width="23.7109375" customWidth="1"/>
    <col min="987" max="987" width="7.85546875" customWidth="1"/>
    <col min="988" max="988" width="23.7109375" customWidth="1"/>
    <col min="989" max="989" width="7.85546875" customWidth="1"/>
    <col min="990" max="990" width="23.7109375" customWidth="1"/>
    <col min="991" max="991" width="7.85546875" customWidth="1"/>
    <col min="992" max="992" width="22.7109375" customWidth="1"/>
    <col min="993" max="993" width="9.42578125" customWidth="1"/>
    <col min="994" max="994" width="7.85546875" customWidth="1"/>
    <col min="995" max="996" width="23.7109375" customWidth="1"/>
    <col min="997" max="997" width="7.85546875" customWidth="1"/>
    <col min="998" max="999" width="23.7109375" customWidth="1"/>
    <col min="1000" max="1000" width="7.85546875" customWidth="1"/>
    <col min="1001" max="1001" width="23.7109375" customWidth="1"/>
    <col min="1002" max="1002" width="7.85546875" customWidth="1"/>
    <col min="1003" max="1003" width="23.7109375" customWidth="1"/>
    <col min="1004" max="1004" width="10.42578125" customWidth="1"/>
    <col min="1005" max="1005" width="7.85546875" customWidth="1"/>
    <col min="1006" max="1007" width="23.7109375" customWidth="1"/>
    <col min="1008" max="1008" width="7.85546875" customWidth="1"/>
    <col min="1009" max="1009" width="21.7109375" customWidth="1"/>
    <col min="1010" max="1010" width="23.7109375" customWidth="1"/>
    <col min="1011" max="1011" width="7.85546875" customWidth="1"/>
    <col min="1012" max="1012" width="23.7109375" customWidth="1"/>
    <col min="1013" max="1013" width="10.42578125" customWidth="1"/>
    <col min="1014" max="1014" width="7.85546875" customWidth="1"/>
    <col min="1015" max="1015" width="23.7109375" customWidth="1"/>
    <col min="1016" max="1016" width="10.42578125" customWidth="1"/>
    <col min="1017" max="1017" width="7.85546875" customWidth="1"/>
    <col min="1018" max="1018" width="22.7109375" customWidth="1"/>
    <col min="1019" max="1019" width="7.85546875" customWidth="1"/>
    <col min="1020" max="1020" width="23.7109375" customWidth="1"/>
    <col min="1021" max="1021" width="10.42578125" customWidth="1"/>
    <col min="1022" max="1022" width="7.85546875" customWidth="1"/>
    <col min="1023" max="1023" width="10.42578125" customWidth="1"/>
    <col min="1024" max="1024" width="7.85546875" customWidth="1"/>
    <col min="1025" max="1025" width="22.7109375" customWidth="1"/>
    <col min="1026" max="1026" width="10.42578125" customWidth="1"/>
    <col min="1027" max="1027" width="7.85546875" customWidth="1"/>
    <col min="1028" max="1029" width="23.7109375" customWidth="1"/>
    <col min="1030" max="1030" width="7.85546875" customWidth="1"/>
    <col min="1031" max="1031" width="23.7109375" customWidth="1"/>
    <col min="1032" max="1032" width="6" customWidth="1"/>
    <col min="1033" max="1034" width="23.7109375" customWidth="1"/>
    <col min="1035" max="1035" width="7.85546875" customWidth="1"/>
    <col min="1036" max="1037" width="23.7109375" customWidth="1"/>
    <col min="1038" max="1038" width="7.85546875" customWidth="1"/>
    <col min="1039" max="1039" width="22.7109375" customWidth="1"/>
    <col min="1040" max="1040" width="10.42578125" customWidth="1"/>
    <col min="1041" max="1041" width="7.85546875" customWidth="1"/>
    <col min="1042" max="1043" width="23.7109375" customWidth="1"/>
    <col min="1044" max="1044" width="7.85546875" customWidth="1"/>
    <col min="1045" max="1046" width="23.7109375" customWidth="1"/>
    <col min="1047" max="1047" width="7.85546875" customWidth="1"/>
    <col min="1048" max="1048" width="23.7109375" customWidth="1"/>
    <col min="1049" max="1049" width="7.85546875" customWidth="1"/>
    <col min="1050" max="1050" width="22.7109375" customWidth="1"/>
    <col min="1051" max="1051" width="23.7109375" customWidth="1"/>
    <col min="1052" max="1052" width="7.85546875" customWidth="1"/>
    <col min="1053" max="1054" width="23.7109375" customWidth="1"/>
    <col min="1055" max="1055" width="7.85546875" customWidth="1"/>
    <col min="1056" max="1056" width="22.7109375" customWidth="1"/>
    <col min="1057" max="1057" width="10.42578125" customWidth="1"/>
    <col min="1058" max="1058" width="7.85546875" customWidth="1"/>
    <col min="1059" max="1060" width="23.7109375" customWidth="1"/>
    <col min="1061" max="1061" width="7.85546875" customWidth="1"/>
    <col min="1062" max="1063" width="23.7109375" customWidth="1"/>
    <col min="1064" max="1064" width="7.85546875" customWidth="1"/>
    <col min="1065" max="1065" width="23.7109375" customWidth="1"/>
    <col min="1066" max="1066" width="7.85546875" customWidth="1"/>
    <col min="1067" max="1067" width="23.7109375" customWidth="1"/>
    <col min="1068" max="1068" width="7.85546875" customWidth="1"/>
    <col min="1069" max="1069" width="23.7109375" customWidth="1"/>
    <col min="1070" max="1070" width="7.85546875" customWidth="1"/>
    <col min="1071" max="1071" width="21.7109375" customWidth="1"/>
    <col min="1072" max="1072" width="10.42578125" customWidth="1"/>
    <col min="1073" max="1073" width="7.85546875" customWidth="1"/>
    <col min="1074" max="1075" width="23.7109375" customWidth="1"/>
    <col min="1076" max="1076" width="7.85546875" customWidth="1"/>
    <col min="1077" max="1077" width="22.7109375" customWidth="1"/>
    <col min="1078" max="1078" width="9.42578125" customWidth="1"/>
    <col min="1079" max="1079" width="7.85546875" customWidth="1"/>
    <col min="1080" max="1081" width="10.42578125" customWidth="1"/>
    <col min="1082" max="1082" width="7.85546875" customWidth="1"/>
    <col min="1083" max="1084" width="23.7109375" customWidth="1"/>
    <col min="1085" max="1085" width="7.85546875" customWidth="1"/>
    <col min="1086" max="1087" width="23.7109375" customWidth="1"/>
    <col min="1088" max="1088" width="7.85546875" customWidth="1"/>
    <col min="1089" max="1089" width="22.7109375" customWidth="1"/>
    <col min="1090" max="1090" width="23.7109375" customWidth="1"/>
    <col min="1091" max="1091" width="7.85546875" customWidth="1"/>
    <col min="1092" max="1092" width="23.7109375" customWidth="1"/>
    <col min="1093" max="1093" width="9.42578125" customWidth="1"/>
    <col min="1094" max="1094" width="7.85546875" customWidth="1"/>
    <col min="1095" max="1096" width="23.7109375" customWidth="1"/>
    <col min="1097" max="1097" width="7.85546875" customWidth="1"/>
    <col min="1098" max="1098" width="23.7109375" customWidth="1"/>
    <col min="1099" max="1099" width="10.42578125" customWidth="1"/>
    <col min="1100" max="1100" width="7.85546875" customWidth="1"/>
    <col min="1101" max="1101" width="21.7109375" customWidth="1"/>
    <col min="1102" max="1102" width="10.42578125" customWidth="1"/>
    <col min="1103" max="1103" width="7.85546875" customWidth="1"/>
    <col min="1104" max="1104" width="22.7109375" customWidth="1"/>
    <col min="1105" max="1105" width="9.42578125" customWidth="1"/>
    <col min="1106" max="1106" width="23.7109375" customWidth="1"/>
    <col min="1107" max="1108" width="5.85546875" customWidth="1"/>
    <col min="1109" max="1109" width="8.140625" customWidth="1"/>
    <col min="1110" max="1111" width="11.140625" customWidth="1"/>
    <col min="1112" max="1112" width="12.5703125" customWidth="1"/>
    <col min="1113" max="1113" width="6.85546875" customWidth="1"/>
    <col min="1114" max="1114" width="23.7109375" customWidth="1"/>
    <col min="1115" max="1115" width="7.85546875" customWidth="1"/>
    <col min="1116" max="1116" width="23.7109375" customWidth="1"/>
    <col min="1117" max="1117" width="6.85546875" customWidth="1"/>
    <col min="1118" max="1118" width="23.7109375" customWidth="1"/>
    <col min="1119" max="1119" width="7.85546875" customWidth="1"/>
    <col min="1120" max="1120" width="22.7109375" customWidth="1"/>
    <col min="1121" max="1121" width="9.42578125" customWidth="1"/>
    <col min="1122" max="1122" width="23.7109375" customWidth="1"/>
    <col min="1123" max="1123" width="7.85546875" customWidth="1"/>
    <col min="1124" max="1124" width="10.42578125" customWidth="1"/>
    <col min="1125" max="1125" width="6.85546875" customWidth="1"/>
    <col min="1126" max="1126" width="23.7109375" customWidth="1"/>
    <col min="1127" max="1127" width="7.85546875" customWidth="1"/>
    <col min="1128" max="1128" width="22.7109375" customWidth="1"/>
    <col min="1129" max="1129" width="6.85546875" customWidth="1"/>
    <col min="1130" max="1130" width="22.7109375" customWidth="1"/>
    <col min="1131" max="1131" width="7.85546875" customWidth="1"/>
    <col min="1132" max="1132" width="23.7109375" customWidth="1"/>
    <col min="1133" max="1133" width="6.85546875" customWidth="1"/>
    <col min="1134" max="1134" width="22.7109375" customWidth="1"/>
    <col min="1135" max="1135" width="7.85546875" customWidth="1"/>
    <col min="1136" max="1136" width="23.7109375" customWidth="1"/>
    <col min="1137" max="1137" width="6.85546875" customWidth="1"/>
    <col min="1138" max="1138" width="22.7109375" customWidth="1"/>
    <col min="1139" max="1139" width="7.85546875" customWidth="1"/>
    <col min="1140" max="1140" width="23.7109375" customWidth="1"/>
    <col min="1141" max="1141" width="9.42578125" customWidth="1"/>
    <col min="1142" max="1142" width="10.42578125" customWidth="1"/>
    <col min="1143" max="1143" width="7.85546875" customWidth="1"/>
    <col min="1144" max="1144" width="23.7109375" customWidth="1"/>
    <col min="1145" max="1145" width="10.42578125" customWidth="1"/>
    <col min="1146" max="1146" width="22.7109375" customWidth="1"/>
    <col min="1147" max="1147" width="7.85546875" customWidth="1"/>
    <col min="1148" max="1148" width="22.7109375" customWidth="1"/>
    <col min="1149" max="1149" width="6.85546875" customWidth="1"/>
    <col min="1150" max="1150" width="22.7109375" customWidth="1"/>
    <col min="1151" max="1151" width="7.85546875" customWidth="1"/>
    <col min="1152" max="1152" width="23.7109375" customWidth="1"/>
    <col min="1153" max="1153" width="6.85546875" customWidth="1"/>
    <col min="1154" max="1154" width="10.42578125" customWidth="1"/>
    <col min="1155" max="1155" width="7.85546875" customWidth="1"/>
    <col min="1156" max="1156" width="22.7109375" customWidth="1"/>
    <col min="1157" max="1157" width="6.85546875" customWidth="1"/>
    <col min="1158" max="1158" width="22.7109375" customWidth="1"/>
    <col min="1159" max="1159" width="7.85546875" customWidth="1"/>
    <col min="1160" max="1160" width="23.7109375" customWidth="1"/>
    <col min="1161" max="1161" width="6.85546875" customWidth="1"/>
    <col min="1162" max="1162" width="10.42578125" customWidth="1"/>
    <col min="1163" max="1163" width="7.85546875" customWidth="1"/>
    <col min="1164" max="1164" width="23.7109375" customWidth="1"/>
    <col min="1165" max="1165" width="6.85546875" customWidth="1"/>
    <col min="1166" max="1166" width="22.7109375" customWidth="1"/>
    <col min="1167" max="1167" width="7.85546875" customWidth="1"/>
    <col min="1168" max="1168" width="10.42578125" customWidth="1"/>
    <col min="1169" max="1169" width="6.85546875" customWidth="1"/>
    <col min="1170" max="1170" width="22.7109375" customWidth="1"/>
    <col min="1171" max="1171" width="7.85546875" customWidth="1"/>
    <col min="1172" max="1172" width="23.7109375" customWidth="1"/>
    <col min="1173" max="1173" width="6.85546875" customWidth="1"/>
    <col min="1174" max="1174" width="9.42578125" customWidth="1"/>
    <col min="1175" max="1175" width="7.85546875" customWidth="1"/>
    <col min="1176" max="1176" width="23.7109375" customWidth="1"/>
    <col min="1177" max="1177" width="10.42578125" customWidth="1"/>
    <col min="1178" max="1178" width="22.7109375" customWidth="1"/>
    <col min="1179" max="1179" width="7.85546875" customWidth="1"/>
    <col min="1180" max="1180" width="10.42578125" customWidth="1"/>
    <col min="1181" max="1181" width="6.85546875" customWidth="1"/>
    <col min="1182" max="1182" width="22.7109375" customWidth="1"/>
    <col min="1183" max="1183" width="7.85546875" customWidth="1"/>
    <col min="1184" max="1184" width="9.42578125" customWidth="1"/>
    <col min="1185" max="1185" width="6.85546875" customWidth="1"/>
    <col min="1186" max="1186" width="10.42578125" customWidth="1"/>
    <col min="1187" max="1187" width="7.85546875" customWidth="1"/>
    <col min="1188" max="1188" width="23.7109375" customWidth="1"/>
    <col min="1189" max="1189" width="6.85546875" customWidth="1"/>
    <col min="1190" max="1190" width="22.7109375" customWidth="1"/>
    <col min="1191" max="1191" width="7.85546875" customWidth="1"/>
    <col min="1192" max="1192" width="22.7109375" customWidth="1"/>
    <col min="1193" max="1193" width="24.7109375" customWidth="1"/>
    <col min="1194" max="1194" width="22.7109375" customWidth="1"/>
    <col min="1195" max="1195" width="7.85546875" customWidth="1"/>
    <col min="1196" max="1196" width="22.7109375" customWidth="1"/>
    <col min="1197" max="1197" width="23.7109375" customWidth="1"/>
    <col min="1198" max="1198" width="22.7109375" customWidth="1"/>
    <col min="1199" max="1199" width="7.85546875" customWidth="1"/>
    <col min="1200" max="1200" width="23.7109375" customWidth="1"/>
    <col min="1201" max="1201" width="6.85546875" customWidth="1"/>
    <col min="1202" max="1202" width="10.42578125" customWidth="1"/>
    <col min="1203" max="1203" width="7.85546875" customWidth="1"/>
    <col min="1204" max="1204" width="22.7109375" customWidth="1"/>
    <col min="1205" max="1205" width="6.85546875" customWidth="1"/>
    <col min="1206" max="1206" width="22.7109375" customWidth="1"/>
    <col min="1207" max="1207" width="7.85546875" customWidth="1"/>
    <col min="1208" max="1208" width="23.7109375" customWidth="1"/>
    <col min="1209" max="1209" width="6.85546875" customWidth="1"/>
    <col min="1210" max="1210" width="10.42578125" customWidth="1"/>
    <col min="1211" max="1211" width="7.85546875" customWidth="1"/>
    <col min="1212" max="1213" width="23.7109375" customWidth="1"/>
    <col min="1214" max="1214" width="10.42578125" customWidth="1"/>
    <col min="1215" max="1215" width="7.85546875" customWidth="1"/>
    <col min="1216" max="1216" width="23.7109375" customWidth="1"/>
    <col min="1217" max="1217" width="25.7109375" customWidth="1"/>
    <col min="1218" max="1218" width="22.7109375" customWidth="1"/>
    <col min="1219" max="1219" width="7.85546875" customWidth="1"/>
    <col min="1220" max="1220" width="23.7109375" customWidth="1"/>
    <col min="1221" max="1221" width="6.85546875" customWidth="1"/>
    <col min="1222" max="1222" width="22.7109375" customWidth="1"/>
    <col min="1223" max="1223" width="7.85546875" customWidth="1"/>
    <col min="1224" max="1224" width="23.7109375" customWidth="1"/>
    <col min="1225" max="1225" width="9.42578125" customWidth="1"/>
    <col min="1226" max="1226" width="10.42578125" customWidth="1"/>
    <col min="1227" max="1227" width="7.85546875" customWidth="1"/>
    <col min="1228" max="1228" width="23.7109375" customWidth="1"/>
    <col min="1229" max="1229" width="24.7109375" customWidth="1"/>
    <col min="1230" max="1230" width="22.7109375" customWidth="1"/>
    <col min="1231" max="1231" width="7.85546875" customWidth="1"/>
    <col min="1232" max="1232" width="23.7109375" customWidth="1"/>
    <col min="1233" max="1233" width="9.42578125" customWidth="1"/>
    <col min="1234" max="1234" width="22.7109375" customWidth="1"/>
    <col min="1235" max="1235" width="7.85546875" customWidth="1"/>
    <col min="1236" max="1236" width="22.7109375" customWidth="1"/>
    <col min="1237" max="1237" width="24.7109375" customWidth="1"/>
    <col min="1238" max="1238" width="10.42578125" customWidth="1"/>
    <col min="1239" max="1239" width="7.85546875" customWidth="1"/>
    <col min="1240" max="1240" width="10.42578125" customWidth="1"/>
    <col min="1241" max="1241" width="24.7109375" customWidth="1"/>
    <col min="1242" max="1242" width="22.7109375" customWidth="1"/>
    <col min="1243" max="1243" width="7.85546875" customWidth="1"/>
    <col min="1244" max="1244" width="23.7109375" customWidth="1"/>
    <col min="1245" max="1245" width="9.42578125" customWidth="1"/>
    <col min="1246" max="1246" width="10.42578125" customWidth="1"/>
    <col min="1247" max="1247" width="7.85546875" customWidth="1"/>
    <col min="1248" max="1248" width="23.7109375" customWidth="1"/>
    <col min="1249" max="1249" width="6.85546875" customWidth="1"/>
    <col min="1250" max="1250" width="10.42578125" customWidth="1"/>
    <col min="1251" max="1251" width="7.85546875" customWidth="1"/>
    <col min="1252" max="1253" width="6.85546875" customWidth="1"/>
    <col min="1254" max="1254" width="10.42578125" customWidth="1"/>
    <col min="1255" max="1255" width="7.85546875" customWidth="1"/>
    <col min="1256" max="1256" width="22.7109375" customWidth="1"/>
    <col min="1257" max="1257" width="24.7109375" customWidth="1"/>
    <col min="1258" max="1258" width="10.42578125" customWidth="1"/>
    <col min="1259" max="1259" width="7.85546875" customWidth="1"/>
    <col min="1260" max="1261" width="6.85546875" customWidth="1"/>
    <col min="1262" max="1262" width="10.42578125" customWidth="1"/>
    <col min="1263" max="1263" width="7.85546875" customWidth="1"/>
    <col min="1264" max="1264" width="23.7109375" customWidth="1"/>
    <col min="1265" max="1265" width="6.85546875" customWidth="1"/>
    <col min="1266" max="1266" width="22.7109375" customWidth="1"/>
    <col min="1267" max="1267" width="7.85546875" customWidth="1"/>
    <col min="1268" max="1268" width="22.7109375" customWidth="1"/>
    <col min="1269" max="1269" width="24.7109375" customWidth="1"/>
    <col min="1270" max="1270" width="22.7109375" customWidth="1"/>
    <col min="1271" max="1271" width="7.85546875" customWidth="1"/>
    <col min="1272" max="1273" width="23.7109375" customWidth="1"/>
    <col min="1274" max="1274" width="22.7109375" customWidth="1"/>
    <col min="1275" max="1275" width="7.85546875" customWidth="1"/>
    <col min="1276" max="1276" width="23.7109375" customWidth="1"/>
    <col min="1277" max="1277" width="24.7109375" customWidth="1"/>
    <col min="1278" max="1278" width="22.7109375" customWidth="1"/>
    <col min="1279" max="1279" width="7.85546875" customWidth="1"/>
    <col min="1280" max="1280" width="23.7109375" customWidth="1"/>
    <col min="1281" max="1281" width="6.85546875" customWidth="1"/>
    <col min="1282" max="1282" width="10.42578125" customWidth="1"/>
    <col min="1283" max="1283" width="7.85546875" customWidth="1"/>
    <col min="1284" max="1284" width="23.7109375" customWidth="1"/>
    <col min="1285" max="1285" width="6.85546875" customWidth="1"/>
    <col min="1286" max="1286" width="10.42578125" customWidth="1"/>
    <col min="1287" max="1287" width="7.85546875" customWidth="1"/>
    <col min="1288" max="1288" width="23.7109375" customWidth="1"/>
    <col min="1289" max="1289" width="6.85546875" customWidth="1"/>
    <col min="1290" max="1290" width="7.85546875" customWidth="1"/>
    <col min="1291" max="1291" width="23.7109375" customWidth="1"/>
    <col min="1292" max="1292" width="24.7109375" customWidth="1"/>
    <col min="1293" max="1293" width="10.42578125" customWidth="1"/>
    <col min="1294" max="1294" width="7.85546875" customWidth="1"/>
    <col min="1295" max="1296" width="23.7109375" customWidth="1"/>
    <col min="1297" max="1297" width="9.42578125" customWidth="1"/>
    <col min="1298" max="1298" width="7.85546875" customWidth="1"/>
    <col min="1299" max="1299" width="23.7109375" customWidth="1"/>
    <col min="1300" max="1301" width="10.42578125" customWidth="1"/>
    <col min="1302" max="1302" width="7.85546875" customWidth="1"/>
    <col min="1303" max="1303" width="23.7109375" customWidth="1"/>
    <col min="1304" max="1304" width="6.85546875" customWidth="1"/>
    <col min="1305" max="1305" width="10.42578125" customWidth="1"/>
    <col min="1306" max="1306" width="7.85546875" customWidth="1"/>
    <col min="1307" max="1307" width="10.42578125" customWidth="1"/>
    <col min="1308" max="1308" width="6.85546875" customWidth="1"/>
    <col min="1309" max="1309" width="10.42578125" customWidth="1"/>
    <col min="1310" max="1310" width="7.85546875" customWidth="1"/>
    <col min="1311" max="1311" width="22.7109375" customWidth="1"/>
    <col min="1312" max="1312" width="6.85546875" customWidth="1"/>
    <col min="1313" max="1313" width="10.42578125" customWidth="1"/>
    <col min="1314" max="1314" width="7.85546875" customWidth="1"/>
    <col min="1315" max="1315" width="23.7109375" customWidth="1"/>
    <col min="1316" max="1316" width="6.85546875" customWidth="1"/>
    <col min="1317" max="1317" width="10.42578125" customWidth="1"/>
    <col min="1318" max="1318" width="7.85546875" customWidth="1"/>
    <col min="1319" max="1319" width="23.7109375" customWidth="1"/>
    <col min="1320" max="1320" width="6.85546875" customWidth="1"/>
    <col min="1321" max="1321" width="9.42578125" customWidth="1"/>
    <col min="1322" max="1322" width="7.85546875" customWidth="1"/>
    <col min="1323" max="1323" width="23.7109375" customWidth="1"/>
    <col min="1324" max="1325" width="10.42578125" customWidth="1"/>
    <col min="1326" max="1326" width="7.85546875" customWidth="1"/>
    <col min="1327" max="1327" width="10.42578125" customWidth="1"/>
    <col min="1328" max="1328" width="24.7109375" customWidth="1"/>
    <col min="1329" max="1329" width="10.42578125" customWidth="1"/>
    <col min="1330" max="1330" width="7.85546875" customWidth="1"/>
    <col min="1331" max="1331" width="23.7109375" customWidth="1"/>
    <col min="1332" max="1332" width="6.85546875" customWidth="1"/>
    <col min="1333" max="1333" width="10.42578125" customWidth="1"/>
    <col min="1334" max="1334" width="7.85546875" customWidth="1"/>
    <col min="1335" max="1335" width="10.42578125" customWidth="1"/>
    <col min="1336" max="1336" width="6.85546875" customWidth="1"/>
    <col min="1337" max="1337" width="10.42578125" customWidth="1"/>
    <col min="1338" max="1338" width="7.85546875" customWidth="1"/>
    <col min="1339" max="1339" width="10.42578125" customWidth="1"/>
    <col min="1340" max="1340" width="6.85546875" customWidth="1"/>
    <col min="1341" max="1341" width="10.42578125" customWidth="1"/>
    <col min="1342" max="1342" width="7.85546875" customWidth="1"/>
    <col min="1343" max="1343" width="23.7109375" customWidth="1"/>
    <col min="1344" max="1344" width="6.85546875" customWidth="1"/>
    <col min="1345" max="1345" width="10.42578125" customWidth="1"/>
    <col min="1346" max="1346" width="7.85546875" customWidth="1"/>
    <col min="1347" max="1349" width="10.42578125" customWidth="1"/>
    <col min="1350" max="1350" width="6.85546875" customWidth="1"/>
    <col min="1351" max="1353" width="5.85546875" customWidth="1"/>
    <col min="1354" max="1354" width="8.140625" customWidth="1"/>
    <col min="1355" max="1357" width="11.140625" customWidth="1"/>
    <col min="1358" max="1358" width="12.5703125" customWidth="1"/>
    <col min="1359" max="1359" width="22.7109375" customWidth="1"/>
    <col min="1360" max="1361" width="6.85546875" customWidth="1"/>
    <col min="1362" max="1362" width="22.7109375" customWidth="1"/>
    <col min="1363" max="1363" width="7.85546875" customWidth="1"/>
    <col min="1364" max="1364" width="23.7109375" customWidth="1"/>
    <col min="1365" max="1366" width="6.85546875" customWidth="1"/>
    <col min="1367" max="1367" width="22.7109375" customWidth="1"/>
    <col min="1368" max="1368" width="7.85546875" customWidth="1"/>
    <col min="1369" max="1369" width="10.42578125" customWidth="1"/>
    <col min="1370" max="1370" width="6.85546875" customWidth="1"/>
    <col min="1371" max="1371" width="10.42578125" customWidth="1"/>
    <col min="1372" max="1372" width="22.7109375" customWidth="1"/>
    <col min="1373" max="1373" width="7.85546875" customWidth="1"/>
    <col min="1374" max="1374" width="23.7109375" customWidth="1"/>
    <col min="1375" max="1375" width="24.7109375" customWidth="1"/>
    <col min="1376" max="1376" width="6.85546875" customWidth="1"/>
    <col min="1377" max="1377" width="22.7109375" customWidth="1"/>
    <col min="1378" max="1378" width="7.85546875" customWidth="1"/>
    <col min="1379" max="1379" width="9.42578125" customWidth="1"/>
    <col min="1380" max="1380" width="6.85546875" customWidth="1"/>
    <col min="1381" max="1382" width="10.42578125" customWidth="1"/>
    <col min="1383" max="1383" width="7.85546875" customWidth="1"/>
    <col min="1384" max="1384" width="23.7109375" customWidth="1"/>
    <col min="1385" max="1385" width="10.42578125" customWidth="1"/>
    <col min="1386" max="1387" width="22.7109375" customWidth="1"/>
    <col min="1388" max="1388" width="7.85546875" customWidth="1"/>
    <col min="1389" max="1389" width="10.42578125" customWidth="1"/>
    <col min="1390" max="1390" width="24.7109375" customWidth="1"/>
    <col min="1391" max="1391" width="22.7109375" customWidth="1"/>
    <col min="1392" max="1392" width="10.42578125" customWidth="1"/>
    <col min="1393" max="1393" width="7.85546875" customWidth="1"/>
    <col min="1394" max="1394" width="23.7109375" customWidth="1"/>
    <col min="1395" max="1395" width="6.85546875" customWidth="1"/>
    <col min="1396" max="1396" width="25.7109375" customWidth="1"/>
    <col min="1397" max="1397" width="22.7109375" customWidth="1"/>
    <col min="1398" max="1398" width="7.85546875" customWidth="1"/>
    <col min="1399" max="1400" width="23.7109375" customWidth="1"/>
    <col min="1401" max="1401" width="22.7109375" customWidth="1"/>
    <col min="1402" max="1402" width="10.42578125" customWidth="1"/>
    <col min="1403" max="1403" width="7.85546875" customWidth="1"/>
    <col min="1404" max="1404" width="23.7109375" customWidth="1"/>
    <col min="1405" max="1405" width="9.42578125" customWidth="1"/>
    <col min="1406" max="1406" width="24.7109375" customWidth="1"/>
    <col min="1407" max="1407" width="22.7109375" customWidth="1"/>
    <col min="1408" max="1408" width="7.85546875" customWidth="1"/>
    <col min="1409" max="1409" width="23.7109375" customWidth="1"/>
    <col min="1410" max="1410" width="25.7109375" customWidth="1"/>
    <col min="1411" max="1411" width="24.7109375" customWidth="1"/>
    <col min="1412" max="1412" width="22.7109375" customWidth="1"/>
    <col min="1413" max="1413" width="7.85546875" customWidth="1"/>
    <col min="1414" max="1414" width="22.7109375" customWidth="1"/>
    <col min="1415" max="1415" width="23.7109375" customWidth="1"/>
    <col min="1416" max="1416" width="24.7109375" customWidth="1"/>
    <col min="1417" max="1417" width="22.7109375" customWidth="1"/>
    <col min="1418" max="1418" width="7.85546875" customWidth="1"/>
    <col min="1419" max="1419" width="22.7109375" customWidth="1"/>
    <col min="1420" max="1421" width="6.85546875" customWidth="1"/>
    <col min="1422" max="1422" width="22.7109375" customWidth="1"/>
    <col min="1423" max="1423" width="7.85546875" customWidth="1"/>
    <col min="1424" max="1424" width="10.42578125" customWidth="1"/>
    <col min="1425" max="1426" width="6.85546875" customWidth="1"/>
    <col min="1427" max="1427" width="22.7109375" customWidth="1"/>
    <col min="1428" max="1428" width="7.85546875" customWidth="1"/>
    <col min="1429" max="1429" width="22.7109375" customWidth="1"/>
    <col min="1430" max="1430" width="6.85546875" customWidth="1"/>
    <col min="1431" max="1431" width="25.7109375" customWidth="1"/>
    <col min="1432" max="1432" width="22.7109375" customWidth="1"/>
    <col min="1433" max="1433" width="7.85546875" customWidth="1"/>
    <col min="1434" max="1436" width="6.85546875" customWidth="1"/>
    <col min="1437" max="1437" width="10.42578125" customWidth="1"/>
    <col min="1438" max="1438" width="7.85546875" customWidth="1"/>
    <col min="1439" max="1439" width="23.7109375" customWidth="1"/>
    <col min="1440" max="1440" width="10.42578125" customWidth="1"/>
    <col min="1441" max="1441" width="6.85546875" customWidth="1"/>
    <col min="1442" max="1442" width="22.7109375" customWidth="1"/>
    <col min="1443" max="1443" width="7.85546875" customWidth="1"/>
    <col min="1444" max="1444" width="22.7109375" customWidth="1"/>
    <col min="1445" max="1446" width="6.85546875" customWidth="1"/>
    <col min="1447" max="1447" width="22.7109375" customWidth="1"/>
    <col min="1448" max="1448" width="7.85546875" customWidth="1"/>
    <col min="1449" max="1449" width="22.7109375" customWidth="1"/>
    <col min="1450" max="1451" width="6.85546875" customWidth="1"/>
    <col min="1452" max="1452" width="22.7109375" customWidth="1"/>
    <col min="1453" max="1453" width="7.85546875" customWidth="1"/>
    <col min="1454" max="1454" width="23.7109375" customWidth="1"/>
    <col min="1455" max="1455" width="6.85546875" customWidth="1"/>
    <col min="1456" max="1456" width="24.7109375" customWidth="1"/>
    <col min="1457" max="1457" width="22.7109375" customWidth="1"/>
    <col min="1458" max="1458" width="7.85546875" customWidth="1"/>
    <col min="1459" max="1459" width="22.7109375" customWidth="1"/>
    <col min="1460" max="1460" width="24.7109375" customWidth="1"/>
    <col min="1461" max="1461" width="25.7109375" customWidth="1"/>
    <col min="1462" max="1462" width="10.42578125" customWidth="1"/>
    <col min="1463" max="1463" width="7.85546875" customWidth="1"/>
    <col min="1464" max="1464" width="23.7109375" customWidth="1"/>
    <col min="1465" max="1465" width="6.85546875" customWidth="1"/>
    <col min="1466" max="1466" width="25.7109375" customWidth="1"/>
    <col min="1467" max="1467" width="10.42578125" customWidth="1"/>
    <col min="1468" max="1468" width="7.85546875" customWidth="1"/>
    <col min="1469" max="1469" width="10.42578125" customWidth="1"/>
    <col min="1470" max="1470" width="6.85546875" customWidth="1"/>
    <col min="1471" max="1471" width="10.42578125" customWidth="1"/>
    <col min="1472" max="1472" width="9.42578125" customWidth="1"/>
    <col min="1473" max="1473" width="7.85546875" customWidth="1"/>
    <col min="1474" max="1474" width="22.7109375" customWidth="1"/>
    <col min="1475" max="1476" width="6.85546875" customWidth="1"/>
    <col min="1477" max="1477" width="22.7109375" customWidth="1"/>
    <col min="1478" max="1478" width="7.85546875" customWidth="1"/>
    <col min="1479" max="1479" width="23.7109375" customWidth="1"/>
    <col min="1480" max="1480" width="6.85546875" customWidth="1"/>
    <col min="1481" max="1481" width="25.7109375" customWidth="1"/>
    <col min="1482" max="1482" width="22.7109375" customWidth="1"/>
    <col min="1483" max="1483" width="7.85546875" customWidth="1"/>
    <col min="1484" max="1484" width="23.7109375" customWidth="1"/>
    <col min="1485" max="1485" width="24.7109375" customWidth="1"/>
    <col min="1486" max="1486" width="6.85546875" customWidth="1"/>
    <col min="1487" max="1487" width="22.7109375" customWidth="1"/>
    <col min="1488" max="1488" width="7.85546875" customWidth="1"/>
    <col min="1489" max="1490" width="23.7109375" customWidth="1"/>
    <col min="1491" max="1491" width="6.85546875" customWidth="1"/>
    <col min="1492" max="1492" width="22.7109375" customWidth="1"/>
    <col min="1493" max="1493" width="7.85546875" customWidth="1"/>
    <col min="1494" max="1494" width="22.7109375" customWidth="1"/>
    <col min="1495" max="1495" width="24.7109375" customWidth="1"/>
    <col min="1496" max="1497" width="22.7109375" customWidth="1"/>
    <col min="1498" max="1498" width="7.85546875" customWidth="1"/>
    <col min="1499" max="1499" width="22.7109375" customWidth="1"/>
    <col min="1500" max="1500" width="24.7109375" customWidth="1"/>
    <col min="1501" max="1501" width="6.85546875" customWidth="1"/>
    <col min="1502" max="1502" width="22.7109375" customWidth="1"/>
    <col min="1503" max="1503" width="7.85546875" customWidth="1"/>
    <col min="1504" max="1504" width="23.7109375" customWidth="1"/>
    <col min="1505" max="1506" width="6.85546875" customWidth="1"/>
    <col min="1507" max="1507" width="10.42578125" customWidth="1"/>
    <col min="1508" max="1508" width="7.85546875" customWidth="1"/>
    <col min="1509" max="1509" width="23.7109375" customWidth="1"/>
    <col min="1510" max="1510" width="24.7109375" customWidth="1"/>
    <col min="1511" max="1511" width="6.85546875" customWidth="1"/>
    <col min="1512" max="1512" width="22.7109375" customWidth="1"/>
    <col min="1513" max="1513" width="7.85546875" customWidth="1"/>
    <col min="1514" max="1514" width="10.42578125" customWidth="1"/>
    <col min="1515" max="1515" width="6.85546875" customWidth="1"/>
    <col min="1516" max="1517" width="22.7109375" customWidth="1"/>
    <col min="1518" max="1518" width="7.85546875" customWidth="1"/>
    <col min="1519" max="1519" width="22.7109375" customWidth="1"/>
    <col min="1520" max="1521" width="6.85546875" customWidth="1"/>
    <col min="1522" max="1522" width="22.7109375" customWidth="1"/>
    <col min="1523" max="1523" width="7.85546875" customWidth="1"/>
    <col min="1524" max="1524" width="10.42578125" customWidth="1"/>
    <col min="1525" max="1526" width="6.85546875" customWidth="1"/>
    <col min="1527" max="1527" width="22.7109375" customWidth="1"/>
    <col min="1528" max="1528" width="7.85546875" customWidth="1"/>
    <col min="1529" max="1529" width="10.42578125" customWidth="1"/>
    <col min="1530" max="1530" width="6.85546875" customWidth="1"/>
    <col min="1531" max="1531" width="25.7109375" customWidth="1"/>
    <col min="1532" max="1532" width="9.42578125" customWidth="1"/>
    <col min="1533" max="1533" width="7.85546875" customWidth="1"/>
    <col min="1534" max="1535" width="23.7109375" customWidth="1"/>
    <col min="1536" max="1536" width="24.7109375" customWidth="1"/>
    <col min="1537" max="1537" width="22.7109375" customWidth="1"/>
    <col min="1538" max="1538" width="7.85546875" customWidth="1"/>
    <col min="1539" max="1539" width="23.7109375" customWidth="1"/>
    <col min="1540" max="1540" width="6.85546875" customWidth="1"/>
    <col min="1541" max="1541" width="24.7109375" customWidth="1"/>
    <col min="1542" max="1542" width="10.42578125" customWidth="1"/>
    <col min="1543" max="1543" width="7.85546875" customWidth="1"/>
    <col min="1544" max="1544" width="23.7109375" customWidth="1"/>
    <col min="1545" max="1545" width="6.85546875" customWidth="1"/>
    <col min="1546" max="1546" width="24.7109375" customWidth="1"/>
    <col min="1547" max="1547" width="10.42578125" customWidth="1"/>
    <col min="1548" max="1548" width="7.85546875" customWidth="1"/>
    <col min="1549" max="1549" width="22.7109375" customWidth="1"/>
    <col min="1550" max="1551" width="24.7109375" customWidth="1"/>
    <col min="1552" max="1552" width="22.7109375" customWidth="1"/>
    <col min="1553" max="1553" width="7.85546875" customWidth="1"/>
    <col min="1554" max="1554" width="23.7109375" customWidth="1"/>
    <col min="1555" max="1555" width="24.7109375" customWidth="1"/>
    <col min="1556" max="1556" width="6.85546875" customWidth="1"/>
    <col min="1557" max="1557" width="22.7109375" customWidth="1"/>
    <col min="1558" max="1558" width="7.85546875" customWidth="1"/>
    <col min="1559" max="1559" width="23.7109375" customWidth="1"/>
    <col min="1560" max="1560" width="25.7109375" customWidth="1"/>
    <col min="1561" max="1561" width="24.7109375" customWidth="1"/>
    <col min="1562" max="1562" width="22.7109375" customWidth="1"/>
    <col min="1563" max="1563" width="7.85546875" customWidth="1"/>
    <col min="1564" max="1564" width="23.7109375" customWidth="1"/>
    <col min="1565" max="1565" width="24.7109375" customWidth="1"/>
    <col min="1566" max="1566" width="6.85546875" customWidth="1"/>
    <col min="1567" max="1567" width="22.7109375" customWidth="1"/>
    <col min="1568" max="1568" width="7.85546875" customWidth="1"/>
    <col min="1569" max="1571" width="6.85546875" customWidth="1"/>
    <col min="1572" max="1572" width="10.42578125" customWidth="1"/>
    <col min="1573" max="1573" width="7.85546875" customWidth="1"/>
    <col min="1574" max="1574" width="23.7109375" customWidth="1"/>
    <col min="1575" max="1575" width="24.7109375" customWidth="1"/>
    <col min="1576" max="1576" width="6.85546875" customWidth="1"/>
    <col min="1577" max="1577" width="22.7109375" customWidth="1"/>
    <col min="1578" max="1578" width="7.85546875" customWidth="1"/>
    <col min="1579" max="1579" width="23.7109375" customWidth="1"/>
    <col min="1580" max="1581" width="6.85546875" customWidth="1"/>
    <col min="1582" max="1582" width="22.7109375" customWidth="1"/>
    <col min="1583" max="1583" width="7.85546875" customWidth="1"/>
    <col min="1584" max="1584" width="23.7109375" customWidth="1"/>
    <col min="1585" max="1586" width="6.85546875" customWidth="1"/>
    <col min="1587" max="1587" width="10.42578125" customWidth="1"/>
    <col min="1588" max="1588" width="7.85546875" customWidth="1"/>
    <col min="1589" max="1589" width="23.7109375" customWidth="1"/>
    <col min="1590" max="1590" width="6.85546875" customWidth="1"/>
    <col min="1591" max="1591" width="24.7109375" customWidth="1"/>
    <col min="1592" max="1592" width="22.7109375" customWidth="1"/>
    <col min="1593" max="1593" width="7.85546875" customWidth="1"/>
    <col min="1594" max="1594" width="23.7109375" customWidth="1"/>
    <col min="1595" max="1596" width="6.85546875" customWidth="1"/>
    <col min="1597" max="1597" width="10.42578125" customWidth="1"/>
    <col min="1598" max="1598" width="7.85546875" customWidth="1"/>
    <col min="1599" max="1599" width="23.7109375" customWidth="1"/>
    <col min="1600" max="1600" width="24.7109375" customWidth="1"/>
    <col min="1601" max="1601" width="25.7109375" customWidth="1"/>
    <col min="1602" max="1602" width="22.7109375" customWidth="1"/>
    <col min="1603" max="1603" width="7.85546875" customWidth="1"/>
    <col min="1604" max="1604" width="22.7109375" customWidth="1"/>
    <col min="1605" max="1606" width="24.7109375" customWidth="1"/>
    <col min="1607" max="1607" width="22.7109375" customWidth="1"/>
    <col min="1608" max="1608" width="7.85546875" customWidth="1"/>
    <col min="1609" max="1609" width="22.7109375" customWidth="1"/>
    <col min="1610" max="1611" width="24.7109375" customWidth="1"/>
    <col min="1612" max="1612" width="22.7109375" customWidth="1"/>
    <col min="1613" max="1613" width="7.85546875" customWidth="1"/>
    <col min="1614" max="1614" width="22.7109375" customWidth="1"/>
    <col min="1615" max="1616" width="6.85546875" customWidth="1"/>
    <col min="1617" max="1617" width="22.7109375" customWidth="1"/>
    <col min="1618" max="1618" width="7.85546875" customWidth="1"/>
    <col min="1619" max="1621" width="6.85546875" customWidth="1"/>
    <col min="1622" max="1622" width="10.42578125" customWidth="1"/>
    <col min="1623" max="1623" width="7.85546875" customWidth="1"/>
    <col min="1624" max="1624" width="10.42578125" customWidth="1"/>
    <col min="1625" max="1625" width="6.85546875" customWidth="1"/>
    <col min="1626" max="1627" width="22.7109375" customWidth="1"/>
    <col min="1628" max="1628" width="7.85546875" customWidth="1"/>
    <col min="1629" max="1629" width="22.7109375" customWidth="1"/>
    <col min="1630" max="1630" width="6.85546875" customWidth="1"/>
    <col min="1631" max="1631" width="22.7109375" customWidth="1"/>
    <col min="1632" max="1632" width="10.42578125" customWidth="1"/>
    <col min="1633" max="1633" width="7.85546875" customWidth="1"/>
    <col min="1634" max="1634" width="23.7109375" customWidth="1"/>
    <col min="1635" max="1636" width="24.7109375" customWidth="1"/>
    <col min="1637" max="1637" width="22.7109375" customWidth="1"/>
    <col min="1638" max="1638" width="7.85546875" customWidth="1"/>
    <col min="1639" max="1639" width="23.7109375" customWidth="1"/>
    <col min="1640" max="1641" width="6.85546875" customWidth="1"/>
    <col min="1642" max="1642" width="22.7109375" customWidth="1"/>
    <col min="1643" max="1643" width="7.85546875" customWidth="1"/>
    <col min="1644" max="1644" width="22.7109375" customWidth="1"/>
    <col min="1645" max="1645" width="23.7109375" customWidth="1"/>
    <col min="1646" max="1646" width="24.7109375" customWidth="1"/>
    <col min="1647" max="1647" width="22.7109375" customWidth="1"/>
    <col min="1648" max="1648" width="7.85546875" customWidth="1"/>
    <col min="1649" max="1649" width="6.85546875" customWidth="1"/>
    <col min="1650" max="1650" width="10.42578125" customWidth="1"/>
    <col min="1651" max="1651" width="24.7109375" customWidth="1"/>
    <col min="1652" max="1652" width="10.42578125" customWidth="1"/>
    <col min="1653" max="1653" width="7.85546875" customWidth="1"/>
    <col min="1654" max="1654" width="23.7109375" customWidth="1"/>
    <col min="1655" max="1655" width="24.7109375" customWidth="1"/>
    <col min="1656" max="1656" width="6.85546875" customWidth="1"/>
    <col min="1657" max="1657" width="22.7109375" customWidth="1"/>
    <col min="1658" max="1658" width="7.85546875" customWidth="1"/>
    <col min="1659" max="1659" width="23.7109375" customWidth="1"/>
    <col min="1660" max="1660" width="24.7109375" customWidth="1"/>
    <col min="1661" max="1661" width="6.85546875" customWidth="1"/>
    <col min="1662" max="1662" width="22.7109375" customWidth="1"/>
    <col min="1663" max="1663" width="7.85546875" customWidth="1"/>
    <col min="1664" max="1664" width="22.7109375" customWidth="1"/>
    <col min="1665" max="1666" width="6.85546875" customWidth="1"/>
    <col min="1667" max="1667" width="22.7109375" customWidth="1"/>
    <col min="1668" max="1668" width="7.85546875" customWidth="1"/>
    <col min="1669" max="1669" width="23.7109375" customWidth="1"/>
    <col min="1670" max="1670" width="24.7109375" customWidth="1"/>
    <col min="1671" max="1671" width="6.85546875" customWidth="1"/>
    <col min="1672" max="1672" width="22.7109375" customWidth="1"/>
    <col min="1673" max="1673" width="7.85546875" customWidth="1"/>
    <col min="1674" max="1674" width="23.7109375" customWidth="1"/>
    <col min="1675" max="1675" width="24.7109375" customWidth="1"/>
    <col min="1676" max="1676" width="25.7109375" customWidth="1"/>
    <col min="1677" max="1677" width="22.7109375" customWidth="1"/>
    <col min="1678" max="1678" width="7.85546875" customWidth="1"/>
    <col min="1679" max="1681" width="6.85546875" customWidth="1"/>
    <col min="1682" max="1682" width="10.42578125" customWidth="1"/>
    <col min="1683" max="1683" width="7.85546875" customWidth="1"/>
    <col min="1684" max="1684" width="23.7109375" customWidth="1"/>
    <col min="1685" max="1685" width="6.85546875" customWidth="1"/>
    <col min="1686" max="1687" width="22.7109375" customWidth="1"/>
    <col min="1688" max="1688" width="7.85546875" customWidth="1"/>
    <col min="1689" max="1690" width="23.7109375" customWidth="1"/>
    <col min="1691" max="1691" width="25.7109375" customWidth="1"/>
    <col min="1692" max="1692" width="22.7109375" customWidth="1"/>
    <col min="1693" max="1693" width="7.85546875" customWidth="1"/>
    <col min="1694" max="1696" width="6.85546875" customWidth="1"/>
    <col min="1697" max="1697" width="10.42578125" customWidth="1"/>
    <col min="1698" max="1698" width="7.85546875" customWidth="1"/>
    <col min="1699" max="1699" width="23.7109375" customWidth="1"/>
    <col min="1700" max="1701" width="6.85546875" customWidth="1"/>
    <col min="1702" max="1702" width="22.7109375" customWidth="1"/>
    <col min="1703" max="1703" width="7.85546875" customWidth="1"/>
    <col min="1704" max="1704" width="10.42578125" customWidth="1"/>
    <col min="1705" max="1705" width="6.85546875" customWidth="1"/>
    <col min="1706" max="1706" width="24.7109375" customWidth="1"/>
    <col min="1707" max="1707" width="10.42578125" customWidth="1"/>
    <col min="1708" max="1708" width="7.85546875" customWidth="1"/>
    <col min="1709" max="1709" width="22.7109375" customWidth="1"/>
    <col min="1710" max="1710" width="6.85546875" customWidth="1"/>
    <col min="1711" max="1711" width="24.7109375" customWidth="1"/>
    <col min="1712" max="1712" width="22.7109375" customWidth="1"/>
    <col min="1713" max="1713" width="7.85546875" customWidth="1"/>
    <col min="1714" max="1714" width="23.7109375" customWidth="1"/>
    <col min="1715" max="1716" width="6.85546875" customWidth="1"/>
    <col min="1717" max="1717" width="7.85546875" customWidth="1"/>
    <col min="1718" max="1718" width="23.7109375" customWidth="1"/>
    <col min="1719" max="1719" width="6.85546875" customWidth="1"/>
    <col min="1720" max="1720" width="24.7109375" customWidth="1"/>
    <col min="1721" max="1721" width="22.7109375" customWidth="1"/>
    <col min="1722" max="1722" width="7.85546875" customWidth="1"/>
    <col min="1723" max="1723" width="9.42578125" customWidth="1"/>
    <col min="1724" max="1725" width="6.85546875" customWidth="1"/>
    <col min="1726" max="1726" width="10.42578125" customWidth="1"/>
    <col min="1727" max="1727" width="7.85546875" customWidth="1"/>
    <col min="1728" max="1729" width="23.7109375" customWidth="1"/>
    <col min="1730" max="1730" width="6.85546875" customWidth="1"/>
    <col min="1731" max="1731" width="22.7109375" customWidth="1"/>
    <col min="1732" max="1732" width="7.85546875" customWidth="1"/>
    <col min="1733" max="1734" width="23.7109375" customWidth="1"/>
    <col min="1735" max="1735" width="6.85546875" customWidth="1"/>
    <col min="1736" max="1736" width="22.7109375" customWidth="1"/>
    <col min="1737" max="1737" width="7.85546875" customWidth="1"/>
    <col min="1738" max="1738" width="23.7109375" customWidth="1"/>
    <col min="1739" max="1740" width="24.7109375" customWidth="1"/>
    <col min="1741" max="1741" width="10.42578125" customWidth="1"/>
    <col min="1742" max="1742" width="7.85546875" customWidth="1"/>
    <col min="1743" max="1743" width="23.7109375" customWidth="1"/>
    <col min="1744" max="1744" width="24.7109375" customWidth="1"/>
    <col min="1745" max="1745" width="6.85546875" customWidth="1"/>
    <col min="1746" max="1746" width="10.42578125" customWidth="1"/>
    <col min="1747" max="1747" width="7.85546875" customWidth="1"/>
    <col min="1748" max="1748" width="22.7109375" customWidth="1"/>
    <col min="1749" max="1749" width="24.7109375" customWidth="1"/>
    <col min="1750" max="1750" width="6.85546875" customWidth="1"/>
    <col min="1751" max="1751" width="21.7109375" customWidth="1"/>
    <col min="1752" max="1752" width="7.85546875" customWidth="1"/>
    <col min="1753" max="1753" width="23.7109375" customWidth="1"/>
    <col min="1754" max="1754" width="6.85546875" customWidth="1"/>
    <col min="1755" max="1755" width="25.7109375" customWidth="1"/>
    <col min="1756" max="1756" width="10.42578125" customWidth="1"/>
    <col min="1757" max="1757" width="7.85546875" customWidth="1"/>
    <col min="1758" max="1758" width="23.7109375" customWidth="1"/>
    <col min="1759" max="1759" width="24.7109375" customWidth="1"/>
    <col min="1760" max="1760" width="6.85546875" customWidth="1"/>
    <col min="1761" max="1761" width="21.7109375" customWidth="1"/>
    <col min="1762" max="1762" width="7.85546875" customWidth="1"/>
    <col min="1763" max="1763" width="22.7109375" customWidth="1"/>
    <col min="1764" max="1764" width="6.85546875" customWidth="1"/>
    <col min="1765" max="1765" width="24.7109375" customWidth="1"/>
    <col min="1766" max="1766" width="21.7109375" customWidth="1"/>
    <col min="1767" max="1767" width="7.85546875" customWidth="1"/>
    <col min="1768" max="1768" width="23.7109375" customWidth="1"/>
    <col min="1769" max="1769" width="25.7109375" customWidth="1"/>
    <col min="1770" max="1770" width="24.7109375" customWidth="1"/>
    <col min="1771" max="1771" width="10.42578125" customWidth="1"/>
    <col min="1772" max="1772" width="7.85546875" customWidth="1"/>
    <col min="1773" max="1773" width="22.7109375" customWidth="1"/>
    <col min="1774" max="1774" width="24.7109375" customWidth="1"/>
    <col min="1775" max="1775" width="6.85546875" customWidth="1"/>
    <col min="1776" max="1776" width="10.42578125" customWidth="1"/>
    <col min="1777" max="1777" width="7.85546875" customWidth="1"/>
    <col min="1778" max="1778" width="22.7109375" customWidth="1"/>
    <col min="1779" max="1779" width="24.7109375" customWidth="1"/>
    <col min="1780" max="1780" width="25.7109375" customWidth="1"/>
    <col min="1781" max="1781" width="9.42578125" customWidth="1"/>
    <col min="1782" max="1782" width="7.85546875" customWidth="1"/>
    <col min="1783" max="1783" width="23.7109375" customWidth="1"/>
    <col min="1784" max="1785" width="6.85546875" customWidth="1"/>
    <col min="1786" max="1786" width="10.42578125" customWidth="1"/>
    <col min="1787" max="1787" width="7.85546875" customWidth="1"/>
    <col min="1788" max="1790" width="6.85546875" customWidth="1"/>
    <col min="1791" max="1791" width="10.42578125" customWidth="1"/>
    <col min="1792" max="1792" width="7.85546875" customWidth="1"/>
    <col min="1793" max="1793" width="22.7109375" customWidth="1"/>
    <col min="1794" max="1794" width="24.7109375" customWidth="1"/>
    <col min="1795" max="1796" width="10.42578125" customWidth="1"/>
    <col min="1797" max="1797" width="7.85546875" customWidth="1"/>
    <col min="1798" max="1798" width="23.7109375" customWidth="1"/>
    <col min="1799" max="1800" width="24.7109375" customWidth="1"/>
    <col min="1801" max="1801" width="21.7109375" customWidth="1"/>
    <col min="1802" max="1802" width="7.85546875" customWidth="1"/>
    <col min="1803" max="1803" width="23.7109375" customWidth="1"/>
    <col min="1804" max="1804" width="6.85546875" customWidth="1"/>
    <col min="1805" max="1806" width="10.42578125" customWidth="1"/>
    <col min="1807" max="1807" width="7.85546875" customWidth="1"/>
    <col min="1808" max="1808" width="23.7109375" customWidth="1"/>
    <col min="1809" max="1809" width="10.42578125" customWidth="1"/>
    <col min="1810" max="1810" width="24.7109375" customWidth="1"/>
    <col min="1811" max="1811" width="10.42578125" customWidth="1"/>
    <col min="1812" max="1812" width="7.85546875" customWidth="1"/>
    <col min="1813" max="1814" width="23.7109375" customWidth="1"/>
    <col min="1815" max="1815" width="6.85546875" customWidth="1"/>
    <col min="1816" max="1816" width="10.42578125" customWidth="1"/>
    <col min="1817" max="1817" width="7.85546875" customWidth="1"/>
    <col min="1818" max="1818" width="22.7109375" customWidth="1"/>
    <col min="1819" max="1819" width="10.42578125" customWidth="1"/>
    <col min="1820" max="1820" width="6.85546875" customWidth="1"/>
    <col min="1821" max="1821" width="10.42578125" customWidth="1"/>
    <col min="1822" max="1822" width="7.85546875" customWidth="1"/>
    <col min="1823" max="1823" width="23.7109375" customWidth="1"/>
    <col min="1824" max="1824" width="6.85546875" customWidth="1"/>
    <col min="1825" max="1825" width="24.7109375" customWidth="1"/>
    <col min="1826" max="1826" width="10.42578125" customWidth="1"/>
    <col min="1827" max="1827" width="7.85546875" customWidth="1"/>
    <col min="1828" max="1828" width="22.7109375" customWidth="1"/>
    <col min="1829" max="1830" width="6.85546875" customWidth="1"/>
    <col min="1831" max="1831" width="10.42578125" customWidth="1"/>
    <col min="1832" max="1832" width="7.85546875" customWidth="1"/>
    <col min="1833" max="1833" width="23.7109375" customWidth="1"/>
    <col min="1834" max="1835" width="24.7109375" customWidth="1"/>
    <col min="1836" max="1836" width="21.7109375" customWidth="1"/>
    <col min="1837" max="1837" width="7.85546875" customWidth="1"/>
    <col min="1838" max="1838" width="22.7109375" customWidth="1"/>
    <col min="1839" max="1840" width="6.85546875" customWidth="1"/>
    <col min="1841" max="1841" width="10.42578125" customWidth="1"/>
    <col min="1842" max="1842" width="7.85546875" customWidth="1"/>
    <col min="1843" max="1843" width="23.7109375" customWidth="1"/>
    <col min="1844" max="1844" width="6.85546875" customWidth="1"/>
    <col min="1845" max="1845" width="24.7109375" customWidth="1"/>
    <col min="1846" max="1846" width="10.42578125" customWidth="1"/>
    <col min="1847" max="1847" width="8.85546875" customWidth="1"/>
    <col min="1848" max="1850" width="10.42578125" customWidth="1"/>
    <col min="1851" max="1851" width="11.42578125" customWidth="1"/>
    <col min="1852" max="1852" width="6.85546875" customWidth="1"/>
    <col min="1853" max="1856" width="5.85546875" customWidth="1"/>
    <col min="1857" max="1857" width="8.140625" customWidth="1"/>
    <col min="1858" max="1861" width="11.140625" customWidth="1"/>
    <col min="1862" max="1862" width="12.5703125" customWidth="1"/>
    <col min="1863" max="1863" width="6.85546875" customWidth="1"/>
    <col min="1864" max="1864" width="24.7109375" customWidth="1"/>
    <col min="1865" max="1865" width="9.42578125" customWidth="1"/>
    <col min="1866" max="1866" width="7.85546875" customWidth="1"/>
    <col min="1867" max="1867" width="23.7109375" customWidth="1"/>
    <col min="1868" max="1868" width="6.85546875" customWidth="1"/>
    <col min="1869" max="1870" width="24.7109375" customWidth="1"/>
    <col min="1871" max="1871" width="10.42578125" customWidth="1"/>
    <col min="1872" max="1872" width="7.85546875" customWidth="1"/>
    <col min="1873" max="1873" width="9.42578125" customWidth="1"/>
    <col min="1874" max="1875" width="6.85546875" customWidth="1"/>
    <col min="1876" max="1876" width="24.7109375" customWidth="1"/>
    <col min="1877" max="1877" width="10.42578125" customWidth="1"/>
    <col min="1878" max="1878" width="7.85546875" customWidth="1"/>
    <col min="1879" max="1879" width="10.42578125" customWidth="1"/>
    <col min="1880" max="1880" width="6.85546875" customWidth="1"/>
    <col min="1881" max="1881" width="24.7109375" customWidth="1"/>
    <col min="1882" max="1882" width="22.7109375" customWidth="1"/>
    <col min="1883" max="1883" width="10.42578125" customWidth="1"/>
    <col min="1884" max="1884" width="7.85546875" customWidth="1"/>
    <col min="1885" max="1885" width="10.42578125" customWidth="1"/>
    <col min="1886" max="1888" width="6.85546875" customWidth="1"/>
    <col min="1889" max="1889" width="7.85546875" customWidth="1"/>
    <col min="1890" max="1890" width="23.7109375" customWidth="1"/>
    <col min="1891" max="1891" width="6.85546875" customWidth="1"/>
    <col min="1892" max="1893" width="24.7109375" customWidth="1"/>
    <col min="1894" max="1894" width="21.7109375" customWidth="1"/>
    <col min="1895" max="1895" width="7.85546875" customWidth="1"/>
    <col min="1896" max="1896" width="21.7109375" customWidth="1"/>
    <col min="1897" max="1899" width="6.85546875" customWidth="1"/>
    <col min="1900" max="1900" width="7.85546875" customWidth="1"/>
    <col min="1901" max="1901" width="23.7109375" customWidth="1"/>
    <col min="1902" max="1902" width="10.42578125" customWidth="1"/>
    <col min="1903" max="1903" width="6.85546875" customWidth="1"/>
    <col min="1904" max="1904" width="24.7109375" customWidth="1"/>
    <col min="1905" max="1905" width="10.42578125" customWidth="1"/>
    <col min="1906" max="1906" width="7.85546875" customWidth="1"/>
    <col min="1907" max="1907" width="10.42578125" customWidth="1"/>
    <col min="1908" max="1908" width="6.85546875" customWidth="1"/>
    <col min="1909" max="1909" width="25.7109375" customWidth="1"/>
    <col min="1910" max="1910" width="6.85546875" customWidth="1"/>
    <col min="1911" max="1911" width="10.42578125" customWidth="1"/>
    <col min="1912" max="1912" width="6.85546875" customWidth="1"/>
    <col min="1913" max="1913" width="21.7109375" customWidth="1"/>
    <col min="1914" max="1916" width="6.85546875" customWidth="1"/>
    <col min="1917" max="1917" width="9.42578125" customWidth="1"/>
    <col min="1918" max="1918" width="7.85546875" customWidth="1"/>
    <col min="1919" max="1919" width="23.7109375" customWidth="1"/>
    <col min="1920" max="1920" width="6.85546875" customWidth="1"/>
    <col min="1921" max="1922" width="24.7109375" customWidth="1"/>
    <col min="1923" max="1923" width="10.42578125" customWidth="1"/>
    <col min="1924" max="1924" width="7.85546875" customWidth="1"/>
    <col min="1925" max="1925" width="23.7109375" customWidth="1"/>
    <col min="1926" max="1928" width="24.7109375" customWidth="1"/>
    <col min="1929" max="1929" width="10.42578125" customWidth="1"/>
    <col min="1930" max="1930" width="7.85546875" customWidth="1"/>
    <col min="1931" max="1931" width="10.42578125" customWidth="1"/>
    <col min="1932" max="1934" width="6.85546875" customWidth="1"/>
    <col min="1935" max="1935" width="21.7109375" customWidth="1"/>
    <col min="1936" max="1936" width="7.85546875" customWidth="1"/>
    <col min="1937" max="1937" width="23.7109375" customWidth="1"/>
    <col min="1938" max="1938" width="10.42578125" customWidth="1"/>
    <col min="1939" max="1939" width="6.85546875" customWidth="1"/>
    <col min="1940" max="1940" width="24.7109375" customWidth="1"/>
    <col min="1941" max="1941" width="10.42578125" customWidth="1"/>
    <col min="1942" max="1942" width="7.85546875" customWidth="1"/>
    <col min="1943" max="1944" width="6.85546875" customWidth="1"/>
    <col min="1945" max="1946" width="24.7109375" customWidth="1"/>
    <col min="1947" max="1947" width="10.42578125" customWidth="1"/>
    <col min="1948" max="1948" width="7.85546875" customWidth="1"/>
    <col min="1949" max="1949" width="23.7109375" customWidth="1"/>
    <col min="1950" max="1951" width="6.85546875" customWidth="1"/>
    <col min="1952" max="1952" width="24.7109375" customWidth="1"/>
    <col min="1953" max="1953" width="9.42578125" customWidth="1"/>
    <col min="1954" max="1954" width="7.85546875" customWidth="1"/>
    <col min="1955" max="1955" width="9.42578125" customWidth="1"/>
    <col min="1956" max="1956" width="24.7109375" customWidth="1"/>
    <col min="1957" max="1957" width="6.85546875" customWidth="1"/>
    <col min="1958" max="1958" width="24.7109375" customWidth="1"/>
    <col min="1959" max="1959" width="10.42578125" customWidth="1"/>
    <col min="1960" max="1960" width="7.85546875" customWidth="1"/>
    <col min="1961" max="1961" width="22.7109375" customWidth="1"/>
    <col min="1962" max="1964" width="24.7109375" customWidth="1"/>
    <col min="1965" max="1965" width="10.42578125" customWidth="1"/>
    <col min="1966" max="1966" width="7.85546875" customWidth="1"/>
    <col min="1967" max="1967" width="21.7109375" customWidth="1"/>
    <col min="1968" max="1970" width="6.85546875" customWidth="1"/>
    <col min="1971" max="1971" width="10.42578125" customWidth="1"/>
    <col min="1972" max="1972" width="7.85546875" customWidth="1"/>
    <col min="1973" max="1975" width="6.85546875" customWidth="1"/>
    <col min="1976" max="1976" width="23.7109375" customWidth="1"/>
    <col min="1977" max="1977" width="10.42578125" customWidth="1"/>
    <col min="1978" max="1978" width="7.85546875" customWidth="1"/>
    <col min="1979" max="1979" width="22.7109375" customWidth="1"/>
    <col min="1980" max="1980" width="6.85546875" customWidth="1"/>
    <col min="1981" max="1982" width="24.7109375" customWidth="1"/>
    <col min="1983" max="1983" width="10.42578125" customWidth="1"/>
    <col min="1984" max="1984" width="7.85546875" customWidth="1"/>
    <col min="1985" max="1985" width="21.7109375" customWidth="1"/>
    <col min="1986" max="1986" width="10.42578125" customWidth="1"/>
    <col min="1987" max="1987" width="6.85546875" customWidth="1"/>
    <col min="1988" max="1988" width="24.7109375" customWidth="1"/>
    <col min="1989" max="1989" width="10.42578125" customWidth="1"/>
    <col min="1990" max="1990" width="7.85546875" customWidth="1"/>
    <col min="1991" max="1991" width="23.7109375" customWidth="1"/>
    <col min="1992" max="1992" width="24.7109375" customWidth="1"/>
    <col min="1993" max="1993" width="10.42578125" customWidth="1"/>
    <col min="1994" max="1994" width="24.7109375" customWidth="1"/>
    <col min="1995" max="1995" width="10.42578125" customWidth="1"/>
    <col min="1996" max="1996" width="7.85546875" customWidth="1"/>
    <col min="1997" max="1997" width="23.7109375" customWidth="1"/>
    <col min="1998" max="1998" width="6.85546875" customWidth="1"/>
    <col min="1999" max="2000" width="24.7109375" customWidth="1"/>
    <col min="2001" max="2001" width="10.42578125" customWidth="1"/>
    <col min="2002" max="2002" width="7.85546875" customWidth="1"/>
    <col min="2003" max="2003" width="23.7109375" customWidth="1"/>
    <col min="2004" max="2004" width="6.85546875" customWidth="1"/>
    <col min="2005" max="2006" width="24.7109375" customWidth="1"/>
    <col min="2007" max="2007" width="10.42578125" customWidth="1"/>
    <col min="2008" max="2008" width="7.85546875" customWidth="1"/>
    <col min="2009" max="2009" width="23.7109375" customWidth="1"/>
    <col min="2010" max="2010" width="6.85546875" customWidth="1"/>
    <col min="2011" max="2012" width="24.7109375" customWidth="1"/>
    <col min="2013" max="2013" width="10.42578125" customWidth="1"/>
    <col min="2014" max="2014" width="7.85546875" customWidth="1"/>
    <col min="2015" max="2015" width="10.42578125" customWidth="1"/>
    <col min="2016" max="2018" width="6.85546875" customWidth="1"/>
    <col min="2019" max="2019" width="10.42578125" customWidth="1"/>
    <col min="2020" max="2020" width="7.85546875" customWidth="1"/>
    <col min="2021" max="2021" width="21.7109375" customWidth="1"/>
    <col min="2022" max="2024" width="24.7109375" customWidth="1"/>
    <col min="2025" max="2025" width="10.42578125" customWidth="1"/>
    <col min="2026" max="2026" width="7.85546875" customWidth="1"/>
    <col min="2027" max="2027" width="10.42578125" customWidth="1"/>
    <col min="2028" max="2028" width="24.7109375" customWidth="1"/>
    <col min="2029" max="2029" width="6.85546875" customWidth="1"/>
    <col min="2030" max="2030" width="24.7109375" customWidth="1"/>
    <col min="2031" max="2031" width="21.7109375" customWidth="1"/>
    <col min="2032" max="2032" width="7.85546875" customWidth="1"/>
    <col min="2033" max="2033" width="21.7109375" customWidth="1"/>
    <col min="2034" max="2036" width="6.85546875" customWidth="1"/>
    <col min="2037" max="2037" width="10.42578125" customWidth="1"/>
    <col min="2038" max="2038" width="7.85546875" customWidth="1"/>
    <col min="2039" max="2039" width="23.7109375" customWidth="1"/>
    <col min="2040" max="2041" width="6.85546875" customWidth="1"/>
    <col min="2042" max="2042" width="24.7109375" customWidth="1"/>
    <col min="2043" max="2043" width="10.42578125" customWidth="1"/>
    <col min="2044" max="2044" width="7.85546875" customWidth="1"/>
    <col min="2045" max="2045" width="23.7109375" customWidth="1"/>
    <col min="2046" max="2047" width="6.85546875" customWidth="1"/>
    <col min="2048" max="2048" width="24.7109375" customWidth="1"/>
    <col min="2049" max="2049" width="10.42578125" customWidth="1"/>
    <col min="2050" max="2050" width="7.85546875" customWidth="1"/>
    <col min="2051" max="2051" width="22.7109375" customWidth="1"/>
    <col min="2052" max="2052" width="23.7109375" customWidth="1"/>
    <col min="2053" max="2053" width="22.7109375" customWidth="1"/>
    <col min="2054" max="2054" width="24.7109375" customWidth="1"/>
    <col min="2055" max="2055" width="10.42578125" customWidth="1"/>
    <col min="2056" max="2056" width="7.85546875" customWidth="1"/>
    <col min="2057" max="2057" width="10.42578125" customWidth="1"/>
    <col min="2058" max="2060" width="6.85546875" customWidth="1"/>
    <col min="2061" max="2061" width="10.42578125" customWidth="1"/>
    <col min="2062" max="2062" width="7.85546875" customWidth="1"/>
    <col min="2063" max="2063" width="21.7109375" customWidth="1"/>
    <col min="2064" max="2066" width="6.85546875" customWidth="1"/>
    <col min="2067" max="2067" width="21.7109375" customWidth="1"/>
    <col min="2068" max="2068" width="7.85546875" customWidth="1"/>
    <col min="2069" max="2069" width="10.42578125" customWidth="1"/>
    <col min="2070" max="2072" width="6.85546875" customWidth="1"/>
    <col min="2073" max="2073" width="10.42578125" customWidth="1"/>
    <col min="2074" max="2074" width="7.85546875" customWidth="1"/>
    <col min="2075" max="2075" width="21.7109375" customWidth="1"/>
    <col min="2076" max="2076" width="24.7109375" customWidth="1"/>
    <col min="2077" max="2077" width="6.85546875" customWidth="1"/>
    <col min="2078" max="2078" width="24.7109375" customWidth="1"/>
    <col min="2079" max="2079" width="21.7109375" customWidth="1"/>
    <col min="2080" max="2080" width="7.85546875" customWidth="1"/>
    <col min="2081" max="2081" width="9.42578125" customWidth="1"/>
    <col min="2082" max="2084" width="6.85546875" customWidth="1"/>
    <col min="2085" max="2085" width="21.7109375" customWidth="1"/>
    <col min="2086" max="2086" width="8.85546875" customWidth="1"/>
    <col min="2087" max="2089" width="10.42578125" customWidth="1"/>
    <col min="2090" max="2091" width="11.42578125" customWidth="1"/>
    <col min="2092" max="2092" width="5" customWidth="1"/>
    <col min="2093" max="2097" width="5.85546875" customWidth="1"/>
    <col min="2098" max="2098" width="8.140625" customWidth="1"/>
    <col min="2099" max="2103" width="11.140625" customWidth="1"/>
    <col min="2104" max="2104" width="12.5703125" customWidth="1"/>
    <col min="2105" max="2105" width="18.5703125" customWidth="1"/>
    <col min="2106" max="2106" width="23.140625" customWidth="1"/>
    <col min="2107" max="2107" width="34.5703125" customWidth="1"/>
    <col min="2108" max="2108" width="39.140625" customWidth="1"/>
    <col min="2109" max="2110" width="21.7109375" customWidth="1"/>
    <col min="2111" max="2111" width="22.28515625" customWidth="1"/>
    <col min="2112" max="2112" width="26.85546875" customWidth="1"/>
    <col min="2113" max="2113" width="18.5703125" customWidth="1"/>
    <col min="2114" max="2114" width="23.140625" customWidth="1"/>
    <col min="2115" max="2115" width="18.5703125" customWidth="1"/>
    <col min="2116" max="2116" width="23.140625" customWidth="1"/>
    <col min="2117" max="2117" width="36.7109375" customWidth="1"/>
    <col min="2118" max="2118" width="41.140625" customWidth="1"/>
    <col min="2119" max="2119" width="18.5703125" customWidth="1"/>
    <col min="2120" max="2120" width="23.140625" customWidth="1"/>
    <col min="2121" max="2121" width="34.5703125" customWidth="1"/>
    <col min="2122" max="2122" width="39.140625" customWidth="1"/>
    <col min="2123" max="2124" width="21.7109375" customWidth="1"/>
    <col min="2125" max="2125" width="34.5703125" customWidth="1"/>
    <col min="2126" max="2126" width="39.140625" customWidth="1"/>
    <col min="2127" max="2127" width="18.5703125" customWidth="1"/>
    <col min="2128" max="2128" width="23.140625" customWidth="1"/>
    <col min="2129" max="2129" width="18.5703125" customWidth="1"/>
    <col min="2130" max="2130" width="23.140625" customWidth="1"/>
    <col min="2131" max="2131" width="36.7109375" customWidth="1"/>
    <col min="2132" max="2132" width="41.140625" customWidth="1"/>
    <col min="2133" max="2133" width="18.5703125" customWidth="1"/>
    <col min="2134" max="2134" width="23.140625" customWidth="1"/>
    <col min="2135" max="2135" width="33.5703125" customWidth="1"/>
    <col min="2136" max="2136" width="38.140625" customWidth="1"/>
    <col min="2137" max="2138" width="21.7109375" customWidth="1"/>
    <col min="2139" max="2139" width="22.28515625" customWidth="1"/>
    <col min="2140" max="2140" width="26.85546875" customWidth="1"/>
    <col min="2141" max="2141" width="18.5703125" customWidth="1"/>
    <col min="2142" max="2142" width="23.140625" customWidth="1"/>
    <col min="2143" max="2143" width="36.7109375" customWidth="1"/>
    <col min="2144" max="2144" width="41.140625" customWidth="1"/>
    <col min="2145" max="2145" width="36.7109375" customWidth="1"/>
    <col min="2146" max="2146" width="41.140625" customWidth="1"/>
    <col min="2147" max="2147" width="18.5703125" customWidth="1"/>
    <col min="2148" max="2148" width="23.140625" customWidth="1"/>
    <col min="2149" max="2149" width="34.5703125" customWidth="1"/>
    <col min="2150" max="2150" width="39.140625" customWidth="1"/>
    <col min="2151" max="2152" width="21.7109375" customWidth="1"/>
    <col min="2153" max="2153" width="34.5703125" customWidth="1"/>
    <col min="2154" max="2154" width="39.140625" customWidth="1"/>
    <col min="2155" max="2155" width="36.7109375" customWidth="1"/>
    <col min="2156" max="2156" width="41.140625" customWidth="1"/>
    <col min="2157" max="2157" width="37.7109375" customWidth="1"/>
    <col min="2158" max="2158" width="42.28515625" customWidth="1"/>
    <col min="2159" max="2159" width="36.7109375" customWidth="1"/>
    <col min="2160" max="2160" width="41.140625" customWidth="1"/>
    <col min="2161" max="2161" width="18.5703125" customWidth="1"/>
    <col min="2162" max="2162" width="23.140625" customWidth="1"/>
    <col min="2163" max="2163" width="34.5703125" customWidth="1"/>
    <col min="2164" max="2164" width="39.140625" customWidth="1"/>
    <col min="2165" max="2166" width="21.7109375" customWidth="1"/>
    <col min="2167" max="2167" width="18.5703125" customWidth="1"/>
    <col min="2168" max="2168" width="23.140625" customWidth="1"/>
    <col min="2169" max="2169" width="18.5703125" customWidth="1"/>
    <col min="2170" max="2170" width="23.140625" customWidth="1"/>
    <col min="2171" max="2171" width="36.7109375" customWidth="1"/>
    <col min="2172" max="2172" width="41.140625" customWidth="1"/>
    <col min="2173" max="2173" width="22.28515625" customWidth="1"/>
    <col min="2174" max="2174" width="26.85546875" customWidth="1"/>
    <col min="2175" max="2176" width="21.7109375" customWidth="1"/>
    <col min="2177" max="2177" width="34.5703125" customWidth="1"/>
    <col min="2178" max="2178" width="39.140625" customWidth="1"/>
    <col min="2179" max="2179" width="36.7109375" customWidth="1"/>
    <col min="2180" max="2180" width="41.140625" customWidth="1"/>
    <col min="2181" max="2182" width="21.7109375" customWidth="1"/>
    <col min="2183" max="2183" width="34.5703125" customWidth="1"/>
    <col min="2184" max="2184" width="39.140625" customWidth="1"/>
    <col min="2185" max="2185" width="21.28515625" customWidth="1"/>
    <col min="2186" max="2186" width="25.7109375" customWidth="1"/>
    <col min="2187" max="2187" width="18.5703125" customWidth="1"/>
    <col min="2188" max="2188" width="23.140625" customWidth="1"/>
    <col min="2189" max="2189" width="36.7109375" customWidth="1"/>
    <col min="2190" max="2190" width="41.140625" customWidth="1"/>
    <col min="2191" max="2192" width="21.7109375" customWidth="1"/>
    <col min="2193" max="2193" width="35.5703125" customWidth="1"/>
    <col min="2194" max="2194" width="40.140625" customWidth="1"/>
    <col min="2195" max="2195" width="18.5703125" customWidth="1"/>
    <col min="2196" max="2196" width="23.140625" customWidth="1"/>
    <col min="2197" max="2197" width="18.5703125" customWidth="1"/>
    <col min="2198" max="2198" width="23.140625" customWidth="1"/>
    <col min="2199" max="2199" width="35.5703125" customWidth="1"/>
    <col min="2200" max="2200" width="40.140625" customWidth="1"/>
    <col min="2201" max="2201" width="18.5703125" customWidth="1"/>
    <col min="2202" max="2202" width="23.140625" customWidth="1"/>
    <col min="2203" max="2203" width="22.28515625" customWidth="1"/>
    <col min="2204" max="2204" width="26.85546875" customWidth="1"/>
    <col min="2205" max="2206" width="21.7109375" customWidth="1"/>
    <col min="2207" max="2207" width="34.5703125" customWidth="1"/>
    <col min="2208" max="2208" width="39.140625" customWidth="1"/>
    <col min="2209" max="2209" width="18.5703125" customWidth="1"/>
    <col min="2210" max="2210" width="23.140625" customWidth="1"/>
    <col min="2211" max="2211" width="37.7109375" customWidth="1"/>
    <col min="2212" max="2212" width="42.28515625" customWidth="1"/>
    <col min="2213" max="2213" width="36.7109375" customWidth="1"/>
    <col min="2214" max="2214" width="41.140625" customWidth="1"/>
    <col min="2215" max="2216" width="21.7109375" customWidth="1"/>
    <col min="2217" max="2217" width="22.28515625" customWidth="1"/>
    <col min="2218" max="2218" width="26.85546875" customWidth="1"/>
    <col min="2219" max="2219" width="18.5703125" customWidth="1"/>
    <col min="2220" max="2220" width="23.140625" customWidth="1"/>
    <col min="2221" max="2221" width="18.5703125" customWidth="1"/>
    <col min="2222" max="2222" width="23.140625" customWidth="1"/>
    <col min="2223" max="2223" width="36.7109375" customWidth="1"/>
    <col min="2224" max="2224" width="41.140625" customWidth="1"/>
    <col min="2225" max="2225" width="18.5703125" customWidth="1"/>
    <col min="2226" max="2226" width="23.140625" customWidth="1"/>
    <col min="2227" max="2227" width="34.5703125" customWidth="1"/>
    <col min="2228" max="2228" width="39.140625" customWidth="1"/>
    <col min="2229" max="2230" width="21.7109375" customWidth="1"/>
    <col min="2231" max="2231" width="34.5703125" customWidth="1"/>
    <col min="2232" max="2232" width="39.140625" customWidth="1"/>
    <col min="2233" max="2233" width="21.28515625" customWidth="1"/>
    <col min="2234" max="2234" width="25.7109375" customWidth="1"/>
    <col min="2235" max="2235" width="18.5703125" customWidth="1"/>
    <col min="2236" max="2236" width="23.140625" customWidth="1"/>
    <col min="2237" max="2237" width="36.7109375" customWidth="1"/>
    <col min="2238" max="2238" width="41.140625" customWidth="1"/>
    <col min="2239" max="2239" width="18.5703125" customWidth="1"/>
    <col min="2240" max="2240" width="23.140625" customWidth="1"/>
    <col min="2241" max="2241" width="34.5703125" customWidth="1"/>
    <col min="2242" max="2242" width="39.140625" customWidth="1"/>
    <col min="2243" max="2244" width="21.7109375" customWidth="1"/>
    <col min="2245" max="2245" width="22.28515625" customWidth="1"/>
    <col min="2246" max="2246" width="26.85546875" customWidth="1"/>
    <col min="2247" max="2247" width="18.5703125" customWidth="1"/>
    <col min="2248" max="2248" width="23.140625" customWidth="1"/>
    <col min="2249" max="2249" width="37.7109375" customWidth="1"/>
    <col min="2250" max="2250" width="42.28515625" customWidth="1"/>
    <col min="2251" max="2251" width="37.7109375" customWidth="1"/>
    <col min="2252" max="2252" width="42.28515625" customWidth="1"/>
    <col min="2253" max="2253" width="18.5703125" customWidth="1"/>
    <col min="2254" max="2254" width="23.140625" customWidth="1"/>
    <col min="2255" max="2255" width="34.5703125" customWidth="1"/>
    <col min="2256" max="2256" width="39.140625" customWidth="1"/>
    <col min="2257" max="2258" width="21.7109375" customWidth="1"/>
    <col min="2259" max="2259" width="34.5703125" customWidth="1"/>
    <col min="2260" max="2260" width="39.140625" customWidth="1"/>
    <col min="2261" max="2261" width="18.5703125" customWidth="1"/>
    <col min="2262" max="2262" width="23.140625" customWidth="1"/>
    <col min="2263" max="2263" width="18.5703125" customWidth="1"/>
    <col min="2264" max="2264" width="23.140625" customWidth="1"/>
    <col min="2265" max="2265" width="18.5703125" customWidth="1"/>
    <col min="2266" max="2266" width="23.140625" customWidth="1"/>
    <col min="2267" max="2268" width="21.7109375" customWidth="1"/>
    <col min="2269" max="2269" width="35.5703125" customWidth="1"/>
    <col min="2270" max="2270" width="40.140625" customWidth="1"/>
    <col min="2271" max="2271" width="36.7109375" customWidth="1"/>
    <col min="2272" max="2272" width="41.140625" customWidth="1"/>
    <col min="2273" max="2273" width="37.7109375" customWidth="1"/>
    <col min="2274" max="2274" width="42.28515625" customWidth="1"/>
    <col min="2275" max="2276" width="21.7109375" customWidth="1"/>
    <col min="2277" max="2277" width="35.5703125" bestFit="1" customWidth="1"/>
    <col min="2278" max="2278" width="40.140625" customWidth="1"/>
    <col min="2279" max="2279" width="36.7109375" customWidth="1"/>
    <col min="2280" max="2280" width="41.140625" customWidth="1"/>
    <col min="2281" max="2281" width="36.7109375" customWidth="1"/>
    <col min="2282" max="2282" width="41.140625" customWidth="1"/>
    <col min="2283" max="2283" width="36.7109375" customWidth="1"/>
    <col min="2284" max="2284" width="41.140625" customWidth="1"/>
    <col min="2285" max="2285" width="18.5703125" customWidth="1"/>
    <col min="2286" max="2286" width="23.140625" customWidth="1"/>
    <col min="2287" max="2288" width="21.7109375" customWidth="1"/>
    <col min="2289" max="2289" width="34.5703125" customWidth="1"/>
    <col min="2290" max="2290" width="39.140625" customWidth="1"/>
    <col min="2291" max="2291" width="18.5703125" customWidth="1"/>
    <col min="2292" max="2292" width="23.140625" customWidth="1"/>
    <col min="2293" max="2293" width="37.7109375" customWidth="1"/>
    <col min="2294" max="2294" width="42.28515625" customWidth="1"/>
    <col min="2295" max="2295" width="18.5703125" customWidth="1"/>
    <col min="2296" max="2296" width="23.140625" customWidth="1"/>
    <col min="2297" max="2298" width="21.7109375" customWidth="1"/>
    <col min="2299" max="2299" width="34.5703125" customWidth="1"/>
    <col min="2300" max="2300" width="39.140625" customWidth="1"/>
    <col min="2301" max="2301" width="18.5703125" customWidth="1"/>
    <col min="2302" max="2302" width="23.140625" customWidth="1"/>
    <col min="2303" max="2303" width="36.7109375" customWidth="1"/>
    <col min="2304" max="2304" width="41.140625" customWidth="1"/>
    <col min="2305" max="2305" width="35.5703125" customWidth="1"/>
    <col min="2306" max="2306" width="40.140625" customWidth="1"/>
    <col min="2307" max="2307" width="36.7109375" customWidth="1"/>
    <col min="2308" max="2308" width="41.140625" customWidth="1"/>
    <col min="2309" max="2309" width="34.5703125" customWidth="1"/>
    <col min="2310" max="2310" width="39.140625" customWidth="1"/>
    <col min="2311" max="2312" width="21.7109375" customWidth="1"/>
    <col min="2313" max="2313" width="35.5703125" customWidth="1"/>
    <col min="2314" max="2314" width="40.140625" customWidth="1"/>
    <col min="2315" max="2315" width="36.7109375" customWidth="1"/>
    <col min="2316" max="2316" width="41.140625" customWidth="1"/>
    <col min="2317" max="2317" width="18.5703125" customWidth="1"/>
    <col min="2318" max="2318" width="23.140625" customWidth="1"/>
    <col min="2319" max="2319" width="36.7109375" customWidth="1"/>
    <col min="2320" max="2320" width="41.140625" customWidth="1"/>
    <col min="2321" max="2321" width="18.5703125" customWidth="1"/>
    <col min="2322" max="2322" width="23.140625" customWidth="1"/>
    <col min="2323" max="2323" width="34.5703125" customWidth="1"/>
    <col min="2324" max="2324" width="39.140625" customWidth="1"/>
    <col min="2325" max="2326" width="21.7109375" customWidth="1"/>
    <col min="2327" max="2327" width="35.5703125" customWidth="1"/>
    <col min="2328" max="2328" width="40.140625" customWidth="1"/>
    <col min="2329" max="2329" width="18.5703125" customWidth="1"/>
    <col min="2330" max="2330" width="23.140625" customWidth="1"/>
    <col min="2331" max="2331" width="36.7109375" customWidth="1"/>
    <col min="2332" max="2332" width="41.140625" customWidth="1"/>
    <col min="2333" max="2333" width="36.7109375" customWidth="1"/>
    <col min="2334" max="2334" width="41.140625" customWidth="1"/>
    <col min="2335" max="2335" width="18.5703125" customWidth="1"/>
    <col min="2336" max="2336" width="23.140625" customWidth="1"/>
    <col min="2337" max="2337" width="34.5703125" customWidth="1"/>
    <col min="2338" max="2338" width="39.140625" customWidth="1"/>
    <col min="2339" max="2340" width="21.7109375" customWidth="1"/>
    <col min="2341" max="2341" width="18.5703125" customWidth="1"/>
    <col min="2342" max="2342" width="23.140625" customWidth="1"/>
    <col min="2343" max="2343" width="18.5703125" customWidth="1"/>
    <col min="2344" max="2344" width="23.140625" customWidth="1"/>
    <col min="2345" max="2345" width="18.5703125" customWidth="1"/>
    <col min="2346" max="2346" width="23.140625" customWidth="1"/>
    <col min="2347" max="2347" width="18.5703125" customWidth="1"/>
    <col min="2348" max="2348" width="23.140625" customWidth="1"/>
    <col min="2349" max="2349" width="18.5703125" customWidth="1"/>
    <col min="2350" max="2350" width="23.140625" customWidth="1"/>
    <col min="2351" max="2351" width="22.28515625" customWidth="1"/>
    <col min="2352" max="2352" width="26.85546875" customWidth="1"/>
    <col min="2353" max="2354" width="21.7109375" customWidth="1"/>
    <col min="2355" max="2355" width="35.5703125" customWidth="1"/>
    <col min="2356" max="2356" width="40.140625" customWidth="1"/>
    <col min="2357" max="2357" width="22.28515625" customWidth="1"/>
    <col min="2358" max="2358" width="26.85546875" customWidth="1"/>
    <col min="2359" max="2359" width="37.7109375" customWidth="1"/>
    <col min="2360" max="2360" width="42.28515625" customWidth="1"/>
    <col min="2361" max="2361" width="35.5703125" customWidth="1"/>
    <col min="2362" max="2362" width="40.140625" customWidth="1"/>
    <col min="2363" max="2363" width="18.5703125" customWidth="1"/>
    <col min="2364" max="2364" width="23.140625" customWidth="1"/>
    <col min="2365" max="2365" width="34.5703125" customWidth="1"/>
    <col min="2366" max="2366" width="39.140625" customWidth="1"/>
    <col min="2367" max="2368" width="21.7109375" customWidth="1"/>
    <col min="2369" max="2369" width="34.5703125" customWidth="1"/>
    <col min="2370" max="2370" width="39.140625" customWidth="1"/>
    <col min="2371" max="2371" width="35.5703125" customWidth="1"/>
    <col min="2372" max="2372" width="40.140625" customWidth="1"/>
    <col min="2373" max="2373" width="36.7109375" customWidth="1"/>
    <col min="2374" max="2374" width="41.140625" customWidth="1"/>
    <col min="2375" max="2375" width="36.7109375" customWidth="1"/>
    <col min="2376" max="2376" width="41.140625" customWidth="1"/>
    <col min="2377" max="2377" width="18.5703125" customWidth="1"/>
    <col min="2378" max="2378" width="23.140625" customWidth="1"/>
    <col min="2379" max="2379" width="34.5703125" customWidth="1"/>
    <col min="2380" max="2380" width="39.140625" customWidth="1"/>
    <col min="2381" max="2382" width="21.7109375" customWidth="1"/>
    <col min="2383" max="2383" width="34.5703125" customWidth="1"/>
    <col min="2384" max="2384" width="39.140625" customWidth="1"/>
    <col min="2385" max="2385" width="18.5703125" customWidth="1"/>
    <col min="2386" max="2386" width="23.140625" customWidth="1"/>
    <col min="2387" max="2387" width="18.5703125" customWidth="1"/>
    <col min="2388" max="2388" width="23.140625" customWidth="1"/>
    <col min="2389" max="2389" width="18.5703125" customWidth="1"/>
    <col min="2390" max="2390" width="23.140625" customWidth="1"/>
    <col min="2391" max="2391" width="18.5703125" customWidth="1"/>
    <col min="2392" max="2392" width="23.140625" customWidth="1"/>
    <col min="2393" max="2393" width="33.5703125" customWidth="1"/>
    <col min="2394" max="2394" width="38.140625" customWidth="1"/>
    <col min="2395" max="2396" width="21.7109375" customWidth="1"/>
    <col min="2397" max="2397" width="35.5703125" customWidth="1"/>
    <col min="2398" max="2398" width="40.140625" customWidth="1"/>
    <col min="2399" max="2399" width="18.5703125" customWidth="1"/>
    <col min="2400" max="2400" width="23.140625" customWidth="1"/>
    <col min="2401" max="2401" width="18.5703125" customWidth="1"/>
    <col min="2402" max="2402" width="23.140625" customWidth="1"/>
    <col min="2403" max="2403" width="18.5703125" customWidth="1"/>
    <col min="2404" max="2404" width="23.140625" customWidth="1"/>
    <col min="2405" max="2405" width="18.5703125" customWidth="1"/>
    <col min="2406" max="2406" width="23.140625" customWidth="1"/>
    <col min="2407" max="2407" width="34.5703125" customWidth="1"/>
    <col min="2408" max="2408" width="39.140625" customWidth="1"/>
    <col min="2409" max="2410" width="21.7109375" customWidth="1"/>
    <col min="2411" max="2411" width="22.28515625" customWidth="1"/>
    <col min="2412" max="2412" width="26.85546875" customWidth="1"/>
    <col min="2413" max="2413" width="18.5703125" customWidth="1"/>
    <col min="2414" max="2414" width="23.140625" customWidth="1"/>
    <col min="2415" max="2415" width="18.5703125" customWidth="1"/>
    <col min="2416" max="2416" width="23.140625" customWidth="1"/>
    <col min="2417" max="2417" width="36.7109375" customWidth="1"/>
    <col min="2418" max="2418" width="41.140625" customWidth="1"/>
    <col min="2419" max="2419" width="18.5703125" customWidth="1"/>
    <col min="2420" max="2420" width="23.140625" customWidth="1"/>
    <col min="2421" max="2421" width="34.5703125" customWidth="1"/>
    <col min="2422" max="2422" width="39.140625" customWidth="1"/>
    <col min="2423" max="2424" width="21.7109375" customWidth="1"/>
    <col min="2425" max="2425" width="34.5703125" customWidth="1"/>
    <col min="2426" max="2426" width="39.140625" customWidth="1"/>
    <col min="2427" max="2427" width="18.5703125" customWidth="1"/>
    <col min="2428" max="2428" width="23.140625" customWidth="1"/>
    <col min="2429" max="2429" width="18.5703125" customWidth="1"/>
    <col min="2430" max="2430" width="23.140625" customWidth="1"/>
    <col min="2431" max="2431" width="18.5703125" customWidth="1"/>
    <col min="2432" max="2432" width="23.140625" customWidth="1"/>
    <col min="2433" max="2434" width="21.7109375" customWidth="1"/>
    <col min="2435" max="2435" width="35.5703125" customWidth="1"/>
    <col min="2436" max="2436" width="40.140625" customWidth="1"/>
    <col min="2437" max="2437" width="35.5703125" customWidth="1"/>
    <col min="2438" max="2438" width="40.140625" customWidth="1"/>
    <col min="2439" max="2439" width="36.7109375" customWidth="1"/>
    <col min="2440" max="2440" width="41.140625" customWidth="1"/>
    <col min="2441" max="2441" width="35.5703125" customWidth="1"/>
    <col min="2442" max="2442" width="40.140625" customWidth="1"/>
    <col min="2443" max="2443" width="18.5703125" customWidth="1"/>
    <col min="2444" max="2444" width="23.140625" customWidth="1"/>
    <col min="2445" max="2446" width="21.7109375" customWidth="1"/>
    <col min="2447" max="2447" width="35.5703125" customWidth="1"/>
    <col min="2448" max="2448" width="40.140625" customWidth="1"/>
    <col min="2449" max="2449" width="18.5703125" customWidth="1"/>
    <col min="2450" max="2450" width="23.140625" customWidth="1"/>
    <col min="2451" max="2451" width="34.5703125" customWidth="1"/>
    <col min="2452" max="2452" width="39.140625" customWidth="1"/>
    <col min="2453" max="2453" width="36.7109375" customWidth="1"/>
    <col min="2454" max="2454" width="41.140625" customWidth="1"/>
    <col min="2455" max="2455" width="37.7109375" customWidth="1"/>
    <col min="2456" max="2456" width="42.28515625" customWidth="1"/>
    <col min="2457" max="2457" width="34.5703125" customWidth="1"/>
    <col min="2458" max="2458" width="39.140625" customWidth="1"/>
    <col min="2459" max="2460" width="21.7109375" customWidth="1"/>
    <col min="2461" max="2461" width="22.28515625" customWidth="1"/>
    <col min="2462" max="2462" width="26.85546875" customWidth="1"/>
    <col min="2463" max="2463" width="22.28515625" customWidth="1"/>
    <col min="2464" max="2464" width="26.85546875" customWidth="1"/>
    <col min="2465" max="2465" width="36.7109375" customWidth="1"/>
    <col min="2466" max="2466" width="41.140625" customWidth="1"/>
    <col min="2467" max="2467" width="36.7109375" customWidth="1"/>
    <col min="2468" max="2468" width="41.140625" customWidth="1"/>
    <col min="2469" max="2469" width="18.5703125" customWidth="1"/>
    <col min="2470" max="2470" width="23.140625" customWidth="1"/>
    <col min="2471" max="2471" width="34.5703125" customWidth="1"/>
    <col min="2472" max="2472" width="39.140625" customWidth="1"/>
    <col min="2473" max="2474" width="21.7109375" customWidth="1"/>
    <col min="2475" max="2475" width="34.5703125" customWidth="1"/>
    <col min="2476" max="2476" width="39.140625" customWidth="1"/>
    <col min="2477" max="2477" width="18.5703125" customWidth="1"/>
    <col min="2478" max="2478" width="23.140625" customWidth="1"/>
    <col min="2479" max="2479" width="18.5703125" customWidth="1"/>
    <col min="2480" max="2480" width="23.140625" customWidth="1"/>
    <col min="2481" max="2481" width="18.5703125" customWidth="1"/>
    <col min="2482" max="2482" width="23.140625" customWidth="1"/>
    <col min="2483" max="2483" width="18.5703125" customWidth="1"/>
    <col min="2484" max="2484" width="23.140625" customWidth="1"/>
    <col min="2485" max="2485" width="34.5703125" customWidth="1"/>
    <col min="2486" max="2486" width="39.140625" customWidth="1"/>
    <col min="2487" max="2488" width="21.7109375" customWidth="1"/>
    <col min="2489" max="2489" width="35.5703125" customWidth="1"/>
    <col min="2490" max="2490" width="40.140625" customWidth="1"/>
    <col min="2491" max="2491" width="36.7109375" customWidth="1"/>
    <col min="2492" max="2492" width="41.140625" customWidth="1"/>
    <col min="2493" max="2493" width="36.7109375" customWidth="1"/>
    <col min="2494" max="2494" width="41.140625" customWidth="1"/>
    <col min="2495" max="2495" width="36.7109375" customWidth="1"/>
    <col min="2496" max="2496" width="41.140625" customWidth="1"/>
    <col min="2497" max="2497" width="18.5703125" customWidth="1"/>
    <col min="2498" max="2498" width="23.140625" customWidth="1"/>
    <col min="2499" max="2499" width="34.5703125" customWidth="1"/>
    <col min="2500" max="2500" width="39.140625" customWidth="1"/>
    <col min="2501" max="2502" width="21.7109375" customWidth="1"/>
    <col min="2503" max="2503" width="34.5703125" customWidth="1"/>
    <col min="2504" max="2504" width="39.140625" customWidth="1"/>
    <col min="2505" max="2505" width="18.5703125" customWidth="1"/>
    <col min="2506" max="2506" width="23.140625" customWidth="1"/>
    <col min="2507" max="2507" width="18.5703125" customWidth="1"/>
    <col min="2508" max="2508" width="23.140625" customWidth="1"/>
    <col min="2509" max="2509" width="18.5703125" customWidth="1"/>
    <col min="2510" max="2510" width="23.140625" customWidth="1"/>
    <col min="2511" max="2511" width="18.5703125" customWidth="1"/>
    <col min="2512" max="2512" width="23.140625" customWidth="1"/>
    <col min="2513" max="2513" width="34.5703125" customWidth="1"/>
    <col min="2514" max="2514" width="39.140625" customWidth="1"/>
    <col min="2515" max="2516" width="21.7109375" customWidth="1"/>
    <col min="2517" max="2517" width="22.28515625" customWidth="1"/>
    <col min="2518" max="2518" width="26.85546875" customWidth="1"/>
    <col min="2519" max="2519" width="18.5703125" customWidth="1"/>
    <col min="2520" max="2520" width="23.140625" customWidth="1"/>
    <col min="2521" max="2521" width="18.5703125" customWidth="1"/>
    <col min="2522" max="2522" width="23.140625" customWidth="1"/>
    <col min="2523" max="2523" width="36.7109375" customWidth="1"/>
    <col min="2524" max="2524" width="41.140625" customWidth="1"/>
    <col min="2525" max="2525" width="18.5703125" customWidth="1"/>
    <col min="2526" max="2526" width="23.140625" customWidth="1"/>
    <col min="2527" max="2527" width="34.5703125" customWidth="1"/>
    <col min="2528" max="2528" width="39.140625" customWidth="1"/>
    <col min="2529" max="2530" width="21.7109375" customWidth="1"/>
    <col min="2531" max="2531" width="22.28515625" customWidth="1"/>
    <col min="2532" max="2532" width="26.85546875" customWidth="1"/>
    <col min="2533" max="2533" width="18.5703125" customWidth="1"/>
    <col min="2534" max="2534" width="23.140625" customWidth="1"/>
    <col min="2535" max="2535" width="18.5703125" customWidth="1"/>
    <col min="2536" max="2536" width="23.140625" customWidth="1"/>
    <col min="2537" max="2537" width="22.28515625" customWidth="1"/>
    <col min="2538" max="2538" width="26.85546875" customWidth="1"/>
    <col min="2539" max="2539" width="18.5703125" customWidth="1"/>
    <col min="2540" max="2540" width="23.140625" customWidth="1"/>
    <col min="2541" max="2541" width="34.5703125" customWidth="1"/>
    <col min="2542" max="2542" width="39.140625" customWidth="1"/>
    <col min="2543" max="2544" width="21.7109375" customWidth="1"/>
    <col min="2545" max="2545" width="34.5703125" customWidth="1"/>
    <col min="2546" max="2546" width="39.140625" customWidth="1"/>
    <col min="2547" max="2547" width="35.5703125" customWidth="1"/>
    <col min="2548" max="2548" width="40.140625" customWidth="1"/>
    <col min="2549" max="2549" width="18.5703125" customWidth="1"/>
    <col min="2550" max="2550" width="23.140625" customWidth="1"/>
    <col min="2551" max="2551" width="36.7109375" customWidth="1"/>
    <col min="2552" max="2552" width="41.140625" customWidth="1"/>
    <col min="2553" max="2554" width="21.7109375" customWidth="1"/>
    <col min="2555" max="2555" width="35.5703125" customWidth="1"/>
    <col min="2556" max="2556" width="40.140625" customWidth="1"/>
    <col min="2557" max="2557" width="22.28515625" customWidth="1"/>
    <col min="2558" max="2558" width="26.85546875" customWidth="1"/>
    <col min="2559" max="2559" width="18.5703125" customWidth="1"/>
    <col min="2560" max="2560" width="23.140625" customWidth="1"/>
    <col min="2561" max="2562" width="21.7109375" customWidth="1"/>
    <col min="2563" max="2563" width="35.5703125" customWidth="1"/>
    <col min="2564" max="2564" width="40.140625" customWidth="1"/>
    <col min="2565" max="2565" width="36.7109375" customWidth="1"/>
    <col min="2566" max="2566" width="41.140625" customWidth="1"/>
    <col min="2567" max="2567" width="37.7109375" customWidth="1"/>
    <col min="2568" max="2568" width="42.28515625" customWidth="1"/>
    <col min="2569" max="2569" width="36.7109375" customWidth="1"/>
    <col min="2570" max="2570" width="41.140625" customWidth="1"/>
    <col min="2571" max="2571" width="18.5703125" customWidth="1"/>
    <col min="2572" max="2572" width="23.140625" customWidth="1"/>
    <col min="2573" max="2573" width="34.5703125" customWidth="1"/>
    <col min="2574" max="2574" width="39.140625" customWidth="1"/>
    <col min="2575" max="2576" width="21.7109375" customWidth="1"/>
    <col min="2577" max="2577" width="35.5703125" customWidth="1"/>
    <col min="2578" max="2578" width="40.140625" customWidth="1"/>
    <col min="2579" max="2579" width="22.28515625" customWidth="1"/>
    <col min="2580" max="2580" width="26.85546875" customWidth="1"/>
    <col min="2581" max="2581" width="36.7109375" customWidth="1"/>
    <col min="2582" max="2582" width="41.140625" customWidth="1"/>
    <col min="2583" max="2583" width="36.7109375" customWidth="1"/>
    <col min="2584" max="2584" width="41.140625" customWidth="1"/>
    <col min="2585" max="2585" width="18.5703125" customWidth="1"/>
    <col min="2586" max="2586" width="23.140625" customWidth="1"/>
    <col min="2587" max="2587" width="34.5703125" customWidth="1"/>
    <col min="2588" max="2588" width="39.140625" customWidth="1"/>
    <col min="2589" max="2590" width="21.7109375" customWidth="1"/>
    <col min="2591" max="2591" width="35.5703125" customWidth="1"/>
    <col min="2592" max="2592" width="40.140625" customWidth="1"/>
    <col min="2593" max="2593" width="18.5703125" customWidth="1"/>
    <col min="2594" max="2594" width="23.140625" customWidth="1"/>
    <col min="2595" max="2595" width="35.5703125" customWidth="1"/>
    <col min="2596" max="2596" width="40.140625" customWidth="1"/>
    <col min="2597" max="2597" width="36.7109375" customWidth="1"/>
    <col min="2598" max="2598" width="41.140625" customWidth="1"/>
    <col min="2599" max="2599" width="18.5703125" customWidth="1"/>
    <col min="2600" max="2600" width="23.140625" customWidth="1"/>
    <col min="2601" max="2601" width="34.5703125" customWidth="1"/>
    <col min="2602" max="2602" width="39.140625" customWidth="1"/>
    <col min="2603" max="2604" width="21.7109375" customWidth="1"/>
    <col min="2605" max="2605" width="18.5703125" customWidth="1"/>
    <col min="2606" max="2606" width="23.140625" customWidth="1"/>
    <col min="2607" max="2607" width="18.5703125" customWidth="1"/>
    <col min="2608" max="2608" width="23.140625" customWidth="1"/>
    <col min="2609" max="2609" width="18.5703125" customWidth="1"/>
    <col min="2610" max="2610" width="23.140625" customWidth="1"/>
    <col min="2611" max="2611" width="18.5703125" customWidth="1"/>
    <col min="2612" max="2612" width="23.140625" customWidth="1"/>
    <col min="2613" max="2613" width="18.5703125" customWidth="1"/>
    <col min="2614" max="2614" width="23.140625" customWidth="1"/>
    <col min="2615" max="2615" width="22.28515625" customWidth="1"/>
    <col min="2616" max="2616" width="26.85546875" customWidth="1"/>
    <col min="2617" max="2618" width="21.7109375" customWidth="1"/>
    <col min="2619" max="2619" width="22.28515625" customWidth="1"/>
    <col min="2620" max="2620" width="26.85546875" customWidth="1"/>
    <col min="2621" max="2621" width="22.28515625" customWidth="1"/>
    <col min="2622" max="2622" width="26.85546875" customWidth="1"/>
    <col min="2623" max="2623" width="18.5703125" customWidth="1"/>
    <col min="2624" max="2624" width="23.140625" customWidth="1"/>
    <col min="2625" max="2625" width="36.7109375" customWidth="1"/>
    <col min="2626" max="2626" width="41.140625" customWidth="1"/>
    <col min="2627" max="2627" width="18.5703125" customWidth="1"/>
    <col min="2628" max="2628" width="23.140625" customWidth="1"/>
    <col min="2629" max="2629" width="34.5703125" customWidth="1"/>
    <col min="2630" max="2630" width="39.140625" customWidth="1"/>
    <col min="2631" max="2632" width="21.7109375" customWidth="1"/>
    <col min="2633" max="2633" width="35.5703125" customWidth="1"/>
    <col min="2634" max="2634" width="40.140625" customWidth="1"/>
    <col min="2635" max="2635" width="36.7109375" customWidth="1"/>
    <col min="2636" max="2636" width="41.140625" customWidth="1"/>
    <col min="2637" max="2637" width="37.7109375" customWidth="1"/>
    <col min="2638" max="2638" width="42.28515625" customWidth="1"/>
    <col min="2639" max="2639" width="36.7109375" customWidth="1"/>
    <col min="2640" max="2640" width="41.140625" customWidth="1"/>
    <col min="2641" max="2641" width="18.5703125" customWidth="1"/>
    <col min="2642" max="2642" width="23.140625" customWidth="1"/>
    <col min="2643" max="2644" width="21.7109375" customWidth="1"/>
    <col min="2645" max="2645" width="35.5703125" customWidth="1"/>
    <col min="2646" max="2646" width="40.140625" customWidth="1"/>
    <col min="2647" max="2647" width="18.5703125" customWidth="1"/>
    <col min="2648" max="2648" width="23.140625" customWidth="1"/>
    <col min="2649" max="2649" width="18.5703125" customWidth="1"/>
    <col min="2650" max="2650" width="23.140625" customWidth="1"/>
    <col min="2651" max="2651" width="18.5703125" customWidth="1"/>
    <col min="2652" max="2652" width="23.140625" customWidth="1"/>
    <col min="2653" max="2653" width="37.7109375" customWidth="1"/>
    <col min="2654" max="2654" width="42.28515625" customWidth="1"/>
    <col min="2655" max="2655" width="34.5703125" customWidth="1"/>
    <col min="2656" max="2656" width="39.140625" customWidth="1"/>
    <col min="2657" max="2658" width="21.7109375" customWidth="1"/>
    <col min="2659" max="2659" width="34.5703125" customWidth="1"/>
    <col min="2660" max="2660" width="39.140625" customWidth="1"/>
    <col min="2661" max="2661" width="22.28515625" customWidth="1"/>
    <col min="2662" max="2662" width="26.85546875" customWidth="1"/>
    <col min="2663" max="2663" width="18.5703125" customWidth="1"/>
    <col min="2664" max="2664" width="23.140625" customWidth="1"/>
    <col min="2665" max="2666" width="21.7109375" customWidth="1"/>
    <col min="2667" max="2667" width="35.5703125" customWidth="1"/>
    <col min="2668" max="2668" width="40.140625" customWidth="1"/>
    <col min="2669" max="2669" width="21.28515625" customWidth="1"/>
    <col min="2670" max="2670" width="25.7109375" customWidth="1"/>
    <col min="2671" max="2671" width="36.7109375" customWidth="1"/>
    <col min="2672" max="2672" width="41.140625" customWidth="1"/>
    <col min="2673" max="2673" width="36.7109375" customWidth="1"/>
    <col min="2674" max="2674" width="41.140625" customWidth="1"/>
    <col min="2675" max="2675" width="18.5703125" customWidth="1"/>
    <col min="2676" max="2676" width="23.140625" customWidth="1"/>
    <col min="2677" max="2677" width="34.5703125" customWidth="1"/>
    <col min="2678" max="2678" width="39.140625" customWidth="1"/>
    <col min="2679" max="2680" width="21.7109375" customWidth="1"/>
    <col min="2681" max="2681" width="35.5703125" customWidth="1"/>
    <col min="2682" max="2682" width="40.140625" customWidth="1"/>
    <col min="2683" max="2683" width="36.7109375" customWidth="1"/>
    <col min="2684" max="2684" width="41.140625" customWidth="1"/>
    <col min="2685" max="2685" width="37.7109375" customWidth="1"/>
    <col min="2686" max="2686" width="42.28515625" customWidth="1"/>
    <col min="2687" max="2687" width="36.7109375" customWidth="1"/>
    <col min="2688" max="2688" width="41.140625" customWidth="1"/>
    <col min="2689" max="2689" width="18.5703125" customWidth="1"/>
    <col min="2690" max="2690" width="23.140625" customWidth="1"/>
    <col min="2691" max="2691" width="34.5703125" customWidth="1"/>
    <col min="2692" max="2692" width="39.140625" customWidth="1"/>
    <col min="2693" max="2694" width="21.7109375" customWidth="1"/>
    <col min="2695" max="2695" width="18.5703125" customWidth="1"/>
    <col min="2696" max="2696" width="23.140625" customWidth="1"/>
    <col min="2697" max="2697" width="18.5703125" customWidth="1"/>
    <col min="2698" max="2698" width="23.140625" customWidth="1"/>
    <col min="2699" max="2699" width="22.28515625" customWidth="1"/>
    <col min="2700" max="2700" width="26.85546875" customWidth="1"/>
    <col min="2701" max="2701" width="22.28515625" customWidth="1"/>
    <col min="2702" max="2702" width="26.85546875" customWidth="1"/>
    <col min="2703" max="2703" width="18.5703125" customWidth="1"/>
    <col min="2704" max="2704" width="23.140625" customWidth="1"/>
    <col min="2705" max="2705" width="22.28515625" customWidth="1"/>
    <col min="2706" max="2706" width="26.85546875" customWidth="1"/>
    <col min="2707" max="2708" width="21.7109375" customWidth="1"/>
    <col min="2709" max="2709" width="18.5703125" customWidth="1"/>
    <col min="2710" max="2710" width="23.140625" customWidth="1"/>
    <col min="2711" max="2711" width="18.5703125" customWidth="1"/>
    <col min="2712" max="2712" width="23.140625" customWidth="1"/>
    <col min="2713" max="2713" width="18.5703125" customWidth="1"/>
    <col min="2714" max="2714" width="23.140625" customWidth="1"/>
    <col min="2715" max="2715" width="36.7109375" customWidth="1"/>
    <col min="2716" max="2716" width="41.140625" customWidth="1"/>
    <col min="2717" max="2717" width="18.5703125" customWidth="1"/>
    <col min="2718" max="2718" width="23.140625" customWidth="1"/>
    <col min="2719" max="2719" width="34.5703125" customWidth="1"/>
    <col min="2720" max="2720" width="39.140625" customWidth="1"/>
    <col min="2721" max="2722" width="21.7109375" customWidth="1"/>
    <col min="2723" max="2723" width="22.28515625" customWidth="1"/>
    <col min="2724" max="2724" width="26.85546875" customWidth="1"/>
    <col min="2725" max="2725" width="18.5703125" customWidth="1"/>
    <col min="2726" max="2726" width="23.140625" customWidth="1"/>
    <col min="2727" max="2727" width="18.5703125" customWidth="1"/>
    <col min="2728" max="2728" width="23.140625" customWidth="1"/>
    <col min="2729" max="2729" width="36.7109375" customWidth="1"/>
    <col min="2730" max="2730" width="41.140625" customWidth="1"/>
    <col min="2731" max="2731" width="18.5703125" customWidth="1"/>
    <col min="2732" max="2732" width="23.140625" customWidth="1"/>
    <col min="2733" max="2733" width="34.5703125" customWidth="1"/>
    <col min="2734" max="2734" width="39.140625" customWidth="1"/>
    <col min="2735" max="2736" width="21.7109375" customWidth="1"/>
    <col min="2737" max="2737" width="22.28515625" customWidth="1"/>
    <col min="2738" max="2738" width="26.85546875" customWidth="1"/>
    <col min="2739" max="2739" width="22.28515625" customWidth="1"/>
    <col min="2740" max="2740" width="26.85546875" customWidth="1"/>
    <col min="2741" max="2741" width="36.7109375" customWidth="1"/>
    <col min="2742" max="2742" width="41.140625" customWidth="1"/>
    <col min="2743" max="2743" width="36.7109375" customWidth="1"/>
    <col min="2744" max="2744" width="41.140625" customWidth="1"/>
    <col min="2745" max="2745" width="18.5703125" customWidth="1"/>
    <col min="2746" max="2746" width="23.140625" customWidth="1"/>
    <col min="2747" max="2747" width="33.5703125" bestFit="1" customWidth="1"/>
    <col min="2748" max="2748" width="38.140625" customWidth="1"/>
    <col min="2749" max="2750" width="21.7109375" customWidth="1"/>
    <col min="2751" max="2751" width="35.5703125" customWidth="1"/>
    <col min="2752" max="2752" width="40.140625" customWidth="1"/>
    <col min="2753" max="2754" width="21.7109375" customWidth="1"/>
    <col min="2755" max="2755" width="34.5703125" customWidth="1"/>
    <col min="2756" max="2756" width="39.140625" customWidth="1"/>
    <col min="2757" max="2757" width="18.5703125" customWidth="1"/>
    <col min="2758" max="2758" width="23.140625" customWidth="1"/>
    <col min="2759" max="2759" width="18.5703125" customWidth="1"/>
    <col min="2760" max="2760" width="23.140625" customWidth="1"/>
    <col min="2761" max="2761" width="18.5703125" customWidth="1"/>
    <col min="2762" max="2762" width="23.140625" customWidth="1"/>
    <col min="2763" max="2764" width="21.7109375" customWidth="1"/>
    <col min="2765" max="2765" width="35.5703125" customWidth="1"/>
    <col min="2766" max="2766" width="40.140625" customWidth="1"/>
    <col min="2767" max="2767" width="35.5703125" customWidth="1"/>
    <col min="2768" max="2768" width="40.140625" customWidth="1"/>
    <col min="2769" max="2769" width="36.7109375" customWidth="1"/>
    <col min="2770" max="2770" width="41.140625" customWidth="1"/>
    <col min="2771" max="2771" width="35.5703125" customWidth="1"/>
    <col min="2772" max="2772" width="40.140625" customWidth="1"/>
    <col min="2773" max="2773" width="18.5703125" customWidth="1"/>
    <col min="2774" max="2774" width="23.140625" customWidth="1"/>
    <col min="2775" max="2775" width="34.5703125" customWidth="1"/>
    <col min="2776" max="2776" width="39.140625" customWidth="1"/>
    <col min="2777" max="2778" width="21.7109375" customWidth="1"/>
    <col min="2779" max="2779" width="35.5703125" customWidth="1"/>
    <col min="2780" max="2780" width="40.140625" customWidth="1"/>
    <col min="2781" max="2781" width="36.7109375" customWidth="1"/>
    <col min="2782" max="2782" width="41.140625" customWidth="1"/>
    <col min="2783" max="2783" width="36.7109375" customWidth="1"/>
    <col min="2784" max="2784" width="41.140625" customWidth="1"/>
    <col min="2785" max="2785" width="36.7109375" customWidth="1"/>
    <col min="2786" max="2786" width="41.140625" customWidth="1"/>
    <col min="2787" max="2787" width="37.7109375" customWidth="1"/>
    <col min="2788" max="2788" width="42.28515625" customWidth="1"/>
    <col min="2789" max="2789" width="34.5703125" customWidth="1"/>
    <col min="2790" max="2790" width="39.140625" customWidth="1"/>
    <col min="2791" max="2792" width="21.7109375" customWidth="1"/>
    <col min="2793" max="2793" width="34.5703125" customWidth="1"/>
    <col min="2794" max="2794" width="39.140625" customWidth="1"/>
    <col min="2795" max="2795" width="18.5703125" customWidth="1"/>
    <col min="2796" max="2796" width="23.140625" customWidth="1"/>
    <col min="2797" max="2797" width="18.5703125" customWidth="1"/>
    <col min="2798" max="2798" width="23.140625" customWidth="1"/>
    <col min="2799" max="2800" width="21.7109375" customWidth="1"/>
    <col min="2801" max="2801" width="34.5703125" customWidth="1"/>
    <col min="2802" max="2802" width="39.140625" customWidth="1"/>
    <col min="2803" max="2803" width="18.5703125" customWidth="1"/>
    <col min="2804" max="2804" width="23.140625" customWidth="1"/>
    <col min="2805" max="2805" width="36.7109375" customWidth="1"/>
    <col min="2806" max="2806" width="41.140625" customWidth="1"/>
    <col min="2807" max="2807" width="36.7109375" customWidth="1"/>
    <col min="2808" max="2808" width="41.140625" customWidth="1"/>
    <col min="2809" max="2809" width="18.5703125" customWidth="1"/>
    <col min="2810" max="2810" width="23.140625" customWidth="1"/>
    <col min="2811" max="2811" width="34.5703125" customWidth="1"/>
    <col min="2812" max="2812" width="39.140625" customWidth="1"/>
    <col min="2813" max="2814" width="21.7109375" customWidth="1"/>
    <col min="2815" max="2815" width="35.5703125" customWidth="1"/>
    <col min="2816" max="2816" width="40.140625" customWidth="1"/>
    <col min="2817" max="2817" width="18.5703125" customWidth="1"/>
    <col min="2818" max="2818" width="23.140625" customWidth="1"/>
    <col min="2819" max="2819" width="18.5703125" customWidth="1"/>
    <col min="2820" max="2820" width="23.140625" customWidth="1"/>
    <col min="2821" max="2821" width="35.5703125" customWidth="1"/>
    <col min="2822" max="2822" width="40.140625" customWidth="1"/>
    <col min="2823" max="2823" width="18.5703125" customWidth="1"/>
    <col min="2824" max="2824" width="23.140625" customWidth="1"/>
    <col min="2825" max="2825" width="34.5703125" customWidth="1"/>
    <col min="2826" max="2826" width="39.140625" customWidth="1"/>
    <col min="2827" max="2828" width="21.7109375" customWidth="1"/>
    <col min="2829" max="2829" width="34.5703125" customWidth="1"/>
    <col min="2830" max="2830" width="39.140625" customWidth="1"/>
    <col min="2831" max="2831" width="18.5703125" customWidth="1"/>
    <col min="2832" max="2832" width="23.140625" customWidth="1"/>
    <col min="2833" max="2833" width="18.5703125" customWidth="1"/>
    <col min="2834" max="2834" width="23.140625" customWidth="1"/>
    <col min="2835" max="2835" width="18.5703125" customWidth="1"/>
    <col min="2836" max="2836" width="23.140625" customWidth="1"/>
    <col min="2837" max="2837" width="18.5703125" customWidth="1"/>
    <col min="2838" max="2838" width="23.140625" customWidth="1"/>
    <col min="2839" max="2839" width="34.5703125" customWidth="1"/>
    <col min="2840" max="2840" width="39.140625" customWidth="1"/>
    <col min="2841" max="2842" width="21.7109375" customWidth="1"/>
    <col min="2843" max="2843" width="35.5703125" customWidth="1"/>
    <col min="2844" max="2844" width="40.140625" customWidth="1"/>
    <col min="2845" max="2845" width="36.7109375" customWidth="1"/>
    <col min="2846" max="2846" width="41.140625" customWidth="1"/>
    <col min="2847" max="2847" width="18.5703125" customWidth="1"/>
    <col min="2848" max="2848" width="23.140625" customWidth="1"/>
    <col min="2849" max="2849" width="36.7109375" customWidth="1"/>
    <col min="2850" max="2850" width="41.140625" customWidth="1"/>
    <col min="2851" max="2851" width="18.5703125" customWidth="1"/>
    <col min="2852" max="2852" width="23.140625" customWidth="1"/>
    <col min="2853" max="2853" width="34.5703125" customWidth="1"/>
    <col min="2854" max="2854" width="39.140625" customWidth="1"/>
    <col min="2855" max="2856" width="21.7109375" customWidth="1"/>
    <col min="2857" max="2857" width="22.28515625" customWidth="1"/>
    <col min="2858" max="2858" width="26.85546875" customWidth="1"/>
    <col min="2859" max="2859" width="18.5703125" customWidth="1"/>
    <col min="2860" max="2860" width="23.140625" customWidth="1"/>
    <col min="2861" max="2861" width="36.7109375" customWidth="1"/>
    <col min="2862" max="2862" width="41.140625" customWidth="1"/>
    <col min="2863" max="2863" width="36.7109375" customWidth="1"/>
    <col min="2864" max="2864" width="41.140625" customWidth="1"/>
    <col min="2865" max="2865" width="18.5703125" customWidth="1"/>
    <col min="2866" max="2866" width="23.140625" customWidth="1"/>
    <col min="2867" max="2867" width="21.28515625" customWidth="1"/>
    <col min="2868" max="2868" width="25.7109375" customWidth="1"/>
    <col min="2869" max="2870" width="21.7109375" customWidth="1"/>
    <col min="2871" max="2871" width="33.5703125" customWidth="1"/>
    <col min="2872" max="2872" width="38.140625" customWidth="1"/>
    <col min="2873" max="2873" width="18.5703125" customWidth="1"/>
    <col min="2874" max="2874" width="23.140625" customWidth="1"/>
    <col min="2875" max="2875" width="18.5703125" customWidth="1"/>
    <col min="2876" max="2876" width="23.140625" customWidth="1"/>
    <col min="2877" max="2877" width="18.5703125" customWidth="1"/>
    <col min="2878" max="2878" width="23.140625" customWidth="1"/>
    <col min="2879" max="2879" width="18.5703125" customWidth="1"/>
    <col min="2880" max="2880" width="23.140625" customWidth="1"/>
    <col min="2881" max="2881" width="33.5703125" customWidth="1"/>
    <col min="2882" max="2882" width="38.140625" customWidth="1"/>
    <col min="2883" max="2884" width="21.7109375" customWidth="1"/>
    <col min="2885" max="2885" width="22.28515625" customWidth="1"/>
    <col min="2886" max="2886" width="26.85546875" customWidth="1"/>
    <col min="2887" max="2887" width="18.5703125" customWidth="1"/>
    <col min="2888" max="2888" width="23.140625" customWidth="1"/>
    <col min="2889" max="2889" width="18.5703125" customWidth="1"/>
    <col min="2890" max="2890" width="23.140625" customWidth="1"/>
    <col min="2891" max="2891" width="37.7109375" customWidth="1"/>
    <col min="2892" max="2892" width="42.28515625" customWidth="1"/>
    <col min="2893" max="2894" width="21.7109375" customWidth="1"/>
    <col min="2895" max="2895" width="34.5703125" customWidth="1"/>
    <col min="2896" max="2896" width="39.140625" customWidth="1"/>
    <col min="2897" max="2897" width="35.5703125" customWidth="1"/>
    <col min="2898" max="2898" width="40.140625" customWidth="1"/>
    <col min="2899" max="2899" width="37.7109375" customWidth="1"/>
    <col min="2900" max="2900" width="42.28515625" customWidth="1"/>
    <col min="2901" max="2901" width="36.7109375" customWidth="1"/>
    <col min="2902" max="2902" width="41.140625" customWidth="1"/>
    <col min="2903" max="2903" width="18.5703125" customWidth="1"/>
    <col min="2904" max="2904" width="23.140625" customWidth="1"/>
    <col min="2905" max="2905" width="34.5703125" customWidth="1"/>
    <col min="2906" max="2906" width="39.140625" customWidth="1"/>
    <col min="2907" max="2908" width="21.7109375" customWidth="1"/>
    <col min="2909" max="2909" width="35.5703125" customWidth="1"/>
    <col min="2910" max="2910" width="40.140625" customWidth="1"/>
    <col min="2911" max="2911" width="36.7109375" customWidth="1"/>
    <col min="2912" max="2912" width="41.140625" customWidth="1"/>
    <col min="2913" max="2913" width="37.7109375" customWidth="1"/>
    <col min="2914" max="2914" width="42.28515625" customWidth="1"/>
    <col min="2915" max="2915" width="36.7109375" customWidth="1"/>
    <col min="2916" max="2916" width="41.140625" customWidth="1"/>
    <col min="2917" max="2917" width="36.7109375" customWidth="1"/>
    <col min="2918" max="2918" width="41.140625" customWidth="1"/>
    <col min="2919" max="2919" width="34.5703125" customWidth="1"/>
    <col min="2920" max="2920" width="39.140625" customWidth="1"/>
    <col min="2921" max="2922" width="21.7109375" customWidth="1"/>
    <col min="2923" max="2923" width="35.5703125" customWidth="1"/>
    <col min="2924" max="2924" width="40.140625" customWidth="1"/>
    <col min="2925" max="2925" width="18.5703125" customWidth="1"/>
    <col min="2926" max="2926" width="23.140625" customWidth="1"/>
    <col min="2927" max="2927" width="18.5703125" customWidth="1"/>
    <col min="2928" max="2928" width="23.140625" customWidth="1"/>
    <col min="2929" max="2929" width="18.5703125" customWidth="1"/>
    <col min="2930" max="2930" width="23.140625" customWidth="1"/>
    <col min="2931" max="2931" width="18.5703125" customWidth="1"/>
    <col min="2932" max="2932" width="23.140625" customWidth="1"/>
    <col min="2933" max="2933" width="34.5703125" customWidth="1"/>
    <col min="2934" max="2934" width="39.140625" customWidth="1"/>
    <col min="2935" max="2936" width="21.7109375" customWidth="1"/>
    <col min="2937" max="2937" width="35.5703125" customWidth="1"/>
    <col min="2938" max="2938" width="40.140625" customWidth="1"/>
    <col min="2939" max="2939" width="36.7109375" customWidth="1"/>
    <col min="2940" max="2940" width="41.140625" bestFit="1" customWidth="1"/>
    <col min="2941" max="2941" width="36.7109375" customWidth="1"/>
    <col min="2942" max="2942" width="41.140625" customWidth="1"/>
    <col min="2943" max="2943" width="35.5703125" customWidth="1"/>
    <col min="2944" max="2944" width="40.140625" customWidth="1"/>
    <col min="2945" max="2945" width="18.5703125" customWidth="1"/>
    <col min="2946" max="2946" width="23.140625" customWidth="1"/>
    <col min="2947" max="2947" width="34.5703125" customWidth="1"/>
    <col min="2948" max="2948" width="39.140625" customWidth="1"/>
    <col min="2949" max="2950" width="21.7109375" customWidth="1"/>
    <col min="2951" max="2951" width="33.5703125" customWidth="1"/>
    <col min="2952" max="2952" width="38.140625" customWidth="1"/>
    <col min="2953" max="2953" width="22.28515625" customWidth="1"/>
    <col min="2954" max="2954" width="26.85546875" customWidth="1"/>
    <col min="2955" max="2955" width="36.7109375" customWidth="1"/>
    <col min="2956" max="2956" width="41.140625" customWidth="1"/>
    <col min="2957" max="2957" width="36.7109375" customWidth="1"/>
    <col min="2958" max="2958" width="41.140625" customWidth="1"/>
    <col min="2959" max="2959" width="18.5703125" customWidth="1"/>
    <col min="2960" max="2960" width="23.140625" customWidth="1"/>
    <col min="2961" max="2961" width="34.5703125" customWidth="1"/>
    <col min="2962" max="2962" width="39.140625" customWidth="1"/>
    <col min="2963" max="2964" width="21.7109375" customWidth="1"/>
    <col min="2965" max="2965" width="35.5703125" customWidth="1"/>
    <col min="2966" max="2966" width="40.140625" customWidth="1"/>
    <col min="2967" max="2967" width="18.5703125" customWidth="1"/>
    <col min="2968" max="2968" width="23.140625" customWidth="1"/>
    <col min="2969" max="2969" width="18.5703125" customWidth="1"/>
    <col min="2970" max="2970" width="23.140625" customWidth="1"/>
    <col min="2971" max="2971" width="36.7109375" customWidth="1"/>
    <col min="2972" max="2972" width="41.140625" customWidth="1"/>
    <col min="2973" max="2973" width="18.5703125" customWidth="1"/>
    <col min="2974" max="2974" width="23.140625" customWidth="1"/>
    <col min="2975" max="2975" width="34.5703125" customWidth="1"/>
    <col min="2976" max="2976" width="39.140625" customWidth="1"/>
    <col min="2977" max="2978" width="21.7109375" customWidth="1"/>
    <col min="2979" max="2979" width="35.5703125" customWidth="1"/>
    <col min="2980" max="2980" width="40.140625" customWidth="1"/>
    <col min="2981" max="2981" width="35.5703125" customWidth="1"/>
    <col min="2982" max="2982" width="40.140625" customWidth="1"/>
    <col min="2983" max="2983" width="37.7109375" customWidth="1"/>
    <col min="2984" max="2984" width="42.28515625" customWidth="1"/>
    <col min="2985" max="2985" width="36.7109375" customWidth="1"/>
    <col min="2986" max="2986" width="41.140625" customWidth="1"/>
    <col min="2987" max="2987" width="18.5703125" customWidth="1"/>
    <col min="2988" max="2988" width="23.140625" customWidth="1"/>
    <col min="2989" max="2990" width="21.7109375" customWidth="1"/>
    <col min="2991" max="2991" width="34.5703125" customWidth="1"/>
    <col min="2992" max="2992" width="39.140625" customWidth="1"/>
    <col min="2993" max="2993" width="36.7109375" customWidth="1"/>
    <col min="2994" max="2994" width="41.140625" customWidth="1"/>
    <col min="2995" max="2995" width="18.5703125" customWidth="1"/>
    <col min="2996" max="2996" width="23.140625" customWidth="1"/>
    <col min="2997" max="2997" width="36.7109375" customWidth="1"/>
    <col min="2998" max="2998" width="41.140625" customWidth="1"/>
    <col min="2999" max="2999" width="36.7109375" customWidth="1"/>
    <col min="3000" max="3000" width="41.140625" customWidth="1"/>
    <col min="3001" max="3001" width="34.5703125" customWidth="1"/>
    <col min="3002" max="3002" width="39.140625" customWidth="1"/>
    <col min="3003" max="3004" width="21.7109375" customWidth="1"/>
    <col min="3005" max="3005" width="35.5703125" customWidth="1"/>
    <col min="3006" max="3006" width="40.140625" customWidth="1"/>
    <col min="3007" max="3007" width="22.28515625" customWidth="1"/>
    <col min="3008" max="3008" width="26.85546875" customWidth="1"/>
    <col min="3009" max="3009" width="36.7109375" customWidth="1"/>
    <col min="3010" max="3010" width="41.140625" customWidth="1"/>
    <col min="3011" max="3011" width="36.7109375" customWidth="1"/>
    <col min="3012" max="3012" width="41.140625" customWidth="1"/>
    <col min="3013" max="3013" width="18.5703125" customWidth="1"/>
    <col min="3014" max="3014" width="23.140625" customWidth="1"/>
    <col min="3015" max="3015" width="34.5703125" customWidth="1"/>
    <col min="3016" max="3016" width="39.140625" customWidth="1"/>
    <col min="3017" max="3018" width="21.7109375" customWidth="1"/>
    <col min="3019" max="3019" width="35.5703125" customWidth="1"/>
    <col min="3020" max="3020" width="40.140625" customWidth="1"/>
    <col min="3021" max="3021" width="18.5703125" customWidth="1"/>
    <col min="3022" max="3022" width="23.140625" customWidth="1"/>
    <col min="3023" max="3023" width="18.5703125" customWidth="1"/>
    <col min="3024" max="3024" width="23.140625" customWidth="1"/>
    <col min="3025" max="3025" width="18.5703125" customWidth="1"/>
    <col min="3026" max="3026" width="23.140625" customWidth="1"/>
    <col min="3027" max="3027" width="18.5703125" customWidth="1"/>
    <col min="3028" max="3028" width="23.140625" customWidth="1"/>
    <col min="3029" max="3029" width="34.5703125" customWidth="1"/>
    <col min="3030" max="3030" width="39.140625" customWidth="1"/>
    <col min="3031" max="3032" width="21.7109375" customWidth="1"/>
    <col min="3033" max="3033" width="35.5703125" customWidth="1"/>
    <col min="3034" max="3034" width="40.140625" customWidth="1"/>
    <col min="3035" max="3035" width="18.5703125" customWidth="1"/>
    <col min="3036" max="3036" width="23.140625" customWidth="1"/>
    <col min="3037" max="3037" width="18.5703125" customWidth="1"/>
    <col min="3038" max="3038" width="23.140625" customWidth="1"/>
    <col min="3039" max="3039" width="18.5703125" customWidth="1"/>
    <col min="3040" max="3040" width="23.140625" customWidth="1"/>
    <col min="3041" max="3041" width="18.5703125" customWidth="1"/>
    <col min="3042" max="3042" width="23.140625" customWidth="1"/>
    <col min="3043" max="3043" width="34.5703125" customWidth="1"/>
    <col min="3044" max="3044" width="39.140625" customWidth="1"/>
    <col min="3045" max="3046" width="21.7109375" customWidth="1"/>
    <col min="3047" max="3047" width="34.5703125" customWidth="1"/>
    <col min="3048" max="3048" width="39.140625" customWidth="1"/>
    <col min="3049" max="3049" width="18.5703125" customWidth="1"/>
    <col min="3050" max="3050" width="23.140625" customWidth="1"/>
    <col min="3051" max="3051" width="18.5703125" customWidth="1"/>
    <col min="3052" max="3052" width="23.140625" customWidth="1"/>
    <col min="3053" max="3053" width="18.5703125" customWidth="1"/>
    <col min="3054" max="3054" width="23.140625" customWidth="1"/>
    <col min="3055" max="3055" width="18.5703125" customWidth="1"/>
    <col min="3056" max="3056" width="23.140625" customWidth="1"/>
    <col min="3057" max="3058" width="21.7109375" customWidth="1"/>
    <col min="3059" max="3059" width="35.5703125" customWidth="1"/>
    <col min="3060" max="3060" width="40.140625" customWidth="1"/>
    <col min="3061" max="3061" width="18.5703125" customWidth="1"/>
    <col min="3062" max="3062" width="23.140625" customWidth="1"/>
    <col min="3063" max="3063" width="36.7109375" customWidth="1"/>
    <col min="3064" max="3064" width="41.140625" customWidth="1"/>
    <col min="3065" max="3065" width="35.5703125" customWidth="1"/>
    <col min="3066" max="3066" width="40.140625" customWidth="1"/>
    <col min="3067" max="3067" width="36.7109375" customWidth="1"/>
    <col min="3068" max="3068" width="41.140625" customWidth="1"/>
    <col min="3069" max="3069" width="34.5703125" customWidth="1"/>
    <col min="3070" max="3070" width="39.140625" customWidth="1"/>
    <col min="3071" max="3072" width="21.7109375" customWidth="1"/>
    <col min="3073" max="3073" width="35.5703125" customWidth="1"/>
    <col min="3074" max="3074" width="40.140625" customWidth="1"/>
    <col min="3075" max="3075" width="18.5703125" customWidth="1"/>
    <col min="3076" max="3076" width="23.140625" customWidth="1"/>
    <col min="3077" max="3077" width="18.5703125" customWidth="1"/>
    <col min="3078" max="3078" width="23.140625" customWidth="1"/>
    <col min="3079" max="3079" width="18.5703125" customWidth="1"/>
    <col min="3080" max="3080" width="23.140625" customWidth="1"/>
    <col min="3081" max="3081" width="18.5703125" customWidth="1"/>
    <col min="3082" max="3082" width="23.140625" customWidth="1"/>
    <col min="3083" max="3083" width="34.5703125" customWidth="1"/>
    <col min="3084" max="3084" width="39.140625" customWidth="1"/>
    <col min="3085" max="3086" width="21.7109375" customWidth="1"/>
    <col min="3087" max="3087" width="34.5703125" customWidth="1"/>
    <col min="3088" max="3088" width="39.140625" customWidth="1"/>
    <col min="3089" max="3089" width="18.5703125" customWidth="1"/>
    <col min="3090" max="3090" width="23.140625" customWidth="1"/>
    <col min="3091" max="3091" width="36.7109375" customWidth="1"/>
    <col min="3092" max="3092" width="41.140625" customWidth="1"/>
    <col min="3093" max="3093" width="36.7109375" customWidth="1"/>
    <col min="3094" max="3094" width="41.140625" customWidth="1"/>
    <col min="3095" max="3095" width="18.5703125" customWidth="1"/>
    <col min="3096" max="3096" width="23.140625" customWidth="1"/>
    <col min="3097" max="3097" width="34.5703125" customWidth="1"/>
    <col min="3098" max="3098" width="39.140625" customWidth="1"/>
    <col min="3099" max="3100" width="21.7109375" customWidth="1"/>
    <col min="3101" max="3101" width="34.5703125" customWidth="1"/>
    <col min="3102" max="3102" width="39.140625" customWidth="1"/>
    <col min="3103" max="3103" width="18.5703125" customWidth="1"/>
    <col min="3104" max="3104" width="23.140625" customWidth="1"/>
    <col min="3105" max="3105" width="34.5703125" customWidth="1"/>
    <col min="3106" max="3106" width="39.140625" customWidth="1"/>
    <col min="3107" max="3107" width="36.7109375" customWidth="1"/>
    <col min="3108" max="3108" width="41.140625" customWidth="1"/>
    <col min="3109" max="3109" width="18.5703125" customWidth="1"/>
    <col min="3110" max="3110" width="23.140625" customWidth="1"/>
    <col min="3111" max="3111" width="34.5703125" customWidth="1"/>
    <col min="3112" max="3112" width="39.140625" customWidth="1"/>
    <col min="3113" max="3114" width="21.7109375" customWidth="1"/>
    <col min="3115" max="3115" width="22.28515625" customWidth="1"/>
    <col min="3116" max="3116" width="26.85546875" customWidth="1"/>
    <col min="3117" max="3117" width="18.5703125" customWidth="1"/>
    <col min="3118" max="3118" width="23.140625" customWidth="1"/>
    <col min="3119" max="3119" width="18.5703125" customWidth="1"/>
    <col min="3120" max="3120" width="23.140625" customWidth="1"/>
    <col min="3121" max="3121" width="36.7109375" customWidth="1"/>
    <col min="3122" max="3122" width="41.140625" customWidth="1"/>
    <col min="3123" max="3123" width="18.5703125" customWidth="1"/>
    <col min="3124" max="3124" width="23.140625" customWidth="1"/>
    <col min="3125" max="3125" width="34.5703125" customWidth="1"/>
    <col min="3126" max="3126" width="39.140625" customWidth="1"/>
    <col min="3127" max="3128" width="21.7109375" customWidth="1"/>
    <col min="3129" max="3129" width="35.5703125" customWidth="1"/>
    <col min="3130" max="3130" width="40.140625" customWidth="1"/>
    <col min="3131" max="3131" width="18.5703125" customWidth="1"/>
    <col min="3132" max="3132" width="23.140625" customWidth="1"/>
    <col min="3133" max="3133" width="18.5703125" customWidth="1"/>
    <col min="3134" max="3134" width="23.140625" customWidth="1"/>
    <col min="3135" max="3135" width="34.5703125" customWidth="1"/>
    <col min="3136" max="3136" width="39.140625" customWidth="1"/>
    <col min="3137" max="3137" width="18.5703125" customWidth="1"/>
    <col min="3138" max="3138" width="23.140625" customWidth="1"/>
    <col min="3139" max="3139" width="34.5703125" customWidth="1"/>
    <col min="3140" max="3140" width="39.140625" customWidth="1"/>
    <col min="3141" max="3142" width="21.7109375" customWidth="1"/>
    <col min="3143" max="3143" width="35.5703125" customWidth="1"/>
    <col min="3144" max="3144" width="40.140625" customWidth="1"/>
    <col min="3145" max="3146" width="21.7109375" customWidth="1"/>
    <col min="3147" max="3147" width="34.5703125" customWidth="1"/>
    <col min="3148" max="3148" width="39.140625" customWidth="1"/>
    <col min="3149" max="3150" width="21.7109375" customWidth="1"/>
    <col min="3151" max="3151" width="34.5703125" customWidth="1"/>
    <col min="3152" max="3152" width="39.140625" bestFit="1" customWidth="1"/>
    <col min="3153" max="3153" width="18.5703125" customWidth="1"/>
    <col min="3154" max="3154" width="23.140625" customWidth="1"/>
    <col min="3155" max="3155" width="18.5703125" customWidth="1"/>
    <col min="3156" max="3156" width="23.140625" customWidth="1"/>
    <col min="3157" max="3157" width="18.5703125" customWidth="1"/>
    <col min="3158" max="3158" width="23.140625" customWidth="1"/>
    <col min="3159" max="3160" width="21.7109375" customWidth="1"/>
    <col min="3161" max="3161" width="35.5703125" customWidth="1"/>
    <col min="3162" max="3162" width="40.140625" customWidth="1"/>
    <col min="3163" max="3163" width="18.5703125" customWidth="1"/>
    <col min="3164" max="3164" width="23.140625" customWidth="1"/>
    <col min="3165" max="3165" width="18.5703125" customWidth="1"/>
    <col min="3166" max="3166" width="23.140625" customWidth="1"/>
    <col min="3167" max="3167" width="36.7109375" customWidth="1"/>
    <col min="3168" max="3168" width="41.140625" customWidth="1"/>
    <col min="3169" max="3169" width="18.5703125" customWidth="1"/>
    <col min="3170" max="3170" width="23.140625" customWidth="1"/>
    <col min="3171" max="3171" width="34.5703125" customWidth="1"/>
    <col min="3172" max="3172" width="39.140625" customWidth="1"/>
    <col min="3173" max="3174" width="21.7109375" customWidth="1"/>
    <col min="3175" max="3175" width="35.5703125" customWidth="1"/>
    <col min="3176" max="3176" width="40.140625" customWidth="1"/>
    <col min="3177" max="3177" width="36.7109375" customWidth="1"/>
    <col min="3178" max="3178" width="41.140625" customWidth="1"/>
    <col min="3179" max="3179" width="18.5703125" customWidth="1"/>
    <col min="3180" max="3180" width="23.140625" customWidth="1"/>
    <col min="3181" max="3181" width="34.5703125" customWidth="1"/>
    <col min="3182" max="3182" width="39.140625" customWidth="1"/>
    <col min="3183" max="3183" width="36.7109375" customWidth="1"/>
    <col min="3184" max="3184" width="41.140625" customWidth="1"/>
    <col min="3185" max="3185" width="34.5703125" customWidth="1"/>
    <col min="3186" max="3186" width="39.140625" customWidth="1"/>
    <col min="3187" max="3188" width="21.7109375" customWidth="1"/>
    <col min="3189" max="3189" width="35.5703125" customWidth="1"/>
    <col min="3190" max="3190" width="40.140625" customWidth="1"/>
    <col min="3191" max="3192" width="21.7109375" customWidth="1"/>
    <col min="3193" max="3193" width="34.5703125" customWidth="1"/>
    <col min="3194" max="3194" width="39.140625" customWidth="1"/>
    <col min="3195" max="3195" width="18.5703125" customWidth="1"/>
    <col min="3196" max="3196" width="23.140625" customWidth="1"/>
    <col min="3197" max="3197" width="18.5703125" customWidth="1"/>
    <col min="3198" max="3198" width="23.140625" customWidth="1"/>
    <col min="3199" max="3199" width="18.5703125" customWidth="1"/>
    <col min="3200" max="3200" width="23.140625" customWidth="1"/>
    <col min="3201" max="3201" width="18.5703125" customWidth="1"/>
    <col min="3202" max="3202" width="23.140625" customWidth="1"/>
    <col min="3203" max="3203" width="22.28515625" customWidth="1"/>
    <col min="3204" max="3204" width="26.85546875" customWidth="1"/>
    <col min="3205" max="3206" width="21.7109375" customWidth="1"/>
    <col min="3207" max="3207" width="34.5703125" customWidth="1"/>
    <col min="3208" max="3208" width="39.140625" bestFit="1" customWidth="1"/>
    <col min="3209" max="3209" width="36.7109375" customWidth="1"/>
    <col min="3210" max="3210" width="41.140625" customWidth="1"/>
    <col min="3211" max="3211" width="36.7109375" customWidth="1"/>
    <col min="3212" max="3212" width="41.140625" bestFit="1" customWidth="1"/>
    <col min="3213" max="3213" width="36.7109375" bestFit="1" customWidth="1"/>
    <col min="3214" max="3214" width="41.140625" customWidth="1"/>
    <col min="3215" max="3216" width="21.7109375" customWidth="1"/>
    <col min="3217" max="3217" width="34.5703125" customWidth="1"/>
    <col min="3218" max="3218" width="39.140625" customWidth="1"/>
    <col min="3219" max="3219" width="18.5703125" customWidth="1"/>
    <col min="3220" max="3220" width="23.140625" customWidth="1"/>
    <col min="3221" max="3221" width="18.5703125" customWidth="1"/>
    <col min="3222" max="3222" width="23.140625" customWidth="1"/>
    <col min="3223" max="3223" width="36.7109375" customWidth="1"/>
    <col min="3224" max="3224" width="41.140625" customWidth="1"/>
    <col min="3225" max="3225" width="18.5703125" customWidth="1"/>
    <col min="3226" max="3226" width="23.140625" customWidth="1"/>
    <col min="3227" max="3227" width="34.5703125" customWidth="1"/>
    <col min="3228" max="3228" width="39.140625" customWidth="1"/>
    <col min="3229" max="3229" width="21.7109375" bestFit="1" customWidth="1"/>
    <col min="3230" max="3230" width="21.7109375" customWidth="1"/>
    <col min="3231" max="3231" width="34.5703125" customWidth="1"/>
    <col min="3232" max="3232" width="39.140625" customWidth="1"/>
    <col min="3233" max="3233" width="18.5703125" customWidth="1"/>
    <col min="3234" max="3234" width="23.140625" customWidth="1"/>
    <col min="3235" max="3235" width="36.7109375" customWidth="1"/>
    <col min="3236" max="3236" width="41.140625" customWidth="1"/>
    <col min="3237" max="3237" width="18.5703125" customWidth="1"/>
    <col min="3238" max="3238" width="23.140625" customWidth="1"/>
    <col min="3239" max="3239" width="18.5703125" customWidth="1"/>
    <col min="3240" max="3240" width="23.140625" customWidth="1"/>
    <col min="3241" max="3241" width="34.5703125" bestFit="1" customWidth="1"/>
    <col min="3242" max="3242" width="39.140625" customWidth="1"/>
    <col min="3243" max="3244" width="21.7109375" customWidth="1"/>
    <col min="3245" max="3245" width="35.5703125" customWidth="1"/>
    <col min="3246" max="3246" width="40.140625" customWidth="1"/>
    <col min="3247" max="3247" width="36.7109375" customWidth="1"/>
    <col min="3248" max="3248" width="41.140625" customWidth="1"/>
    <col min="3249" max="3249" width="18.5703125" customWidth="1"/>
    <col min="3250" max="3250" width="23.140625" customWidth="1"/>
    <col min="3251" max="3251" width="36.7109375" customWidth="1"/>
    <col min="3252" max="3252" width="41.140625" customWidth="1"/>
    <col min="3253" max="3253" width="18.5703125" customWidth="1"/>
    <col min="3254" max="3254" width="23.140625" customWidth="1"/>
    <col min="3255" max="3255" width="34.5703125" bestFit="1" customWidth="1"/>
    <col min="3256" max="3256" width="39.140625" customWidth="1"/>
    <col min="3257" max="3258" width="21.7109375" customWidth="1"/>
    <col min="3259" max="3259" width="34.5703125" customWidth="1"/>
    <col min="3260" max="3260" width="39.140625" customWidth="1"/>
    <col min="3261" max="3261" width="35.5703125" customWidth="1"/>
    <col min="3262" max="3262" width="40.140625" bestFit="1" customWidth="1"/>
    <col min="3263" max="3263" width="37.7109375" customWidth="1"/>
    <col min="3264" max="3264" width="42.28515625" customWidth="1"/>
    <col min="3265" max="3265" width="36.7109375" customWidth="1"/>
    <col min="3266" max="3266" width="41.140625" customWidth="1"/>
    <col min="3267" max="3267" width="18.5703125" customWidth="1"/>
    <col min="3268" max="3268" width="23.140625" customWidth="1"/>
    <col min="3269" max="3269" width="34.5703125" customWidth="1"/>
    <col min="3270" max="3270" width="39.140625" customWidth="1"/>
    <col min="3271" max="3272" width="21.7109375" customWidth="1"/>
    <col min="3273" max="3273" width="34.5703125" customWidth="1"/>
    <col min="3274" max="3274" width="39.140625" customWidth="1"/>
    <col min="3275" max="3275" width="18.5703125" customWidth="1"/>
    <col min="3276" max="3276" width="23.140625" customWidth="1"/>
    <col min="3277" max="3277" width="37.7109375" customWidth="1"/>
    <col min="3278" max="3278" width="42.28515625" bestFit="1" customWidth="1"/>
    <col min="3279" max="3279" width="36.7109375" customWidth="1"/>
    <col min="3280" max="3280" width="41.140625" customWidth="1"/>
    <col min="3281" max="3281" width="18.5703125" customWidth="1"/>
    <col min="3282" max="3282" width="23.140625" customWidth="1"/>
    <col min="3283" max="3284" width="21.7109375" customWidth="1"/>
    <col min="3285" max="3285" width="34.5703125" bestFit="1" customWidth="1"/>
    <col min="3286" max="3286" width="39.140625" customWidth="1"/>
    <col min="3287" max="3287" width="18.5703125" customWidth="1"/>
    <col min="3288" max="3288" width="23.140625" customWidth="1"/>
    <col min="3289" max="3289" width="18.5703125" customWidth="1"/>
    <col min="3290" max="3290" width="23.140625" customWidth="1"/>
    <col min="3291" max="3291" width="18.5703125" customWidth="1"/>
    <col min="3292" max="3292" width="23.140625" customWidth="1"/>
    <col min="3293" max="3293" width="37.7109375" customWidth="1"/>
    <col min="3294" max="3294" width="42.28515625" customWidth="1"/>
    <col min="3295" max="3295" width="34.5703125" customWidth="1"/>
    <col min="3296" max="3296" width="39.140625" customWidth="1"/>
    <col min="3297" max="3298" width="21.7109375" customWidth="1"/>
    <col min="3299" max="3299" width="22.28515625" customWidth="1"/>
    <col min="3300" max="3300" width="26.85546875" customWidth="1"/>
    <col min="3301" max="3301" width="18.5703125" customWidth="1"/>
    <col min="3302" max="3302" width="23.140625" customWidth="1"/>
    <col min="3303" max="3303" width="18.5703125" customWidth="1"/>
    <col min="3304" max="3304" width="23.140625" customWidth="1"/>
    <col min="3305" max="3305" width="36.7109375" customWidth="1"/>
    <col min="3306" max="3306" width="41.140625" customWidth="1"/>
    <col min="3307" max="3307" width="18.5703125" customWidth="1"/>
    <col min="3308" max="3308" width="23.140625" customWidth="1"/>
    <col min="3309" max="3309" width="34.5703125" customWidth="1"/>
    <col min="3310" max="3310" width="39.140625" customWidth="1"/>
    <col min="3311" max="3312" width="21.7109375" customWidth="1"/>
    <col min="3313" max="3313" width="34.5703125" customWidth="1"/>
    <col min="3314" max="3314" width="39.140625" customWidth="1"/>
    <col min="3315" max="3315" width="18.5703125" customWidth="1"/>
    <col min="3316" max="3316" width="23.140625" customWidth="1"/>
    <col min="3317" max="3317" width="18.5703125" customWidth="1"/>
    <col min="3318" max="3318" width="23.140625" customWidth="1"/>
    <col min="3319" max="3319" width="34.5703125" customWidth="1"/>
    <col min="3320" max="3320" width="39.140625" customWidth="1"/>
    <col min="3321" max="3321" width="18.5703125" customWidth="1"/>
    <col min="3322" max="3322" width="23.140625" customWidth="1"/>
    <col min="3323" max="3324" width="21.7109375" customWidth="1"/>
    <col min="3325" max="3325" width="35.5703125" customWidth="1"/>
    <col min="3326" max="3326" width="40.140625" customWidth="1"/>
    <col min="3327" max="3327" width="18.5703125" customWidth="1"/>
    <col min="3328" max="3328" width="23.140625" customWidth="1"/>
    <col min="3329" max="3329" width="36.7109375" bestFit="1" customWidth="1"/>
    <col min="3330" max="3330" width="41.140625" customWidth="1"/>
    <col min="3331" max="3331" width="36.7109375" customWidth="1"/>
    <col min="3332" max="3332" width="41.140625" customWidth="1"/>
    <col min="3333" max="3333" width="37.7109375" customWidth="1"/>
    <col min="3334" max="3334" width="42.28515625" customWidth="1"/>
    <col min="3335" max="3335" width="22.28515625" customWidth="1"/>
    <col min="3336" max="3336" width="26.85546875" bestFit="1" customWidth="1"/>
    <col min="3337" max="3338" width="21.7109375" customWidth="1"/>
    <col min="3339" max="3339" width="35.5703125" customWidth="1"/>
    <col min="3340" max="3340" width="40.140625" customWidth="1"/>
    <col min="3341" max="3341" width="18.5703125" customWidth="1"/>
    <col min="3342" max="3342" width="23.140625" customWidth="1"/>
    <col min="3343" max="3343" width="36.7109375" bestFit="1" customWidth="1"/>
    <col min="3344" max="3344" width="41.140625" customWidth="1"/>
    <col min="3345" max="3345" width="36.7109375" bestFit="1" customWidth="1"/>
    <col min="3346" max="3346" width="41.140625" customWidth="1"/>
    <col min="3347" max="3347" width="18.5703125" customWidth="1"/>
    <col min="3348" max="3348" width="23.140625" customWidth="1"/>
    <col min="3349" max="3349" width="34.5703125" customWidth="1"/>
    <col min="3350" max="3350" width="39.140625" customWidth="1"/>
    <col min="3351" max="3352" width="21.7109375" customWidth="1"/>
    <col min="3353" max="3353" width="34.5703125" customWidth="1"/>
    <col min="3354" max="3354" width="39.140625" customWidth="1"/>
    <col min="3355" max="3355" width="18.5703125" customWidth="1"/>
    <col min="3356" max="3356" width="23.140625" customWidth="1"/>
    <col min="3357" max="3357" width="18.5703125" customWidth="1"/>
    <col min="3358" max="3358" width="23.140625" customWidth="1"/>
    <col min="3359" max="3359" width="36.7109375" customWidth="1"/>
    <col min="3360" max="3360" width="41.140625" customWidth="1"/>
    <col min="3361" max="3361" width="36.7109375" customWidth="1"/>
    <col min="3362" max="3362" width="41.140625" customWidth="1"/>
    <col min="3363" max="3363" width="34.5703125" customWidth="1"/>
    <col min="3364" max="3364" width="39.140625" customWidth="1"/>
    <col min="3365" max="3366" width="21.7109375" customWidth="1"/>
    <col min="3367" max="3367" width="22.28515625" customWidth="1"/>
    <col min="3368" max="3368" width="26.85546875" customWidth="1"/>
    <col min="3369" max="3369" width="18.5703125" customWidth="1"/>
    <col min="3370" max="3370" width="23.140625" customWidth="1"/>
    <col min="3371" max="3371" width="35.5703125" customWidth="1"/>
    <col min="3372" max="3372" width="40.140625" customWidth="1"/>
    <col min="3373" max="3373" width="35.5703125" customWidth="1"/>
    <col min="3374" max="3374" width="40.140625" customWidth="1"/>
    <col min="3375" max="3375" width="18.5703125" customWidth="1"/>
    <col min="3376" max="3376" width="23.140625" customWidth="1"/>
    <col min="3377" max="3377" width="34.5703125" customWidth="1"/>
    <col min="3378" max="3378" width="39.140625" customWidth="1"/>
    <col min="3379" max="3380" width="21.7109375" customWidth="1"/>
    <col min="3381" max="3381" width="35.5703125" customWidth="1"/>
    <col min="3382" max="3382" width="40.140625" customWidth="1"/>
    <col min="3383" max="3383" width="18.5703125" customWidth="1"/>
    <col min="3384" max="3384" width="23.140625" customWidth="1"/>
    <col min="3385" max="3385" width="36.7109375" customWidth="1"/>
    <col min="3386" max="3386" width="41.140625" customWidth="1"/>
    <col min="3387" max="3387" width="34.5703125" customWidth="1"/>
    <col min="3388" max="3388" width="39.140625" customWidth="1"/>
    <col min="3389" max="3389" width="18.5703125" customWidth="1"/>
    <col min="3390" max="3390" width="23.140625" customWidth="1"/>
    <col min="3391" max="3391" width="34.5703125" customWidth="1"/>
    <col min="3392" max="3392" width="39.140625" customWidth="1"/>
    <col min="3393" max="3394" width="21.7109375" customWidth="1"/>
    <col min="3395" max="3395" width="34.5703125" customWidth="1"/>
    <col min="3396" max="3396" width="39.140625" customWidth="1"/>
    <col min="3397" max="3397" width="18.5703125" customWidth="1"/>
    <col min="3398" max="3398" width="23.140625" customWidth="1"/>
    <col min="3399" max="3399" width="18.5703125" customWidth="1"/>
    <col min="3400" max="3400" width="23.140625" customWidth="1"/>
    <col min="3401" max="3401" width="36.7109375" customWidth="1"/>
    <col min="3402" max="3402" width="41.140625" customWidth="1"/>
    <col min="3403" max="3403" width="18.5703125" customWidth="1"/>
    <col min="3404" max="3404" width="23.140625" customWidth="1"/>
    <col min="3405" max="3405" width="34.5703125" customWidth="1"/>
    <col min="3406" max="3406" width="39.140625" customWidth="1"/>
    <col min="3407" max="3408" width="21.7109375" customWidth="1"/>
    <col min="3409" max="3409" width="35.5703125" customWidth="1"/>
    <col min="3410" max="3410" width="40.140625" customWidth="1"/>
    <col min="3411" max="3411" width="22.28515625" customWidth="1"/>
    <col min="3412" max="3412" width="26.85546875" customWidth="1"/>
    <col min="3413" max="3413" width="36.7109375" customWidth="1"/>
    <col min="3414" max="3414" width="41.140625" customWidth="1"/>
    <col min="3415" max="3415" width="36.7109375" customWidth="1"/>
    <col min="3416" max="3416" width="41.140625" customWidth="1"/>
    <col min="3417" max="3417" width="18.5703125" customWidth="1"/>
    <col min="3418" max="3418" width="23.140625" customWidth="1"/>
    <col min="3419" max="3419" width="34.5703125" customWidth="1"/>
    <col min="3420" max="3420" width="39.140625" customWidth="1"/>
    <col min="3421" max="3422" width="21.7109375" customWidth="1"/>
    <col min="3423" max="3423" width="35.5703125" customWidth="1"/>
    <col min="3424" max="3424" width="40.140625" customWidth="1"/>
    <col min="3425" max="3425" width="36.7109375" customWidth="1"/>
    <col min="3426" max="3426" width="41.140625" customWidth="1"/>
    <col min="3427" max="3427" width="36.7109375" customWidth="1"/>
    <col min="3428" max="3428" width="41.140625" customWidth="1"/>
    <col min="3429" max="3429" width="34.5703125" customWidth="1"/>
    <col min="3430" max="3430" width="39.140625" customWidth="1"/>
    <col min="3431" max="3431" width="18.5703125" customWidth="1"/>
    <col min="3432" max="3432" width="23.140625" customWidth="1"/>
    <col min="3433" max="3434" width="21.7109375" customWidth="1"/>
    <col min="3435" max="3435" width="34.5703125" customWidth="1"/>
    <col min="3436" max="3436" width="39.140625" customWidth="1"/>
    <col min="3437" max="3437" width="36.7109375" customWidth="1"/>
    <col min="3438" max="3438" width="41.140625" customWidth="1"/>
    <col min="3439" max="3439" width="36.7109375" customWidth="1"/>
    <col min="3440" max="3440" width="41.140625" customWidth="1"/>
    <col min="3441" max="3441" width="36.7109375" customWidth="1"/>
    <col min="3442" max="3442" width="41.140625" customWidth="1"/>
    <col min="3443" max="3443" width="35.5703125" customWidth="1"/>
    <col min="3444" max="3444" width="40.140625" customWidth="1"/>
    <col min="3445" max="3445" width="34.5703125" customWidth="1"/>
    <col min="3446" max="3446" width="39.140625" customWidth="1"/>
    <col min="3447" max="3448" width="21.7109375" customWidth="1"/>
    <col min="3449" max="3449" width="35.5703125" customWidth="1"/>
    <col min="3450" max="3450" width="40.140625" customWidth="1"/>
    <col min="3451" max="3451" width="18.5703125" customWidth="1"/>
    <col min="3452" max="3452" width="23.140625" customWidth="1"/>
    <col min="3453" max="3453" width="18.5703125" customWidth="1"/>
    <col min="3454" max="3454" width="23.140625" customWidth="1"/>
    <col min="3455" max="3455" width="18.5703125" customWidth="1"/>
    <col min="3456" max="3456" width="23.140625" customWidth="1"/>
    <col min="3457" max="3457" width="18.5703125" customWidth="1"/>
    <col min="3458" max="3458" width="23.140625" customWidth="1"/>
    <col min="3459" max="3459" width="34.5703125" customWidth="1"/>
    <col min="3460" max="3460" width="39.140625" customWidth="1"/>
    <col min="3461" max="3462" width="21.7109375" customWidth="1"/>
    <col min="3463" max="3463" width="35.5703125" customWidth="1"/>
    <col min="3464" max="3464" width="40.140625" customWidth="1"/>
    <col min="3465" max="3465" width="18.5703125" customWidth="1"/>
    <col min="3466" max="3466" width="23.140625" customWidth="1"/>
    <col min="3467" max="3467" width="18.5703125" customWidth="1"/>
    <col min="3468" max="3468" width="23.140625" customWidth="1"/>
    <col min="3469" max="3469" width="36.7109375" customWidth="1"/>
    <col min="3470" max="3470" width="41.140625" customWidth="1"/>
    <col min="3471" max="3471" width="18.5703125" customWidth="1"/>
    <col min="3472" max="3472" width="23.140625" customWidth="1"/>
    <col min="3473" max="3473" width="34.5703125" customWidth="1"/>
    <col min="3474" max="3474" width="39.140625" customWidth="1"/>
    <col min="3475" max="3476" width="21.7109375" customWidth="1"/>
    <col min="3477" max="3477" width="22.28515625" customWidth="1"/>
    <col min="3478" max="3478" width="26.85546875" customWidth="1"/>
    <col min="3479" max="3479" width="18.5703125" customWidth="1"/>
    <col min="3480" max="3480" width="23.140625" customWidth="1"/>
    <col min="3481" max="3481" width="18.5703125" customWidth="1"/>
    <col min="3482" max="3482" width="23.140625" customWidth="1"/>
    <col min="3483" max="3483" width="36.7109375" customWidth="1"/>
    <col min="3484" max="3484" width="41.140625" customWidth="1"/>
    <col min="3485" max="3485" width="36.7109375" customWidth="1"/>
    <col min="3486" max="3486" width="41.140625" customWidth="1"/>
    <col min="3487" max="3487" width="34.5703125" customWidth="1"/>
    <col min="3488" max="3488" width="39.140625" customWidth="1"/>
    <col min="3489" max="3490" width="21.7109375" customWidth="1"/>
    <col min="3491" max="3491" width="34.5703125" customWidth="1"/>
    <col min="3492" max="3492" width="39.140625" customWidth="1"/>
    <col min="3493" max="3493" width="36.7109375" customWidth="1"/>
    <col min="3494" max="3494" width="41.140625" customWidth="1"/>
    <col min="3495" max="3495" width="18.5703125" customWidth="1"/>
    <col min="3496" max="3496" width="23.140625" customWidth="1"/>
    <col min="3497" max="3497" width="36.7109375" bestFit="1" customWidth="1"/>
    <col min="3498" max="3498" width="41.140625" customWidth="1"/>
    <col min="3499" max="3499" width="18.5703125" customWidth="1"/>
    <col min="3500" max="3500" width="23.140625" customWidth="1"/>
    <col min="3501" max="3501" width="33.5703125" customWidth="1"/>
    <col min="3502" max="3502" width="38.140625" customWidth="1"/>
    <col min="3503" max="3504" width="21.7109375" customWidth="1"/>
    <col min="3505" max="3505" width="22.28515625" customWidth="1"/>
    <col min="3506" max="3506" width="26.85546875" customWidth="1"/>
    <col min="3507" max="3507" width="18.5703125" customWidth="1"/>
    <col min="3508" max="3508" width="23.140625" customWidth="1"/>
    <col min="3509" max="3509" width="18.5703125" customWidth="1"/>
    <col min="3510" max="3510" width="23.140625" customWidth="1"/>
    <col min="3511" max="3511" width="18.5703125" customWidth="1"/>
    <col min="3512" max="3512" width="23.140625" customWidth="1"/>
    <col min="3513" max="3513" width="18.5703125" customWidth="1"/>
    <col min="3514" max="3514" width="23.140625" customWidth="1"/>
    <col min="3515" max="3515" width="34.5703125" customWidth="1"/>
    <col min="3516" max="3516" width="39.140625" customWidth="1"/>
    <col min="3517" max="3518" width="21.7109375" customWidth="1"/>
    <col min="3519" max="3519" width="35.5703125" customWidth="1"/>
    <col min="3520" max="3520" width="40.140625" customWidth="1"/>
    <col min="3521" max="3521" width="22.28515625" customWidth="1"/>
    <col min="3522" max="3522" width="26.85546875" customWidth="1"/>
    <col min="3523" max="3523" width="34.5703125" customWidth="1"/>
    <col min="3524" max="3524" width="39.140625" customWidth="1"/>
    <col min="3525" max="3525" width="36.7109375" bestFit="1" customWidth="1"/>
    <col min="3526" max="3526" width="41.140625" customWidth="1"/>
    <col min="3527" max="3527" width="18.5703125" customWidth="1"/>
    <col min="3528" max="3528" width="23.140625" customWidth="1"/>
    <col min="3529" max="3529" width="34.5703125" customWidth="1"/>
    <col min="3530" max="3530" width="39.140625" customWidth="1"/>
    <col min="3531" max="3532" width="21.7109375" customWidth="1"/>
    <col min="3533" max="3533" width="22.28515625" customWidth="1"/>
    <col min="3534" max="3534" width="26.85546875" customWidth="1"/>
    <col min="3535" max="3535" width="18.5703125" customWidth="1"/>
    <col min="3536" max="3536" width="23.140625" customWidth="1"/>
    <col min="3537" max="3537" width="36.7109375" customWidth="1"/>
    <col min="3538" max="3538" width="41.140625" customWidth="1"/>
    <col min="3539" max="3539" width="36.7109375" bestFit="1" customWidth="1"/>
    <col min="3540" max="3540" width="41.140625" customWidth="1"/>
    <col min="3541" max="3541" width="18.5703125" customWidth="1"/>
    <col min="3542" max="3542" width="23.140625" customWidth="1"/>
    <col min="3543" max="3543" width="34.5703125" customWidth="1"/>
    <col min="3544" max="3544" width="39.140625" customWidth="1"/>
    <col min="3545" max="3546" width="21.7109375" customWidth="1"/>
    <col min="3547" max="3547" width="35.5703125" customWidth="1"/>
    <col min="3548" max="3548" width="40.140625" customWidth="1"/>
    <col min="3549" max="3549" width="18.5703125" customWidth="1"/>
    <col min="3550" max="3550" width="23.140625" customWidth="1"/>
    <col min="3551" max="3551" width="18.5703125" customWidth="1"/>
    <col min="3552" max="3552" width="23.140625" customWidth="1"/>
    <col min="3553" max="3553" width="36.7109375" bestFit="1" customWidth="1"/>
    <col min="3554" max="3554" width="41.140625" customWidth="1"/>
    <col min="3555" max="3555" width="18.5703125" customWidth="1"/>
    <col min="3556" max="3556" width="23.140625" customWidth="1"/>
    <col min="3557" max="3557" width="22.28515625" customWidth="1"/>
    <col min="3558" max="3558" width="26.85546875" customWidth="1"/>
    <col min="3559" max="3560" width="21.7109375" customWidth="1"/>
    <col min="3561" max="3561" width="34.5703125" customWidth="1"/>
    <col min="3562" max="3562" width="39.140625" customWidth="1"/>
    <col min="3563" max="3563" width="36.7109375" customWidth="1"/>
    <col min="3564" max="3564" width="41.140625" customWidth="1"/>
    <col min="3565" max="3565" width="18.5703125" customWidth="1"/>
    <col min="3566" max="3566" width="23.140625" customWidth="1"/>
    <col min="3567" max="3567" width="36.7109375" customWidth="1"/>
    <col min="3568" max="3568" width="41.140625" customWidth="1"/>
    <col min="3569" max="3569" width="18.5703125" customWidth="1"/>
    <col min="3570" max="3570" width="23.140625" customWidth="1"/>
    <col min="3571" max="3571" width="34.5703125" customWidth="1"/>
    <col min="3572" max="3572" width="39.140625" customWidth="1"/>
    <col min="3573" max="3574" width="21.7109375" customWidth="1"/>
    <col min="3575" max="3575" width="34.5703125" customWidth="1"/>
    <col min="3576" max="3576" width="39.140625" customWidth="1"/>
    <col min="3577" max="3577" width="18.5703125" customWidth="1"/>
    <col min="3578" max="3578" width="23.140625" customWidth="1"/>
    <col min="3579" max="3579" width="18.5703125" customWidth="1"/>
    <col min="3580" max="3580" width="23.140625" customWidth="1"/>
    <col min="3581" max="3581" width="18.5703125" customWidth="1"/>
    <col min="3582" max="3582" width="23.140625" customWidth="1"/>
    <col min="3583" max="3583" width="18.5703125" customWidth="1"/>
    <col min="3584" max="3584" width="23.140625" customWidth="1"/>
    <col min="3585" max="3586" width="21.7109375" customWidth="1"/>
    <col min="3587" max="3587" width="35.5703125" customWidth="1"/>
    <col min="3588" max="3588" width="40.140625" customWidth="1"/>
    <col min="3589" max="3589" width="18.5703125" customWidth="1"/>
    <col min="3590" max="3590" width="23.140625" customWidth="1"/>
    <col min="3591" max="3591" width="18.5703125" customWidth="1"/>
    <col min="3592" max="3592" width="23.140625" customWidth="1"/>
    <col min="3593" max="3593" width="34.5703125" customWidth="1"/>
    <col min="3594" max="3594" width="39.140625" customWidth="1"/>
    <col min="3595" max="3595" width="36.7109375" customWidth="1"/>
    <col min="3596" max="3596" width="41.140625" customWidth="1"/>
    <col min="3597" max="3597" width="34.5703125" bestFit="1" customWidth="1"/>
    <col min="3598" max="3598" width="39.140625" customWidth="1"/>
    <col min="3599" max="3600" width="21.7109375" customWidth="1"/>
    <col min="3601" max="3601" width="35.5703125" bestFit="1" customWidth="1"/>
    <col min="3602" max="3602" width="40.140625" bestFit="1" customWidth="1"/>
    <col min="3603" max="3603" width="18.5703125" customWidth="1"/>
    <col min="3604" max="3604" width="23.140625" customWidth="1"/>
    <col min="3605" max="3605" width="18.5703125" customWidth="1"/>
    <col min="3606" max="3606" width="23.140625" customWidth="1"/>
    <col min="3607" max="3607" width="34.5703125" customWidth="1"/>
    <col min="3608" max="3608" width="39.140625" customWidth="1"/>
    <col min="3609" max="3609" width="18.5703125" customWidth="1"/>
    <col min="3610" max="3610" width="23.140625" customWidth="1"/>
    <col min="3611" max="3611" width="34.5703125" bestFit="1" customWidth="1"/>
    <col min="3612" max="3612" width="39.140625" customWidth="1"/>
    <col min="3613" max="3614" width="21.7109375" customWidth="1"/>
    <col min="3615" max="3615" width="35.5703125" customWidth="1"/>
    <col min="3616" max="3616" width="40.140625" customWidth="1"/>
    <col min="3617" max="3617" width="22.28515625" customWidth="1"/>
    <col min="3618" max="3618" width="26.85546875" bestFit="1" customWidth="1"/>
    <col min="3619" max="3619" width="18.5703125" customWidth="1"/>
    <col min="3620" max="3620" width="23.140625" customWidth="1"/>
    <col min="3621" max="3621" width="36.7109375" customWidth="1"/>
    <col min="3622" max="3622" width="41.140625" customWidth="1"/>
    <col min="3623" max="3623" width="18.5703125" customWidth="1"/>
    <col min="3624" max="3624" width="23.140625" customWidth="1"/>
    <col min="3625" max="3625" width="34.5703125" customWidth="1"/>
    <col min="3626" max="3626" width="39.140625" customWidth="1"/>
    <col min="3627" max="3628" width="21.7109375" customWidth="1"/>
    <col min="3629" max="3629" width="35.5703125" customWidth="1"/>
    <col min="3630" max="3630" width="40.140625" customWidth="1"/>
    <col min="3631" max="3631" width="35.5703125" customWidth="1"/>
    <col min="3632" max="3632" width="40.140625" bestFit="1" customWidth="1"/>
    <col min="3633" max="3633" width="18.5703125" customWidth="1"/>
    <col min="3634" max="3634" width="23.140625" customWidth="1"/>
    <col min="3635" max="3635" width="34.5703125" customWidth="1"/>
    <col min="3636" max="3636" width="39.140625" customWidth="1"/>
    <col min="3637" max="3637" width="18.5703125" customWidth="1"/>
    <col min="3638" max="3638" width="23.140625" customWidth="1"/>
    <col min="3639" max="3640" width="21.7109375" customWidth="1"/>
    <col min="3641" max="3641" width="35.5703125" customWidth="1"/>
    <col min="3642" max="3642" width="40.140625" customWidth="1"/>
    <col min="3643" max="3643" width="18.5703125" customWidth="1"/>
    <col min="3644" max="3644" width="23.140625" customWidth="1"/>
    <col min="3645" max="3645" width="36.7109375" customWidth="1"/>
    <col min="3646" max="3646" width="41.140625" customWidth="1"/>
    <col min="3647" max="3647" width="36.7109375" customWidth="1"/>
    <col min="3648" max="3648" width="41.140625" customWidth="1"/>
    <col min="3649" max="3649" width="36.7109375" customWidth="1"/>
    <col min="3650" max="3650" width="41.140625" customWidth="1"/>
    <col min="3651" max="3652" width="21.7109375" customWidth="1"/>
    <col min="3653" max="3653" width="35.5703125" customWidth="1"/>
    <col min="3654" max="3654" width="40.140625" customWidth="1"/>
    <col min="3655" max="3655" width="18.5703125" customWidth="1"/>
    <col min="3656" max="3656" width="23.140625" customWidth="1"/>
    <col min="3657" max="3657" width="36.7109375" bestFit="1" customWidth="1"/>
    <col min="3658" max="3658" width="41.140625" customWidth="1"/>
    <col min="3659" max="3659" width="36.7109375" customWidth="1"/>
    <col min="3660" max="3660" width="41.140625" customWidth="1"/>
    <col min="3661" max="3661" width="34.5703125" customWidth="1"/>
    <col min="3662" max="3662" width="39.140625" customWidth="1"/>
    <col min="3663" max="3663" width="34.5703125" customWidth="1"/>
    <col min="3664" max="3664" width="39.140625" customWidth="1"/>
    <col min="3665" max="3666" width="21.7109375" customWidth="1"/>
    <col min="3667" max="3667" width="35.5703125" customWidth="1"/>
    <col min="3668" max="3668" width="40.140625" customWidth="1"/>
    <col min="3669" max="3669" width="18.5703125" customWidth="1"/>
    <col min="3670" max="3670" width="23.140625" customWidth="1"/>
    <col min="3671" max="3671" width="36.7109375" customWidth="1"/>
    <col min="3672" max="3672" width="41.140625" customWidth="1"/>
    <col min="3673" max="3673" width="36.7109375" customWidth="1"/>
    <col min="3674" max="3674" width="41.140625" customWidth="1"/>
    <col min="3675" max="3675" width="18.5703125" customWidth="1"/>
    <col min="3676" max="3676" width="23.140625" customWidth="1"/>
    <col min="3677" max="3677" width="34.5703125" customWidth="1"/>
    <col min="3678" max="3678" width="39.140625" customWidth="1"/>
    <col min="3679" max="3679" width="21.7109375" customWidth="1"/>
    <col min="3680" max="3680" width="21.7109375" bestFit="1" customWidth="1"/>
    <col min="3681" max="3681" width="36.7109375" bestFit="1" customWidth="1"/>
    <col min="3682" max="3682" width="41.140625" bestFit="1" customWidth="1"/>
    <col min="3683" max="3683" width="18.5703125" customWidth="1"/>
    <col min="3684" max="3684" width="23.140625" customWidth="1"/>
    <col min="3685" max="3685" width="18.5703125" customWidth="1"/>
    <col min="3686" max="3686" width="23.140625" customWidth="1"/>
    <col min="3687" max="3687" width="18.5703125" customWidth="1"/>
    <col min="3688" max="3688" width="23.140625" customWidth="1"/>
    <col min="3689" max="3689" width="34.5703125" customWidth="1"/>
    <col min="3690" max="3690" width="39.140625" customWidth="1"/>
    <col min="3691" max="3691" width="34.5703125" customWidth="1"/>
    <col min="3692" max="3692" width="39.140625" customWidth="1"/>
    <col min="3693" max="3694" width="21.7109375" customWidth="1"/>
    <col min="3695" max="3695" width="33.5703125" customWidth="1"/>
    <col min="3696" max="3696" width="38.140625" customWidth="1"/>
    <col min="3697" max="3697" width="18.5703125" bestFit="1" customWidth="1"/>
    <col min="3698" max="3698" width="23.140625" bestFit="1" customWidth="1"/>
    <col min="3699" max="3699" width="18.5703125" bestFit="1" customWidth="1"/>
    <col min="3700" max="3700" width="23.140625" bestFit="1" customWidth="1"/>
    <col min="3701" max="3701" width="18.5703125" bestFit="1" customWidth="1"/>
    <col min="3702" max="3702" width="23.140625" bestFit="1" customWidth="1"/>
    <col min="3703" max="3703" width="18.5703125" bestFit="1" customWidth="1"/>
    <col min="3704" max="3704" width="23.140625" bestFit="1" customWidth="1"/>
    <col min="3705" max="3705" width="20.140625" bestFit="1" customWidth="1"/>
    <col min="3706" max="3706" width="24.7109375" bestFit="1" customWidth="1"/>
    <col min="3707" max="3708" width="21.7109375" bestFit="1" customWidth="1"/>
    <col min="3709" max="3709" width="35.5703125" bestFit="1" customWidth="1"/>
    <col min="3710" max="3710" width="40.140625" bestFit="1" customWidth="1"/>
    <col min="3711" max="3711" width="18.5703125" bestFit="1" customWidth="1"/>
    <col min="3712" max="3712" width="23.140625" bestFit="1" customWidth="1"/>
    <col min="3713" max="3713" width="22.28515625" bestFit="1" customWidth="1"/>
    <col min="3714" max="3714" width="26.85546875" bestFit="1" customWidth="1"/>
    <col min="3715" max="3715" width="36.7109375" bestFit="1" customWidth="1"/>
    <col min="3716" max="3716" width="41.140625" bestFit="1" customWidth="1"/>
    <col min="3717" max="3717" width="36.7109375" bestFit="1" customWidth="1"/>
    <col min="3718" max="3718" width="41.140625" bestFit="1" customWidth="1"/>
    <col min="3719" max="3719" width="34.5703125" bestFit="1" customWidth="1"/>
    <col min="3720" max="3720" width="39.140625" bestFit="1" customWidth="1"/>
    <col min="3721" max="3722" width="21.7109375" bestFit="1" customWidth="1"/>
    <col min="3723" max="3723" width="34.5703125" bestFit="1" customWidth="1"/>
    <col min="3724" max="3724" width="39.140625" bestFit="1" customWidth="1"/>
    <col min="3725" max="3725" width="18.5703125" bestFit="1" customWidth="1"/>
    <col min="3726" max="3726" width="23.140625" bestFit="1" customWidth="1"/>
    <col min="3727" max="3727" width="18.5703125" bestFit="1" customWidth="1"/>
    <col min="3728" max="3728" width="23.140625" bestFit="1" customWidth="1"/>
    <col min="3729" max="3729" width="18.5703125" bestFit="1" customWidth="1"/>
    <col min="3730" max="3730" width="23.140625" bestFit="1" customWidth="1"/>
    <col min="3731" max="3731" width="18.5703125" bestFit="1" customWidth="1"/>
    <col min="3732" max="3732" width="23.140625" bestFit="1" customWidth="1"/>
    <col min="3733" max="3733" width="34.5703125" bestFit="1" customWidth="1"/>
    <col min="3734" max="3734" width="39.140625" bestFit="1" customWidth="1"/>
    <col min="3735" max="3736" width="21.7109375" bestFit="1" customWidth="1"/>
    <col min="3737" max="3737" width="34.5703125" bestFit="1" customWidth="1"/>
    <col min="3738" max="3738" width="39.140625" bestFit="1" customWidth="1"/>
    <col min="3739" max="3739" width="18.5703125" bestFit="1" customWidth="1"/>
    <col min="3740" max="3740" width="23.140625" bestFit="1" customWidth="1"/>
    <col min="3741" max="3741" width="36.7109375" bestFit="1" customWidth="1"/>
    <col min="3742" max="3742" width="41.140625" bestFit="1" customWidth="1"/>
    <col min="3743" max="3743" width="18.5703125" bestFit="1" customWidth="1"/>
    <col min="3744" max="3744" width="23.140625" bestFit="1" customWidth="1"/>
    <col min="3745" max="3745" width="18.5703125" bestFit="1" customWidth="1"/>
    <col min="3746" max="3746" width="23.140625" bestFit="1" customWidth="1"/>
    <col min="3747" max="3747" width="34.5703125" bestFit="1" customWidth="1"/>
    <col min="3748" max="3748" width="39.140625" bestFit="1" customWidth="1"/>
    <col min="3749" max="3750" width="21.7109375" bestFit="1" customWidth="1"/>
    <col min="3751" max="3751" width="34.5703125" bestFit="1" customWidth="1"/>
    <col min="3752" max="3752" width="39.140625" bestFit="1" customWidth="1"/>
    <col min="3753" max="3753" width="18.5703125" bestFit="1" customWidth="1"/>
    <col min="3754" max="3754" width="23.140625" bestFit="1" customWidth="1"/>
    <col min="3755" max="3755" width="18.5703125" bestFit="1" customWidth="1"/>
    <col min="3756" max="3756" width="23.140625" bestFit="1" customWidth="1"/>
    <col min="3757" max="3757" width="18.5703125" bestFit="1" customWidth="1"/>
    <col min="3758" max="3758" width="23.140625" bestFit="1" customWidth="1"/>
    <col min="3759" max="3759" width="18.5703125" bestFit="1" customWidth="1"/>
    <col min="3760" max="3760" width="23.140625" bestFit="1" customWidth="1"/>
    <col min="3761" max="3761" width="34.5703125" bestFit="1" customWidth="1"/>
    <col min="3762" max="3762" width="39.140625" bestFit="1" customWidth="1"/>
    <col min="3763" max="3764" width="21.7109375" bestFit="1" customWidth="1"/>
    <col min="3765" max="3765" width="34.5703125" bestFit="1" customWidth="1"/>
    <col min="3766" max="3766" width="39.140625" bestFit="1" customWidth="1"/>
    <col min="3767" max="3767" width="18.5703125" bestFit="1" customWidth="1"/>
    <col min="3768" max="3768" width="23.140625" bestFit="1" customWidth="1"/>
    <col min="3769" max="3769" width="18.5703125" bestFit="1" customWidth="1"/>
    <col min="3770" max="3770" width="23.140625" bestFit="1" customWidth="1"/>
    <col min="3771" max="3771" width="18.5703125" bestFit="1" customWidth="1"/>
    <col min="3772" max="3772" width="23.140625" bestFit="1" customWidth="1"/>
    <col min="3773" max="3773" width="18.5703125" bestFit="1" customWidth="1"/>
    <col min="3774" max="3774" width="23.140625" bestFit="1" customWidth="1"/>
    <col min="3775" max="3775" width="34.5703125" bestFit="1" customWidth="1"/>
    <col min="3776" max="3776" width="39.140625" bestFit="1" customWidth="1"/>
    <col min="3777" max="3778" width="21.7109375" bestFit="1" customWidth="1"/>
    <col min="3779" max="3779" width="22.28515625" bestFit="1" customWidth="1"/>
    <col min="3780" max="3780" width="26.85546875" bestFit="1" customWidth="1"/>
    <col min="3781" max="3781" width="18.5703125" bestFit="1" customWidth="1"/>
    <col min="3782" max="3782" width="23.140625" bestFit="1" customWidth="1"/>
    <col min="3783" max="3783" width="18.5703125" bestFit="1" customWidth="1"/>
    <col min="3784" max="3784" width="23.140625" bestFit="1" customWidth="1"/>
    <col min="3785" max="3785" width="18.5703125" bestFit="1" customWidth="1"/>
    <col min="3786" max="3786" width="23.140625" bestFit="1" customWidth="1"/>
    <col min="3787" max="3787" width="34.5703125" bestFit="1" customWidth="1"/>
    <col min="3788" max="3788" width="39.140625" bestFit="1" customWidth="1"/>
    <col min="3789" max="3789" width="34.5703125" bestFit="1" customWidth="1"/>
    <col min="3790" max="3790" width="39.140625" bestFit="1" customWidth="1"/>
    <col min="3791" max="3792" width="21.7109375" bestFit="1" customWidth="1"/>
    <col min="3793" max="3793" width="34.5703125" bestFit="1" customWidth="1"/>
    <col min="3794" max="3794" width="39.140625" bestFit="1" customWidth="1"/>
    <col min="3795" max="3795" width="18.5703125" bestFit="1" customWidth="1"/>
    <col min="3796" max="3796" width="23.140625" bestFit="1" customWidth="1"/>
    <col min="3797" max="3797" width="18.5703125" bestFit="1" customWidth="1"/>
    <col min="3798" max="3798" width="23.140625" bestFit="1" customWidth="1"/>
    <col min="3799" max="3799" width="18.5703125" bestFit="1" customWidth="1"/>
    <col min="3800" max="3800" width="23.140625" bestFit="1" customWidth="1"/>
    <col min="3801" max="3801" width="18.5703125" bestFit="1" customWidth="1"/>
    <col min="3802" max="3802" width="23.140625" bestFit="1" customWidth="1"/>
    <col min="3803" max="3803" width="34.5703125" bestFit="1" customWidth="1"/>
    <col min="3804" max="3804" width="39.140625" bestFit="1" customWidth="1"/>
    <col min="3805" max="3806" width="21.7109375" bestFit="1" customWidth="1"/>
    <col min="3807" max="3807" width="35.5703125" bestFit="1" customWidth="1"/>
    <col min="3808" max="3808" width="40.140625" bestFit="1" customWidth="1"/>
    <col min="3809" max="3809" width="18.5703125" bestFit="1" customWidth="1"/>
    <col min="3810" max="3810" width="23.140625" bestFit="1" customWidth="1"/>
    <col min="3811" max="3811" width="34.5703125" bestFit="1" customWidth="1"/>
    <col min="3812" max="3812" width="39.140625" bestFit="1" customWidth="1"/>
    <col min="3813" max="3813" width="34.5703125" bestFit="1" customWidth="1"/>
    <col min="3814" max="3814" width="39.140625" bestFit="1" customWidth="1"/>
    <col min="3815" max="3815" width="18.5703125" bestFit="1" customWidth="1"/>
    <col min="3816" max="3816" width="23.140625" bestFit="1" customWidth="1"/>
    <col min="3817" max="3817" width="34.5703125" bestFit="1" customWidth="1"/>
    <col min="3818" max="3818" width="39.140625" bestFit="1" customWidth="1"/>
    <col min="3819" max="3820" width="21.7109375" bestFit="1" customWidth="1"/>
    <col min="3821" max="3821" width="34.5703125" bestFit="1" customWidth="1"/>
    <col min="3822" max="3822" width="39.140625" bestFit="1" customWidth="1"/>
    <col min="3823" max="3823" width="35.5703125" bestFit="1" customWidth="1"/>
    <col min="3824" max="3824" width="40.140625" bestFit="1" customWidth="1"/>
    <col min="3825" max="3825" width="36.7109375" bestFit="1" customWidth="1"/>
    <col min="3826" max="3826" width="41.140625" bestFit="1" customWidth="1"/>
    <col min="3827" max="3827" width="36.7109375" bestFit="1" customWidth="1"/>
    <col min="3828" max="3828" width="41.140625" bestFit="1" customWidth="1"/>
    <col min="3829" max="3829" width="18.5703125" bestFit="1" customWidth="1"/>
    <col min="3830" max="3830" width="23.140625" bestFit="1" customWidth="1"/>
    <col min="3831" max="3831" width="34.5703125" bestFit="1" customWidth="1"/>
    <col min="3832" max="3832" width="39.140625" bestFit="1" customWidth="1"/>
    <col min="3833" max="3834" width="21.7109375" bestFit="1" customWidth="1"/>
    <col min="3835" max="3835" width="35.5703125" bestFit="1" customWidth="1"/>
    <col min="3836" max="3836" width="40.140625" bestFit="1" customWidth="1"/>
    <col min="3837" max="3837" width="18.5703125" bestFit="1" customWidth="1"/>
    <col min="3838" max="3838" width="23.140625" bestFit="1" customWidth="1"/>
    <col min="3839" max="3839" width="37.7109375" bestFit="1" customWidth="1"/>
    <col min="3840" max="3840" width="42.28515625" bestFit="1" customWidth="1"/>
    <col min="3841" max="3841" width="34.5703125" bestFit="1" customWidth="1"/>
    <col min="3842" max="3842" width="39.140625" bestFit="1" customWidth="1"/>
    <col min="3843" max="3843" width="18.5703125" bestFit="1" customWidth="1"/>
    <col min="3844" max="3844" width="23.140625" bestFit="1" customWidth="1"/>
    <col min="3845" max="3845" width="34.5703125" bestFit="1" customWidth="1"/>
    <col min="3846" max="3846" width="39.140625" bestFit="1" customWidth="1"/>
    <col min="3847" max="3848" width="21.7109375" bestFit="1" customWidth="1"/>
    <col min="3849" max="3849" width="22.28515625" bestFit="1" customWidth="1"/>
    <col min="3850" max="3850" width="26.85546875" bestFit="1" customWidth="1"/>
    <col min="3851" max="3851" width="18.5703125" bestFit="1" customWidth="1"/>
    <col min="3852" max="3852" width="23.140625" bestFit="1" customWidth="1"/>
    <col min="3853" max="3853" width="18.5703125" bestFit="1" customWidth="1"/>
    <col min="3854" max="3854" width="23.140625" bestFit="1" customWidth="1"/>
    <col min="3855" max="3855" width="18.5703125" bestFit="1" customWidth="1"/>
    <col min="3856" max="3856" width="23.140625" bestFit="1" customWidth="1"/>
    <col min="3857" max="3857" width="18.5703125" bestFit="1" customWidth="1"/>
    <col min="3858" max="3858" width="23.140625" bestFit="1" customWidth="1"/>
    <col min="3859" max="3859" width="34.5703125" bestFit="1" customWidth="1"/>
    <col min="3860" max="3860" width="39.140625" bestFit="1" customWidth="1"/>
    <col min="3861" max="3862" width="21.7109375" bestFit="1" customWidth="1"/>
    <col min="3863" max="3863" width="34.5703125" bestFit="1" customWidth="1"/>
    <col min="3864" max="3864" width="39.140625" bestFit="1" customWidth="1"/>
    <col min="3865" max="3865" width="18.5703125" bestFit="1" customWidth="1"/>
    <col min="3866" max="3866" width="23.140625" bestFit="1" customWidth="1"/>
    <col min="3867" max="3867" width="18.5703125" bestFit="1" customWidth="1"/>
    <col min="3868" max="3868" width="23.140625" bestFit="1" customWidth="1"/>
    <col min="3869" max="3869" width="18.5703125" bestFit="1" customWidth="1"/>
    <col min="3870" max="3870" width="23.140625" bestFit="1" customWidth="1"/>
    <col min="3871" max="3871" width="37.7109375" bestFit="1" customWidth="1"/>
    <col min="3872" max="3872" width="42.28515625" bestFit="1" customWidth="1"/>
    <col min="3873" max="3873" width="34.5703125" bestFit="1" customWidth="1"/>
    <col min="3874" max="3874" width="39.140625" bestFit="1" customWidth="1"/>
    <col min="3875" max="3876" width="21.7109375" bestFit="1" customWidth="1"/>
    <col min="3877" max="3877" width="34.5703125" bestFit="1" customWidth="1"/>
    <col min="3878" max="3878" width="39.140625" bestFit="1" customWidth="1"/>
    <col min="3879" max="3879" width="36.7109375" bestFit="1" customWidth="1"/>
    <col min="3880" max="3880" width="41.140625" bestFit="1" customWidth="1"/>
    <col min="3881" max="3881" width="18.5703125" bestFit="1" customWidth="1"/>
    <col min="3882" max="3882" width="23.140625" bestFit="1" customWidth="1"/>
    <col min="3883" max="3883" width="36.7109375" bestFit="1" customWidth="1"/>
    <col min="3884" max="3884" width="41.140625" bestFit="1" customWidth="1"/>
    <col min="3885" max="3885" width="18.5703125" bestFit="1" customWidth="1"/>
    <col min="3886" max="3886" width="23.140625" bestFit="1" customWidth="1"/>
    <col min="3887" max="3887" width="34.5703125" bestFit="1" customWidth="1"/>
    <col min="3888" max="3888" width="39.140625" bestFit="1" customWidth="1"/>
    <col min="3889" max="3890" width="21.7109375" bestFit="1" customWidth="1"/>
    <col min="3891" max="3891" width="34.5703125" bestFit="1" customWidth="1"/>
    <col min="3892" max="3892" width="39.140625" bestFit="1" customWidth="1"/>
    <col min="3893" max="3893" width="22.28515625" bestFit="1" customWidth="1"/>
    <col min="3894" max="3894" width="26.85546875" bestFit="1" customWidth="1"/>
    <col min="3895" max="3895" width="18.5703125" bestFit="1" customWidth="1"/>
    <col min="3896" max="3896" width="23.140625" bestFit="1" customWidth="1"/>
    <col min="3897" max="3897" width="36.7109375" bestFit="1" customWidth="1"/>
    <col min="3898" max="3898" width="41.140625" bestFit="1" customWidth="1"/>
    <col min="3899" max="3899" width="34.5703125" bestFit="1" customWidth="1"/>
    <col min="3900" max="3900" width="39.140625" bestFit="1" customWidth="1"/>
    <col min="3901" max="3901" width="34.5703125" bestFit="1" customWidth="1"/>
    <col min="3902" max="3902" width="39.140625" bestFit="1" customWidth="1"/>
    <col min="3903" max="3904" width="21.7109375" bestFit="1" customWidth="1"/>
    <col min="3905" max="3905" width="34.5703125" bestFit="1" customWidth="1"/>
    <col min="3906" max="3906" width="39.140625" bestFit="1" customWidth="1"/>
    <col min="3907" max="3907" width="18.5703125" bestFit="1" customWidth="1"/>
    <col min="3908" max="3908" width="23.140625" bestFit="1" customWidth="1"/>
    <col min="3909" max="3909" width="18.5703125" bestFit="1" customWidth="1"/>
    <col min="3910" max="3910" width="23.140625" bestFit="1" customWidth="1"/>
    <col min="3911" max="3911" width="18.5703125" bestFit="1" customWidth="1"/>
    <col min="3912" max="3912" width="23.140625" bestFit="1" customWidth="1"/>
    <col min="3913" max="3914" width="21.7109375" bestFit="1" customWidth="1"/>
    <col min="3915" max="3915" width="35.5703125" bestFit="1" customWidth="1"/>
    <col min="3916" max="3916" width="40.140625" bestFit="1" customWidth="1"/>
    <col min="3917" max="3917" width="36.7109375" bestFit="1" customWidth="1"/>
    <col min="3918" max="3918" width="41.140625" bestFit="1" customWidth="1"/>
    <col min="3919" max="3919" width="18.5703125" bestFit="1" customWidth="1"/>
    <col min="3920" max="3920" width="23.140625" bestFit="1" customWidth="1"/>
    <col min="3921" max="3921" width="34.5703125" bestFit="1" customWidth="1"/>
    <col min="3922" max="3922" width="39.140625" bestFit="1" customWidth="1"/>
    <col min="3923" max="3923" width="18.5703125" bestFit="1" customWidth="1"/>
    <col min="3924" max="3924" width="23.140625" bestFit="1" customWidth="1"/>
    <col min="3925" max="3925" width="34.5703125" bestFit="1" customWidth="1"/>
    <col min="3926" max="3926" width="39.140625" bestFit="1" customWidth="1"/>
    <col min="3927" max="3928" width="21.7109375" bestFit="1" customWidth="1"/>
    <col min="3929" max="3929" width="34.5703125" bestFit="1" customWidth="1"/>
    <col min="3930" max="3930" width="39.140625" bestFit="1" customWidth="1"/>
    <col min="3931" max="3931" width="36.7109375" bestFit="1" customWidth="1"/>
    <col min="3932" max="3932" width="41.140625" bestFit="1" customWidth="1"/>
    <col min="3933" max="3933" width="37.7109375" bestFit="1" customWidth="1"/>
    <col min="3934" max="3934" width="42.28515625" bestFit="1" customWidth="1"/>
    <col min="3935" max="3935" width="36.7109375" bestFit="1" customWidth="1"/>
    <col min="3936" max="3936" width="41.140625" bestFit="1" customWidth="1"/>
    <col min="3937" max="3937" width="18.5703125" bestFit="1" customWidth="1"/>
    <col min="3938" max="3938" width="23.140625" bestFit="1" customWidth="1"/>
    <col min="3939" max="3939" width="34.5703125" bestFit="1" customWidth="1"/>
    <col min="3940" max="3940" width="39.140625" bestFit="1" customWidth="1"/>
    <col min="3941" max="3942" width="21.7109375" bestFit="1" customWidth="1"/>
    <col min="3943" max="3943" width="22.28515625" bestFit="1" customWidth="1"/>
    <col min="3944" max="3944" width="26.85546875" bestFit="1" customWidth="1"/>
    <col min="3945" max="3945" width="18.5703125" bestFit="1" customWidth="1"/>
    <col min="3946" max="3946" width="23.140625" bestFit="1" customWidth="1"/>
    <col min="3947" max="3947" width="18.5703125" bestFit="1" customWidth="1"/>
    <col min="3948" max="3948" width="23.140625" bestFit="1" customWidth="1"/>
    <col min="3949" max="3949" width="34.5703125" bestFit="1" customWidth="1"/>
    <col min="3950" max="3950" width="39.140625" bestFit="1" customWidth="1"/>
    <col min="3951" max="3951" width="18.5703125" bestFit="1" customWidth="1"/>
    <col min="3952" max="3952" width="23.140625" bestFit="1" customWidth="1"/>
    <col min="3953" max="3953" width="34.5703125" bestFit="1" customWidth="1"/>
    <col min="3954" max="3954" width="39.140625" bestFit="1" customWidth="1"/>
    <col min="3955" max="3956" width="21.7109375" bestFit="1" customWidth="1"/>
    <col min="3957" max="3957" width="34.5703125" bestFit="1" customWidth="1"/>
    <col min="3958" max="3958" width="39.140625" bestFit="1" customWidth="1"/>
    <col min="3959" max="3959" width="36.7109375" bestFit="1" customWidth="1"/>
    <col min="3960" max="3960" width="41.140625" bestFit="1" customWidth="1"/>
    <col min="3961" max="3961" width="37.7109375" bestFit="1" customWidth="1"/>
    <col min="3962" max="3962" width="42.28515625" bestFit="1" customWidth="1"/>
    <col min="3963" max="3963" width="36.7109375" bestFit="1" customWidth="1"/>
    <col min="3964" max="3964" width="41.140625" bestFit="1" customWidth="1"/>
    <col min="3965" max="3965" width="18.5703125" bestFit="1" customWidth="1"/>
    <col min="3966" max="3966" width="23.140625" bestFit="1" customWidth="1"/>
    <col min="3967" max="3967" width="33.5703125" bestFit="1" customWidth="1"/>
    <col min="3968" max="3968" width="38.140625" bestFit="1" customWidth="1"/>
    <col min="3969" max="3970" width="21.7109375" bestFit="1" customWidth="1"/>
    <col min="3971" max="3971" width="22.28515625" bestFit="1" customWidth="1"/>
    <col min="3972" max="3972" width="26.85546875" bestFit="1" customWidth="1"/>
    <col min="3973" max="3973" width="18.5703125" bestFit="1" customWidth="1"/>
    <col min="3974" max="3974" width="23.140625" bestFit="1" customWidth="1"/>
    <col min="3975" max="3975" width="18.5703125" bestFit="1" customWidth="1"/>
    <col min="3976" max="3976" width="23.140625" bestFit="1" customWidth="1"/>
    <col min="3977" max="3977" width="36.7109375" bestFit="1" customWidth="1"/>
    <col min="3978" max="3978" width="41.140625" bestFit="1" customWidth="1"/>
    <col min="3979" max="3980" width="21.7109375" bestFit="1" customWidth="1"/>
    <col min="3981" max="3981" width="34.5703125" bestFit="1" customWidth="1"/>
    <col min="3982" max="3982" width="39.140625" bestFit="1" customWidth="1"/>
    <col min="3983" max="3983" width="18.5703125" bestFit="1" customWidth="1"/>
    <col min="3984" max="3984" width="23.140625" bestFit="1" customWidth="1"/>
    <col min="3985" max="3985" width="18.5703125" bestFit="1" customWidth="1"/>
    <col min="3986" max="3986" width="23.140625" bestFit="1" customWidth="1"/>
    <col min="3987" max="3987" width="34.5703125" bestFit="1" customWidth="1"/>
    <col min="3988" max="3988" width="39.140625" bestFit="1" customWidth="1"/>
    <col min="3989" max="3989" width="18.5703125" bestFit="1" customWidth="1"/>
    <col min="3990" max="3990" width="23.140625" bestFit="1" customWidth="1"/>
    <col min="3991" max="3991" width="22.28515625" bestFit="1" customWidth="1"/>
    <col min="3992" max="3992" width="26.85546875" bestFit="1" customWidth="1"/>
    <col min="3993" max="3994" width="21.7109375" bestFit="1" customWidth="1"/>
    <col min="3995" max="3995" width="35.5703125" bestFit="1" customWidth="1"/>
    <col min="3996" max="3996" width="40.140625" bestFit="1" customWidth="1"/>
    <col min="3997" max="3997" width="18.5703125" bestFit="1" customWidth="1"/>
    <col min="3998" max="3998" width="23.140625" bestFit="1" customWidth="1"/>
    <col min="3999" max="3999" width="34.5703125" bestFit="1" customWidth="1"/>
    <col min="4000" max="4000" width="39.140625" bestFit="1" customWidth="1"/>
    <col min="4001" max="4001" width="36.7109375" bestFit="1" customWidth="1"/>
    <col min="4002" max="4002" width="41.140625" bestFit="1" customWidth="1"/>
    <col min="4003" max="4003" width="18.5703125" bestFit="1" customWidth="1"/>
    <col min="4004" max="4004" width="23.140625" bestFit="1" customWidth="1"/>
    <col min="4005" max="4005" width="34.5703125" bestFit="1" customWidth="1"/>
    <col min="4006" max="4006" width="39.140625" bestFit="1" customWidth="1"/>
    <col min="4007" max="4008" width="21.7109375" bestFit="1" customWidth="1"/>
    <col min="4009" max="4009" width="35.5703125" bestFit="1" customWidth="1"/>
    <col min="4010" max="4010" width="40.140625" bestFit="1" customWidth="1"/>
    <col min="4011" max="4011" width="37.7109375" bestFit="1" customWidth="1"/>
    <col min="4012" max="4012" width="42.28515625" bestFit="1" customWidth="1"/>
    <col min="4013" max="4013" width="36.7109375" bestFit="1" customWidth="1"/>
    <col min="4014" max="4014" width="41.140625" bestFit="1" customWidth="1"/>
    <col min="4015" max="4015" width="34.5703125" bestFit="1" customWidth="1"/>
    <col min="4016" max="4016" width="39.140625" bestFit="1" customWidth="1"/>
    <col min="4017" max="4017" width="18.5703125" bestFit="1" customWidth="1"/>
    <col min="4018" max="4018" width="23.140625" bestFit="1" customWidth="1"/>
    <col min="4019" max="4020" width="21.7109375" bestFit="1" customWidth="1"/>
    <col min="4021" max="4021" width="35.5703125" bestFit="1" customWidth="1"/>
    <col min="4022" max="4022" width="40.140625" bestFit="1" customWidth="1"/>
    <col min="4023" max="4023" width="18.5703125" bestFit="1" customWidth="1"/>
    <col min="4024" max="4024" width="23.140625" bestFit="1" customWidth="1"/>
    <col min="4025" max="4025" width="18.5703125" bestFit="1" customWidth="1"/>
    <col min="4026" max="4026" width="23.140625" bestFit="1" customWidth="1"/>
    <col min="4027" max="4027" width="35.5703125" bestFit="1" customWidth="1"/>
    <col min="4028" max="4028" width="40.140625" bestFit="1" customWidth="1"/>
    <col min="4029" max="4029" width="36.7109375" bestFit="1" customWidth="1"/>
    <col min="4030" max="4030" width="41.140625" bestFit="1" customWidth="1"/>
    <col min="4031" max="4031" width="22.28515625" bestFit="1" customWidth="1"/>
    <col min="4032" max="4032" width="26.85546875" bestFit="1" customWidth="1"/>
    <col min="4033" max="4034" width="21.7109375" bestFit="1" customWidth="1"/>
    <col min="4035" max="4035" width="34.5703125" bestFit="1" customWidth="1"/>
    <col min="4036" max="4036" width="39.140625" bestFit="1" customWidth="1"/>
    <col min="4037" max="4037" width="18.5703125" bestFit="1" customWidth="1"/>
    <col min="4038" max="4038" width="23.140625" bestFit="1" customWidth="1"/>
    <col min="4039" max="4039" width="18.5703125" bestFit="1" customWidth="1"/>
    <col min="4040" max="4040" width="23.140625" bestFit="1" customWidth="1"/>
    <col min="4041" max="4041" width="18.5703125" bestFit="1" customWidth="1"/>
    <col min="4042" max="4042" width="23.140625" bestFit="1" customWidth="1"/>
    <col min="4043" max="4043" width="18.5703125" bestFit="1" customWidth="1"/>
    <col min="4044" max="4044" width="23.140625" bestFit="1" customWidth="1"/>
    <col min="4045" max="4045" width="34.5703125" bestFit="1" customWidth="1"/>
    <col min="4046" max="4046" width="39.140625" bestFit="1" customWidth="1"/>
    <col min="4047" max="4048" width="21.7109375" bestFit="1" customWidth="1"/>
    <col min="4049" max="4049" width="33.5703125" bestFit="1" customWidth="1"/>
    <col min="4050" max="4050" width="38.140625" bestFit="1" customWidth="1"/>
    <col min="4051" max="4051" width="36.7109375" bestFit="1" customWidth="1"/>
    <col min="4052" max="4052" width="41.140625" bestFit="1" customWidth="1"/>
    <col min="4053" max="4053" width="36.7109375" bestFit="1" customWidth="1"/>
    <col min="4054" max="4054" width="41.140625" bestFit="1" customWidth="1"/>
    <col min="4055" max="4055" width="36.7109375" bestFit="1" customWidth="1"/>
    <col min="4056" max="4056" width="41.140625" bestFit="1" customWidth="1"/>
    <col min="4057" max="4058" width="21.7109375" bestFit="1" customWidth="1"/>
    <col min="4059" max="4059" width="34.5703125" bestFit="1" customWidth="1"/>
    <col min="4060" max="4060" width="39.140625" bestFit="1" customWidth="1"/>
    <col min="4061" max="4061" width="35.5703125" bestFit="1" customWidth="1"/>
    <col min="4062" max="4062" width="40.140625" bestFit="1" customWidth="1"/>
    <col min="4063" max="4063" width="36.7109375" bestFit="1" customWidth="1"/>
    <col min="4064" max="4064" width="41.140625" bestFit="1" customWidth="1"/>
    <col min="4065" max="4065" width="34.5703125" bestFit="1" customWidth="1"/>
    <col min="4066" max="4066" width="39.140625" bestFit="1" customWidth="1"/>
    <col min="4067" max="4068" width="21.7109375" bestFit="1" customWidth="1"/>
    <col min="4069" max="4069" width="35.5703125" bestFit="1" customWidth="1"/>
    <col min="4070" max="4070" width="40.140625" bestFit="1" customWidth="1"/>
    <col min="4071" max="4071" width="18.5703125" bestFit="1" customWidth="1"/>
    <col min="4072" max="4072" width="23.140625" bestFit="1" customWidth="1"/>
    <col min="4073" max="4073" width="36.7109375" bestFit="1" customWidth="1"/>
    <col min="4074" max="4074" width="41.140625" bestFit="1" customWidth="1"/>
    <col min="4075" max="4075" width="34.5703125" bestFit="1" customWidth="1"/>
    <col min="4076" max="4076" width="39.140625" bestFit="1" customWidth="1"/>
    <col min="4077" max="4077" width="18.5703125" bestFit="1" customWidth="1"/>
    <col min="4078" max="4078" width="23.140625" bestFit="1" customWidth="1"/>
    <col min="4079" max="4079" width="22.28515625" bestFit="1" customWidth="1"/>
    <col min="4080" max="4080" width="26.85546875" bestFit="1" customWidth="1"/>
    <col min="4081" max="4082" width="21.7109375" bestFit="1" customWidth="1"/>
    <col min="4083" max="4083" width="35.5703125" bestFit="1" customWidth="1"/>
    <col min="4084" max="4084" width="40.140625" bestFit="1" customWidth="1"/>
    <col min="4085" max="4085" width="21.28515625" bestFit="1" customWidth="1"/>
    <col min="4086" max="4086" width="25.7109375" bestFit="1" customWidth="1"/>
    <col min="4087" max="4087" width="36.7109375" bestFit="1" customWidth="1"/>
    <col min="4088" max="4088" width="41.140625" bestFit="1" customWidth="1"/>
    <col min="4089" max="4089" width="34.5703125" bestFit="1" customWidth="1"/>
    <col min="4090" max="4090" width="39.140625" bestFit="1" customWidth="1"/>
    <col min="4091" max="4091" width="36.7109375" bestFit="1" customWidth="1"/>
    <col min="4092" max="4092" width="41.140625" bestFit="1" customWidth="1"/>
    <col min="4093" max="4093" width="34.5703125" bestFit="1" customWidth="1"/>
    <col min="4094" max="4094" width="39.140625" bestFit="1" customWidth="1"/>
    <col min="4095" max="4096" width="21.7109375" bestFit="1" customWidth="1"/>
    <col min="4097" max="4097" width="18.5703125" bestFit="1" customWidth="1"/>
    <col min="4098" max="4098" width="23.140625" bestFit="1" customWidth="1"/>
    <col min="4099" max="4099" width="18.5703125" bestFit="1" customWidth="1"/>
    <col min="4100" max="4100" width="23.140625" bestFit="1" customWidth="1"/>
    <col min="4101" max="4101" width="18.5703125" bestFit="1" customWidth="1"/>
    <col min="4102" max="4102" width="23.140625" bestFit="1" customWidth="1"/>
    <col min="4103" max="4103" width="36.7109375" bestFit="1" customWidth="1"/>
    <col min="4104" max="4104" width="41.140625" bestFit="1" customWidth="1"/>
    <col min="4105" max="4105" width="18.5703125" bestFit="1" customWidth="1"/>
    <col min="4106" max="4106" width="23.140625" bestFit="1" customWidth="1"/>
    <col min="4107" max="4107" width="34.5703125" bestFit="1" customWidth="1"/>
    <col min="4108" max="4108" width="39.140625" bestFit="1" customWidth="1"/>
    <col min="4109" max="4110" width="21.7109375" bestFit="1" customWidth="1"/>
    <col min="4111" max="4111" width="34.5703125" bestFit="1" customWidth="1"/>
    <col min="4112" max="4112" width="39.140625" bestFit="1" customWidth="1"/>
    <col min="4113" max="4113" width="18.5703125" bestFit="1" customWidth="1"/>
    <col min="4114" max="4114" width="23.140625" bestFit="1" customWidth="1"/>
    <col min="4115" max="4115" width="37.7109375" bestFit="1" customWidth="1"/>
    <col min="4116" max="4116" width="42.28515625" bestFit="1" customWidth="1"/>
    <col min="4117" max="4117" width="34.5703125" bestFit="1" customWidth="1"/>
    <col min="4118" max="4118" width="39.140625" bestFit="1" customWidth="1"/>
    <col min="4119" max="4119" width="18.5703125" bestFit="1" customWidth="1"/>
    <col min="4120" max="4120" width="23.140625" bestFit="1" customWidth="1"/>
    <col min="4121" max="4121" width="34.5703125" bestFit="1" customWidth="1"/>
    <col min="4122" max="4122" width="39.140625" bestFit="1" customWidth="1"/>
    <col min="4123" max="4124" width="21.7109375" bestFit="1" customWidth="1"/>
    <col min="4125" max="4125" width="34.5703125" bestFit="1" customWidth="1"/>
    <col min="4126" max="4126" width="39.140625" bestFit="1" customWidth="1"/>
    <col min="4127" max="4127" width="18.5703125" bestFit="1" customWidth="1"/>
    <col min="4128" max="4128" width="23.140625" bestFit="1" customWidth="1"/>
    <col min="4129" max="4129" width="37.7109375" bestFit="1" customWidth="1"/>
    <col min="4130" max="4130" width="42.28515625" bestFit="1" customWidth="1"/>
    <col min="4131" max="4131" width="35.5703125" bestFit="1" customWidth="1"/>
    <col min="4132" max="4132" width="40.140625" bestFit="1" customWidth="1"/>
    <col min="4133" max="4133" width="18.5703125" bestFit="1" customWidth="1"/>
    <col min="4134" max="4134" width="23.140625" bestFit="1" customWidth="1"/>
    <col min="4135" max="4135" width="34.5703125" bestFit="1" customWidth="1"/>
    <col min="4136" max="4136" width="39.140625" bestFit="1" customWidth="1"/>
    <col min="4137" max="4138" width="21.7109375" bestFit="1" customWidth="1"/>
    <col min="4139" max="4139" width="34.5703125" bestFit="1" customWidth="1"/>
    <col min="4140" max="4140" width="39.140625" bestFit="1" customWidth="1"/>
    <col min="4141" max="4141" width="18.5703125" bestFit="1" customWidth="1"/>
    <col min="4142" max="4142" width="23.140625" bestFit="1" customWidth="1"/>
    <col min="4143" max="4143" width="18.5703125" bestFit="1" customWidth="1"/>
    <col min="4144" max="4144" width="23.140625" bestFit="1" customWidth="1"/>
    <col min="4145" max="4145" width="18.5703125" bestFit="1" customWidth="1"/>
    <col min="4146" max="4146" width="23.140625" bestFit="1" customWidth="1"/>
    <col min="4147" max="4147" width="18.5703125" bestFit="1" customWidth="1"/>
    <col min="4148" max="4148" width="23.140625" bestFit="1" customWidth="1"/>
    <col min="4149" max="4149" width="34.5703125" bestFit="1" customWidth="1"/>
    <col min="4150" max="4150" width="39.140625" bestFit="1" customWidth="1"/>
    <col min="4151" max="4152" width="21.7109375" bestFit="1" customWidth="1"/>
    <col min="4153" max="4153" width="18.5703125" bestFit="1" customWidth="1"/>
    <col min="4154" max="4154" width="23.140625" bestFit="1" customWidth="1"/>
    <col min="4155" max="4155" width="18.5703125" bestFit="1" customWidth="1"/>
    <col min="4156" max="4156" width="23.140625" bestFit="1" customWidth="1"/>
    <col min="4157" max="4157" width="18.5703125" bestFit="1" customWidth="1"/>
    <col min="4158" max="4158" width="23.140625" bestFit="1" customWidth="1"/>
    <col min="4159" max="4159" width="22.28515625" bestFit="1" customWidth="1"/>
    <col min="4160" max="4160" width="26.85546875" bestFit="1" customWidth="1"/>
    <col min="4161" max="4161" width="18.5703125" bestFit="1" customWidth="1"/>
    <col min="4162" max="4162" width="23.140625" bestFit="1" customWidth="1"/>
    <col min="4163" max="4163" width="34.5703125" bestFit="1" customWidth="1"/>
    <col min="4164" max="4164" width="39.140625" bestFit="1" customWidth="1"/>
    <col min="4165" max="4166" width="21.7109375" bestFit="1" customWidth="1"/>
    <col min="4167" max="4167" width="34.5703125" bestFit="1" customWidth="1"/>
    <col min="4168" max="4168" width="39.140625" bestFit="1" customWidth="1"/>
    <col min="4169" max="4169" width="18.5703125" bestFit="1" customWidth="1"/>
    <col min="4170" max="4170" width="23.140625" bestFit="1" customWidth="1"/>
    <col min="4171" max="4171" width="18.5703125" bestFit="1" customWidth="1"/>
    <col min="4172" max="4172" width="23.140625" bestFit="1" customWidth="1"/>
    <col min="4173" max="4173" width="18.5703125" bestFit="1" customWidth="1"/>
    <col min="4174" max="4174" width="23.140625" bestFit="1" customWidth="1"/>
    <col min="4175" max="4175" width="34.5703125" bestFit="1" customWidth="1"/>
    <col min="4176" max="4176" width="39.140625" bestFit="1" customWidth="1"/>
    <col min="4177" max="4177" width="34.5703125" bestFit="1" customWidth="1"/>
    <col min="4178" max="4178" width="39.140625" bestFit="1" customWidth="1"/>
    <col min="4179" max="4180" width="21.7109375" bestFit="1" customWidth="1"/>
    <col min="4181" max="4181" width="34.5703125" bestFit="1" customWidth="1"/>
    <col min="4182" max="4182" width="39.140625" bestFit="1" customWidth="1"/>
    <col min="4183" max="4183" width="18.5703125" bestFit="1" customWidth="1"/>
    <col min="4184" max="4184" width="23.140625" bestFit="1" customWidth="1"/>
    <col min="4185" max="4185" width="18.5703125" bestFit="1" customWidth="1"/>
    <col min="4186" max="4186" width="23.140625" bestFit="1" customWidth="1"/>
    <col min="4187" max="4187" width="18.5703125" bestFit="1" customWidth="1"/>
    <col min="4188" max="4188" width="23.140625" bestFit="1" customWidth="1"/>
    <col min="4189" max="4189" width="22.28515625" bestFit="1" customWidth="1"/>
    <col min="4190" max="4190" width="26.85546875" bestFit="1" customWidth="1"/>
    <col min="4191" max="4191" width="33.5703125" bestFit="1" customWidth="1"/>
    <col min="4192" max="4192" width="38.140625" bestFit="1" customWidth="1"/>
    <col min="4193" max="4194" width="21.7109375" bestFit="1" customWidth="1"/>
    <col min="4195" max="4195" width="34.5703125" bestFit="1" customWidth="1"/>
    <col min="4196" max="4196" width="39.140625" bestFit="1" customWidth="1"/>
    <col min="4197" max="4197" width="18.5703125" bestFit="1" customWidth="1"/>
    <col min="4198" max="4198" width="23.140625" bestFit="1" customWidth="1"/>
    <col min="4199" max="4199" width="18.5703125" bestFit="1" customWidth="1"/>
    <col min="4200" max="4200" width="23.140625" bestFit="1" customWidth="1"/>
    <col min="4201" max="4201" width="18.5703125" bestFit="1" customWidth="1"/>
    <col min="4202" max="4202" width="23.140625" bestFit="1" customWidth="1"/>
    <col min="4203" max="4203" width="18.5703125" bestFit="1" customWidth="1"/>
    <col min="4204" max="4204" width="23.140625" bestFit="1" customWidth="1"/>
    <col min="4205" max="4205" width="34.5703125" bestFit="1" customWidth="1"/>
    <col min="4206" max="4206" width="39.140625" bestFit="1" customWidth="1"/>
    <col min="4207" max="4208" width="21.7109375" bestFit="1" customWidth="1"/>
    <col min="4209" max="4209" width="35.5703125" bestFit="1" customWidth="1"/>
    <col min="4210" max="4210" width="40.140625" bestFit="1" customWidth="1"/>
    <col min="4211" max="4211" width="18.5703125" bestFit="1" customWidth="1"/>
    <col min="4212" max="4212" width="23.140625" bestFit="1" customWidth="1"/>
    <col min="4213" max="4213" width="37.7109375" bestFit="1" customWidth="1"/>
    <col min="4214" max="4214" width="42.28515625" bestFit="1" customWidth="1"/>
    <col min="4215" max="4215" width="22.28515625" bestFit="1" customWidth="1"/>
    <col min="4216" max="4216" width="26.85546875" bestFit="1" customWidth="1"/>
    <col min="4217" max="4217" width="18.5703125" bestFit="1" customWidth="1"/>
    <col min="4218" max="4218" width="23.140625" bestFit="1" customWidth="1"/>
    <col min="4219" max="4219" width="34.5703125" bestFit="1" customWidth="1"/>
    <col min="4220" max="4220" width="39.140625" bestFit="1" customWidth="1"/>
    <col min="4221" max="4222" width="21.7109375" bestFit="1" customWidth="1"/>
    <col min="4223" max="4223" width="35.5703125" bestFit="1" customWidth="1"/>
    <col min="4224" max="4224" width="40.140625" bestFit="1" customWidth="1"/>
    <col min="4225" max="4225" width="36.7109375" bestFit="1" customWidth="1"/>
    <col min="4226" max="4226" width="41.140625" bestFit="1" customWidth="1"/>
    <col min="4227" max="4227" width="18.5703125" bestFit="1" customWidth="1"/>
    <col min="4228" max="4228" width="23.140625" bestFit="1" customWidth="1"/>
    <col min="4229" max="4229" width="36.7109375" bestFit="1" customWidth="1"/>
    <col min="4230" max="4230" width="41.140625" bestFit="1" customWidth="1"/>
    <col min="4231" max="4231" width="18.5703125" bestFit="1" customWidth="1"/>
    <col min="4232" max="4232" width="23.140625" bestFit="1" customWidth="1"/>
    <col min="4233" max="4233" width="34.5703125" bestFit="1" customWidth="1"/>
    <col min="4234" max="4234" width="39.140625" bestFit="1" customWidth="1"/>
    <col min="4235" max="4236" width="21.7109375" bestFit="1" customWidth="1"/>
    <col min="4237" max="4237" width="35.5703125" bestFit="1" customWidth="1"/>
    <col min="4238" max="4238" width="40.140625" bestFit="1" customWidth="1"/>
    <col min="4239" max="4239" width="18.5703125" bestFit="1" customWidth="1"/>
    <col min="4240" max="4240" width="23.140625" bestFit="1" customWidth="1"/>
    <col min="4241" max="4241" width="18.5703125" bestFit="1" customWidth="1"/>
    <col min="4242" max="4242" width="23.140625" bestFit="1" customWidth="1"/>
    <col min="4243" max="4243" width="18.5703125" bestFit="1" customWidth="1"/>
    <col min="4244" max="4244" width="23.140625" bestFit="1" customWidth="1"/>
    <col min="4245" max="4246" width="21.7109375" bestFit="1" customWidth="1"/>
    <col min="4247" max="4247" width="34.5703125" bestFit="1" customWidth="1"/>
    <col min="4248" max="4248" width="39.140625" bestFit="1" customWidth="1"/>
    <col min="4249" max="4249" width="18.5703125" bestFit="1" customWidth="1"/>
    <col min="4250" max="4250" width="23.140625" bestFit="1" customWidth="1"/>
    <col min="4251" max="4251" width="18.5703125" bestFit="1" customWidth="1"/>
    <col min="4252" max="4252" width="23.140625" bestFit="1" customWidth="1"/>
    <col min="4253" max="4253" width="36.7109375" bestFit="1" customWidth="1"/>
    <col min="4254" max="4254" width="41.140625" bestFit="1" customWidth="1"/>
    <col min="4255" max="4255" width="18.5703125" bestFit="1" customWidth="1"/>
    <col min="4256" max="4256" width="23.140625" bestFit="1" customWidth="1"/>
    <col min="4257" max="4257" width="34.5703125" bestFit="1" customWidth="1"/>
    <col min="4258" max="4258" width="39.140625" bestFit="1" customWidth="1"/>
    <col min="4259" max="4260" width="21.7109375" bestFit="1" customWidth="1"/>
    <col min="4261" max="4261" width="35.5703125" bestFit="1" customWidth="1"/>
    <col min="4262" max="4262" width="40.140625" bestFit="1" customWidth="1"/>
    <col min="4263" max="4263" width="18.5703125" bestFit="1" customWidth="1"/>
    <col min="4264" max="4264" width="23.140625" bestFit="1" customWidth="1"/>
    <col min="4265" max="4265" width="21.28515625" bestFit="1" customWidth="1"/>
    <col min="4266" max="4266" width="25.7109375" bestFit="1" customWidth="1"/>
    <col min="4267" max="4267" width="36.7109375" bestFit="1" customWidth="1"/>
    <col min="4268" max="4268" width="41.140625" bestFit="1" customWidth="1"/>
    <col min="4269" max="4269" width="18.5703125" bestFit="1" customWidth="1"/>
    <col min="4270" max="4270" width="23.140625" bestFit="1" customWidth="1"/>
    <col min="4271" max="4271" width="34.5703125" bestFit="1" customWidth="1"/>
    <col min="4272" max="4272" width="39.140625" bestFit="1" customWidth="1"/>
    <col min="4273" max="4274" width="21.7109375" bestFit="1" customWidth="1"/>
    <col min="4275" max="4275" width="34.5703125" bestFit="1" customWidth="1"/>
    <col min="4276" max="4276" width="39.140625" bestFit="1" customWidth="1"/>
    <col min="4277" max="4277" width="18.5703125" bestFit="1" customWidth="1"/>
    <col min="4278" max="4278" width="23.140625" bestFit="1" customWidth="1"/>
    <col min="4279" max="4279" width="18.5703125" bestFit="1" customWidth="1"/>
    <col min="4280" max="4280" width="23.140625" bestFit="1" customWidth="1"/>
    <col min="4281" max="4281" width="18.5703125" bestFit="1" customWidth="1"/>
    <col min="4282" max="4282" width="23.140625" bestFit="1" customWidth="1"/>
    <col min="4283" max="4283" width="22.28515625" bestFit="1" customWidth="1"/>
    <col min="4284" max="4284" width="26.85546875" bestFit="1" customWidth="1"/>
    <col min="4285" max="4285" width="34.5703125" bestFit="1" customWidth="1"/>
    <col min="4286" max="4286" width="39.140625" bestFit="1" customWidth="1"/>
    <col min="4287" max="4288" width="21.7109375" bestFit="1" customWidth="1"/>
    <col min="4289" max="4289" width="35.5703125" bestFit="1" customWidth="1"/>
    <col min="4290" max="4290" width="40.140625" bestFit="1" customWidth="1"/>
    <col min="4291" max="4291" width="18.5703125" bestFit="1" customWidth="1"/>
    <col min="4292" max="4292" width="23.140625" bestFit="1" customWidth="1"/>
    <col min="4293" max="4293" width="22.28515625" bestFit="1" customWidth="1"/>
    <col min="4294" max="4294" width="26.85546875" bestFit="1" customWidth="1"/>
    <col min="4295" max="4295" width="36.7109375" bestFit="1" customWidth="1"/>
    <col min="4296" max="4296" width="41.140625" bestFit="1" customWidth="1"/>
    <col min="4297" max="4297" width="36.7109375" bestFit="1" customWidth="1"/>
    <col min="4298" max="4298" width="41.140625" bestFit="1" customWidth="1"/>
    <col min="4299" max="4299" width="34.5703125" bestFit="1" customWidth="1"/>
    <col min="4300" max="4300" width="39.140625" bestFit="1" customWidth="1"/>
    <col min="4301" max="4302" width="21.7109375" bestFit="1" customWidth="1"/>
    <col min="4303" max="4303" width="35.5703125" bestFit="1" customWidth="1"/>
    <col min="4304" max="4304" width="40.140625" bestFit="1" customWidth="1"/>
    <col min="4305" max="4305" width="36.7109375" bestFit="1" customWidth="1"/>
    <col min="4306" max="4306" width="41.140625" bestFit="1" customWidth="1"/>
    <col min="4307" max="4307" width="18.5703125" bestFit="1" customWidth="1"/>
    <col min="4308" max="4308" width="23.140625" bestFit="1" customWidth="1"/>
    <col min="4309" max="4309" width="34.5703125" bestFit="1" customWidth="1"/>
    <col min="4310" max="4310" width="39.140625" bestFit="1" customWidth="1"/>
    <col min="4311" max="4311" width="37.7109375" bestFit="1" customWidth="1"/>
    <col min="4312" max="4312" width="42.28515625" bestFit="1" customWidth="1"/>
    <col min="4313" max="4313" width="34.5703125" bestFit="1" customWidth="1"/>
    <col min="4314" max="4314" width="39.140625" bestFit="1" customWidth="1"/>
    <col min="4315" max="4316" width="21.7109375" bestFit="1" customWidth="1"/>
    <col min="4317" max="4317" width="34.5703125" bestFit="1" customWidth="1"/>
    <col min="4318" max="4318" width="39.140625" bestFit="1" customWidth="1"/>
    <col min="4319" max="4319" width="36.7109375" bestFit="1" customWidth="1"/>
    <col min="4320" max="4320" width="41.140625" bestFit="1" customWidth="1"/>
    <col min="4321" max="4321" width="34.5703125" bestFit="1" customWidth="1"/>
    <col min="4322" max="4322" width="39.140625" bestFit="1" customWidth="1"/>
    <col min="4323" max="4324" width="21.7109375" bestFit="1" customWidth="1"/>
    <col min="4325" max="4325" width="35.5703125" bestFit="1" customWidth="1"/>
    <col min="4326" max="4326" width="40.140625" bestFit="1" customWidth="1"/>
    <col min="4327" max="4327" width="18.5703125" bestFit="1" customWidth="1"/>
    <col min="4328" max="4328" width="23.140625" bestFit="1" customWidth="1"/>
    <col min="4329" max="4329" width="22.28515625" bestFit="1" customWidth="1"/>
    <col min="4330" max="4330" width="26.85546875" bestFit="1" customWidth="1"/>
    <col min="4331" max="4331" width="36.7109375" bestFit="1" customWidth="1"/>
    <col min="4332" max="4332" width="41.140625" bestFit="1" customWidth="1"/>
    <col min="4333" max="4333" width="18.5703125" bestFit="1" customWidth="1"/>
    <col min="4334" max="4334" width="23.140625" bestFit="1" customWidth="1"/>
    <col min="4335" max="4335" width="22.28515625" bestFit="1" customWidth="1"/>
    <col min="4336" max="4336" width="26.85546875" bestFit="1" customWidth="1"/>
    <col min="4337" max="4338" width="21.7109375" bestFit="1" customWidth="1"/>
    <col min="4339" max="4339" width="34.5703125" bestFit="1" customWidth="1"/>
    <col min="4340" max="4340" width="39.140625" bestFit="1" customWidth="1"/>
    <col min="4341" max="4341" width="18.5703125" bestFit="1" customWidth="1"/>
    <col min="4342" max="4342" width="23.140625" bestFit="1" customWidth="1"/>
    <col min="4343" max="4343" width="34.5703125" bestFit="1" customWidth="1"/>
    <col min="4344" max="4344" width="39.140625" bestFit="1" customWidth="1"/>
    <col min="4345" max="4345" width="36.7109375" bestFit="1" customWidth="1"/>
    <col min="4346" max="4346" width="41.140625" bestFit="1" customWidth="1"/>
    <col min="4347" max="4347" width="18.5703125" bestFit="1" customWidth="1"/>
    <col min="4348" max="4348" width="23.140625" bestFit="1" customWidth="1"/>
    <col min="4349" max="4349" width="34.5703125" bestFit="1" customWidth="1"/>
    <col min="4350" max="4350" width="39.140625" bestFit="1" customWidth="1"/>
    <col min="4351" max="4352" width="21.7109375" bestFit="1" customWidth="1"/>
    <col min="4353" max="4353" width="34.5703125" bestFit="1" customWidth="1"/>
    <col min="4354" max="4354" width="39.140625" bestFit="1" customWidth="1"/>
    <col min="4355" max="4355" width="18.5703125" bestFit="1" customWidth="1"/>
    <col min="4356" max="4356" width="23.140625" bestFit="1" customWidth="1"/>
    <col min="4357" max="4357" width="18.5703125" bestFit="1" customWidth="1"/>
    <col min="4358" max="4358" width="23.140625" bestFit="1" customWidth="1"/>
    <col min="4359" max="4359" width="18.5703125" bestFit="1" customWidth="1"/>
    <col min="4360" max="4360" width="23.140625" bestFit="1" customWidth="1"/>
    <col min="4361" max="4361" width="18.5703125" bestFit="1" customWidth="1"/>
    <col min="4362" max="4362" width="23.140625" bestFit="1" customWidth="1"/>
    <col min="4363" max="4364" width="21.7109375" bestFit="1" customWidth="1"/>
    <col min="4365" max="4365" width="34.5703125" bestFit="1" customWidth="1"/>
    <col min="4366" max="4366" width="39.140625" bestFit="1" customWidth="1"/>
    <col min="4367" max="4367" width="35.5703125" bestFit="1" customWidth="1"/>
    <col min="4368" max="4368" width="40.140625" bestFit="1" customWidth="1"/>
    <col min="4369" max="4369" width="37.7109375" bestFit="1" customWidth="1"/>
    <col min="4370" max="4370" width="42.28515625" bestFit="1" customWidth="1"/>
    <col min="4371" max="4371" width="36.7109375" bestFit="1" customWidth="1"/>
    <col min="4372" max="4372" width="41.140625" bestFit="1" customWidth="1"/>
    <col min="4373" max="4373" width="36.7109375" bestFit="1" customWidth="1"/>
    <col min="4374" max="4374" width="41.140625" bestFit="1" customWidth="1"/>
    <col min="4375" max="4375" width="34.5703125" bestFit="1" customWidth="1"/>
    <col min="4376" max="4376" width="39.140625" bestFit="1" customWidth="1"/>
    <col min="4377" max="4378" width="21.7109375" bestFit="1" customWidth="1"/>
    <col min="4379" max="4379" width="35.5703125" bestFit="1" customWidth="1"/>
    <col min="4380" max="4380" width="40.140625" bestFit="1" customWidth="1"/>
    <col min="4381" max="4381" width="22.28515625" bestFit="1" customWidth="1"/>
    <col min="4382" max="4382" width="26.85546875" bestFit="1" customWidth="1"/>
    <col min="4383" max="4383" width="18.5703125" bestFit="1" customWidth="1"/>
    <col min="4384" max="4384" width="23.140625" bestFit="1" customWidth="1"/>
    <col min="4385" max="4385" width="34.5703125" bestFit="1" customWidth="1"/>
    <col min="4386" max="4386" width="39.140625" bestFit="1" customWidth="1"/>
    <col min="4387" max="4387" width="18.5703125" bestFit="1" customWidth="1"/>
    <col min="4388" max="4388" width="23.140625" bestFit="1" customWidth="1"/>
    <col min="4389" max="4389" width="34.5703125" bestFit="1" customWidth="1"/>
    <col min="4390" max="4390" width="39.140625" bestFit="1" customWidth="1"/>
    <col min="4391" max="4392" width="21.7109375" bestFit="1" customWidth="1"/>
    <col min="4393" max="4393" width="34.5703125" bestFit="1" customWidth="1"/>
    <col min="4394" max="4394" width="39.140625" bestFit="1" customWidth="1"/>
    <col min="4395" max="4395" width="18.5703125" bestFit="1" customWidth="1"/>
    <col min="4396" max="4396" width="23.140625" bestFit="1" customWidth="1"/>
    <col min="4397" max="4397" width="18.5703125" bestFit="1" customWidth="1"/>
    <col min="4398" max="4398" width="23.140625" bestFit="1" customWidth="1"/>
    <col min="4399" max="4399" width="36.7109375" bestFit="1" customWidth="1"/>
    <col min="4400" max="4400" width="41.140625" bestFit="1" customWidth="1"/>
    <col min="4401" max="4401" width="18.5703125" bestFit="1" customWidth="1"/>
    <col min="4402" max="4402" width="23.140625" bestFit="1" customWidth="1"/>
    <col min="4403" max="4403" width="34.5703125" bestFit="1" customWidth="1"/>
    <col min="4404" max="4404" width="39.140625" bestFit="1" customWidth="1"/>
    <col min="4405" max="4406" width="21.7109375" bestFit="1" customWidth="1"/>
    <col min="4407" max="4407" width="35.5703125" bestFit="1" customWidth="1"/>
    <col min="4408" max="4408" width="40.140625" bestFit="1" customWidth="1"/>
    <col min="4409" max="4409" width="36.7109375" bestFit="1" customWidth="1"/>
    <col min="4410" max="4410" width="41.140625" bestFit="1" customWidth="1"/>
    <col min="4411" max="4411" width="18.5703125" bestFit="1" customWidth="1"/>
    <col min="4412" max="4412" width="23.140625" bestFit="1" customWidth="1"/>
    <col min="4413" max="4413" width="34.5703125" bestFit="1" customWidth="1"/>
    <col min="4414" max="4414" width="39.140625" bestFit="1" customWidth="1"/>
    <col min="4415" max="4415" width="18.5703125" bestFit="1" customWidth="1"/>
    <col min="4416" max="4416" width="23.140625" bestFit="1" customWidth="1"/>
    <col min="4417" max="4418" width="21.7109375" bestFit="1" customWidth="1"/>
    <col min="4419" max="4419" width="35.5703125" bestFit="1" customWidth="1"/>
    <col min="4420" max="4420" width="40.140625" bestFit="1" customWidth="1"/>
    <col min="4421" max="4421" width="37.7109375" bestFit="1" customWidth="1"/>
    <col min="4422" max="4422" width="42.28515625" bestFit="1" customWidth="1"/>
    <col min="4423" max="4423" width="34.5703125" bestFit="1" customWidth="1"/>
    <col min="4424" max="4424" width="39.140625" bestFit="1" customWidth="1"/>
    <col min="4425" max="4425" width="36.7109375" bestFit="1" customWidth="1"/>
    <col min="4426" max="4426" width="41.140625" bestFit="1" customWidth="1"/>
    <col min="4427" max="4427" width="36.7109375" bestFit="1" customWidth="1"/>
    <col min="4428" max="4428" width="41.140625" bestFit="1" customWidth="1"/>
    <col min="4429" max="4429" width="21.28515625" bestFit="1" customWidth="1"/>
    <col min="4430" max="4430" width="25.7109375" bestFit="1" customWidth="1"/>
    <col min="4431" max="4432" width="21.7109375" bestFit="1" customWidth="1"/>
    <col min="4433" max="4433" width="35.5703125" bestFit="1" customWidth="1"/>
    <col min="4434" max="4434" width="40.140625" bestFit="1" customWidth="1"/>
    <col min="4435" max="4435" width="18.5703125" bestFit="1" customWidth="1"/>
    <col min="4436" max="4436" width="23.140625" bestFit="1" customWidth="1"/>
    <col min="4437" max="4437" width="18.5703125" bestFit="1" customWidth="1"/>
    <col min="4438" max="4438" width="23.140625" bestFit="1" customWidth="1"/>
    <col min="4439" max="4439" width="22.28515625" bestFit="1" customWidth="1"/>
    <col min="4440" max="4440" width="26.85546875" bestFit="1" customWidth="1"/>
    <col min="4441" max="4441" width="18.5703125" bestFit="1" customWidth="1"/>
    <col min="4442" max="4442" width="23.140625" bestFit="1" customWidth="1"/>
    <col min="4443" max="4443" width="34.5703125" bestFit="1" customWidth="1"/>
    <col min="4444" max="4444" width="39.140625" bestFit="1" customWidth="1"/>
    <col min="4445" max="4446" width="21.7109375" bestFit="1" customWidth="1"/>
    <col min="4447" max="4447" width="34.5703125" bestFit="1" customWidth="1"/>
    <col min="4448" max="4448" width="39.140625" bestFit="1" customWidth="1"/>
    <col min="4449" max="4449" width="18.5703125" bestFit="1" customWidth="1"/>
    <col min="4450" max="4450" width="23.140625" bestFit="1" customWidth="1"/>
    <col min="4451" max="4451" width="37.7109375" bestFit="1" customWidth="1"/>
    <col min="4452" max="4452" width="42.28515625" bestFit="1" customWidth="1"/>
    <col min="4453" max="4453" width="36.7109375" bestFit="1" customWidth="1"/>
    <col min="4454" max="4454" width="41.140625" bestFit="1" customWidth="1"/>
    <col min="4455" max="4455" width="36.7109375" bestFit="1" customWidth="1"/>
    <col min="4456" max="4456" width="41.140625" bestFit="1" customWidth="1"/>
    <col min="4457" max="4457" width="34.5703125" bestFit="1" customWidth="1"/>
    <col min="4458" max="4458" width="39.140625" bestFit="1" customWidth="1"/>
    <col min="4459" max="4460" width="21.7109375" bestFit="1" customWidth="1"/>
    <col min="4461" max="4461" width="34.5703125" bestFit="1" customWidth="1"/>
    <col min="4462" max="4462" width="39.140625" bestFit="1" customWidth="1"/>
    <col min="4463" max="4463" width="21.28515625" bestFit="1" customWidth="1"/>
    <col min="4464" max="4464" width="25.7109375" bestFit="1" customWidth="1"/>
    <col min="4465" max="4465" width="18.5703125" bestFit="1" customWidth="1"/>
    <col min="4466" max="4466" width="23.140625" bestFit="1" customWidth="1"/>
    <col min="4467" max="4467" width="36.7109375" bestFit="1" customWidth="1"/>
    <col min="4468" max="4468" width="41.140625" bestFit="1" customWidth="1"/>
    <col min="4469" max="4469" width="18.5703125" bestFit="1" customWidth="1"/>
    <col min="4470" max="4470" width="23.140625" bestFit="1" customWidth="1"/>
    <col min="4471" max="4471" width="34.5703125" bestFit="1" customWidth="1"/>
    <col min="4472" max="4472" width="39.140625" bestFit="1" customWidth="1"/>
    <col min="4473" max="4474" width="21.7109375" bestFit="1" customWidth="1"/>
    <col min="4475" max="4475" width="35.5703125" bestFit="1" customWidth="1"/>
    <col min="4476" max="4476" width="40.140625" bestFit="1" customWidth="1"/>
    <col min="4477" max="4477" width="18.5703125" bestFit="1" customWidth="1"/>
    <col min="4478" max="4478" width="23.140625" bestFit="1" customWidth="1"/>
    <col min="4479" max="4479" width="36.7109375" bestFit="1" customWidth="1"/>
    <col min="4480" max="4480" width="41.140625" bestFit="1" customWidth="1"/>
    <col min="4481" max="4481" width="22.28515625" bestFit="1" customWidth="1"/>
    <col min="4482" max="4482" width="26.85546875" bestFit="1" customWidth="1"/>
    <col min="4483" max="4483" width="18.5703125" bestFit="1" customWidth="1"/>
    <col min="4484" max="4484" width="23.140625" bestFit="1" customWidth="1"/>
    <col min="4485" max="4485" width="34.5703125" bestFit="1" customWidth="1"/>
    <col min="4486" max="4486" width="39.140625" bestFit="1" customWidth="1"/>
    <col min="4487" max="4488" width="21.7109375" bestFit="1" customWidth="1"/>
    <col min="4489" max="4489" width="34.5703125" bestFit="1" customWidth="1"/>
    <col min="4490" max="4490" width="39.140625" bestFit="1" customWidth="1"/>
    <col min="4491" max="4491" width="22.28515625" bestFit="1" customWidth="1"/>
    <col min="4492" max="4492" width="26.85546875" bestFit="1" customWidth="1"/>
    <col min="4493" max="4493" width="18.5703125" bestFit="1" customWidth="1"/>
    <col min="4494" max="4494" width="23.140625" bestFit="1" customWidth="1"/>
    <col min="4495" max="4495" width="36.7109375" bestFit="1" customWidth="1"/>
    <col min="4496" max="4496" width="41.140625" bestFit="1" customWidth="1"/>
    <col min="4497" max="4498" width="21.7109375" bestFit="1" customWidth="1"/>
    <col min="4499" max="4499" width="34.5703125" bestFit="1" customWidth="1"/>
    <col min="4500" max="4500" width="39.140625" bestFit="1" customWidth="1"/>
    <col min="4501" max="4501" width="18.5703125" bestFit="1" customWidth="1"/>
    <col min="4502" max="4502" width="23.140625" bestFit="1" customWidth="1"/>
    <col min="4503" max="4503" width="18.5703125" bestFit="1" customWidth="1"/>
    <col min="4504" max="4504" width="23.140625" bestFit="1" customWidth="1"/>
    <col min="4505" max="4505" width="34.5703125" bestFit="1" customWidth="1"/>
    <col min="4506" max="4506" width="39.140625" bestFit="1" customWidth="1"/>
    <col min="4507" max="4507" width="18.5703125" bestFit="1" customWidth="1"/>
    <col min="4508" max="4508" width="23.140625" bestFit="1" customWidth="1"/>
    <col min="4509" max="4509" width="33.5703125" bestFit="1" customWidth="1"/>
    <col min="4510" max="4510" width="38.140625" bestFit="1" customWidth="1"/>
    <col min="4511" max="4512" width="21.7109375" bestFit="1" customWidth="1"/>
    <col min="4513" max="4513" width="35.5703125" bestFit="1" customWidth="1"/>
    <col min="4514" max="4514" width="40.140625" bestFit="1" customWidth="1"/>
    <col min="4515" max="4515" width="18.5703125" bestFit="1" customWidth="1"/>
    <col min="4516" max="4516" width="23.140625" bestFit="1" customWidth="1"/>
    <col min="4517" max="4517" width="18.5703125" bestFit="1" customWidth="1"/>
    <col min="4518" max="4518" width="23.140625" bestFit="1" customWidth="1"/>
    <col min="4519" max="4519" width="18.5703125" bestFit="1" customWidth="1"/>
    <col min="4520" max="4520" width="23.140625" bestFit="1" customWidth="1"/>
    <col min="4521" max="4521" width="36.7109375" bestFit="1" customWidth="1"/>
    <col min="4522" max="4522" width="41.140625" bestFit="1" customWidth="1"/>
    <col min="4523" max="4523" width="34.5703125" bestFit="1" customWidth="1"/>
    <col min="4524" max="4524" width="39.140625" bestFit="1" customWidth="1"/>
    <col min="4525" max="4526" width="21.7109375" bestFit="1" customWidth="1"/>
    <col min="4527" max="4527" width="34.5703125" bestFit="1" customWidth="1"/>
    <col min="4528" max="4528" width="39.140625" bestFit="1" customWidth="1"/>
    <col min="4529" max="4529" width="18.5703125" bestFit="1" customWidth="1"/>
    <col min="4530" max="4530" width="23.140625" bestFit="1" customWidth="1"/>
    <col min="4531" max="4531" width="36.7109375" bestFit="1" customWidth="1"/>
    <col min="4532" max="4532" width="41.140625" bestFit="1" customWidth="1"/>
    <col min="4533" max="4533" width="18.5703125" bestFit="1" customWidth="1"/>
    <col min="4534" max="4534" width="23.140625" bestFit="1" customWidth="1"/>
    <col min="4535" max="4535" width="18.5703125" bestFit="1" customWidth="1"/>
    <col min="4536" max="4536" width="23.140625" bestFit="1" customWidth="1"/>
    <col min="4537" max="4537" width="34.5703125" bestFit="1" customWidth="1"/>
    <col min="4538" max="4538" width="39.140625" bestFit="1" customWidth="1"/>
    <col min="4539" max="4540" width="21.7109375" bestFit="1" customWidth="1"/>
    <col min="4541" max="4541" width="35.5703125" bestFit="1" customWidth="1"/>
    <col min="4542" max="4542" width="40.140625" bestFit="1" customWidth="1"/>
    <col min="4543" max="4543" width="35.5703125" bestFit="1" customWidth="1"/>
    <col min="4544" max="4544" width="40.140625" bestFit="1" customWidth="1"/>
    <col min="4545" max="4545" width="22.28515625" bestFit="1" customWidth="1"/>
    <col min="4546" max="4546" width="26.85546875" bestFit="1" customWidth="1"/>
    <col min="4547" max="4547" width="36.7109375" bestFit="1" customWidth="1"/>
    <col min="4548" max="4548" width="41.140625" bestFit="1" customWidth="1"/>
    <col min="4549" max="4549" width="18.5703125" bestFit="1" customWidth="1"/>
    <col min="4550" max="4550" width="23.140625" bestFit="1" customWidth="1"/>
    <col min="4551" max="4551" width="34.5703125" bestFit="1" customWidth="1"/>
    <col min="4552" max="4552" width="39.140625" bestFit="1" customWidth="1"/>
    <col min="4553" max="4554" width="21.7109375" bestFit="1" customWidth="1"/>
    <col min="4555" max="4555" width="35.5703125" bestFit="1" customWidth="1"/>
    <col min="4556" max="4556" width="40.140625" bestFit="1" customWidth="1"/>
    <col min="4557" max="4557" width="18.5703125" bestFit="1" customWidth="1"/>
    <col min="4558" max="4558" width="23.140625" bestFit="1" customWidth="1"/>
    <col min="4559" max="4559" width="18.5703125" bestFit="1" customWidth="1"/>
    <col min="4560" max="4560" width="23.140625" bestFit="1" customWidth="1"/>
    <col min="4561" max="4561" width="18.5703125" bestFit="1" customWidth="1"/>
    <col min="4562" max="4562" width="23.140625" bestFit="1" customWidth="1"/>
    <col min="4563" max="4563" width="18.5703125" bestFit="1" customWidth="1"/>
    <col min="4564" max="4564" width="23.140625" bestFit="1" customWidth="1"/>
    <col min="4565" max="4565" width="34.5703125" bestFit="1" customWidth="1"/>
    <col min="4566" max="4566" width="39.140625" bestFit="1" customWidth="1"/>
    <col min="4567" max="4568" width="21.7109375" bestFit="1" customWidth="1"/>
    <col min="4569" max="4569" width="35.5703125" bestFit="1" customWidth="1"/>
    <col min="4570" max="4570" width="40.140625" bestFit="1" customWidth="1"/>
    <col min="4571" max="4571" width="18.5703125" bestFit="1" customWidth="1"/>
    <col min="4572" max="4572" width="23.140625" bestFit="1" customWidth="1"/>
    <col min="4573" max="4573" width="36.7109375" bestFit="1" customWidth="1"/>
    <col min="4574" max="4574" width="41.140625" bestFit="1" customWidth="1"/>
    <col min="4575" max="4575" width="22.28515625" bestFit="1" customWidth="1"/>
    <col min="4576" max="4576" width="26.85546875" bestFit="1" customWidth="1"/>
    <col min="4577" max="4577" width="18.5703125" bestFit="1" customWidth="1"/>
    <col min="4578" max="4578" width="23.140625" bestFit="1" customWidth="1"/>
    <col min="4579" max="4579" width="34.5703125" bestFit="1" customWidth="1"/>
    <col min="4580" max="4580" width="39.140625" bestFit="1" customWidth="1"/>
    <col min="4581" max="4582" width="21.7109375" bestFit="1" customWidth="1"/>
    <col min="4583" max="4583" width="35.5703125" bestFit="1" customWidth="1"/>
    <col min="4584" max="4584" width="40.140625" bestFit="1" customWidth="1"/>
    <col min="4585" max="4585" width="36.7109375" bestFit="1" customWidth="1"/>
    <col min="4586" max="4586" width="41.140625" bestFit="1" customWidth="1"/>
    <col min="4587" max="4587" width="18.5703125" bestFit="1" customWidth="1"/>
    <col min="4588" max="4588" width="23.140625" bestFit="1" customWidth="1"/>
    <col min="4589" max="4589" width="34.5703125" bestFit="1" customWidth="1"/>
    <col min="4590" max="4590" width="39.140625" bestFit="1" customWidth="1"/>
    <col min="4591" max="4592" width="21.7109375" bestFit="1" customWidth="1"/>
    <col min="4593" max="4593" width="35.5703125" bestFit="1" customWidth="1"/>
    <col min="4594" max="4594" width="40.140625" bestFit="1" customWidth="1"/>
    <col min="4595" max="4595" width="36.7109375" bestFit="1" customWidth="1"/>
    <col min="4596" max="4596" width="41.140625" bestFit="1" customWidth="1"/>
    <col min="4597" max="4597" width="18.5703125" bestFit="1" customWidth="1"/>
    <col min="4598" max="4598" width="23.140625" bestFit="1" customWidth="1"/>
    <col min="4599" max="4599" width="34.5703125" bestFit="1" customWidth="1"/>
    <col min="4600" max="4600" width="39.140625" bestFit="1" customWidth="1"/>
    <col min="4601" max="4601" width="18.5703125" bestFit="1" customWidth="1"/>
    <col min="4602" max="4602" width="23.140625" bestFit="1" customWidth="1"/>
    <col min="4603" max="4603" width="34.5703125" bestFit="1" customWidth="1"/>
    <col min="4604" max="4604" width="39.140625" bestFit="1" customWidth="1"/>
    <col min="4605" max="4606" width="21.7109375" bestFit="1" customWidth="1"/>
    <col min="4607" max="4607" width="34.5703125" bestFit="1" customWidth="1"/>
    <col min="4608" max="4608" width="39.140625" bestFit="1" customWidth="1"/>
    <col min="4609" max="4609" width="18.5703125" bestFit="1" customWidth="1"/>
    <col min="4610" max="4610" width="23.140625" bestFit="1" customWidth="1"/>
    <col min="4611" max="4611" width="18.5703125" bestFit="1" customWidth="1"/>
    <col min="4612" max="4612" width="23.140625" bestFit="1" customWidth="1"/>
    <col min="4613" max="4613" width="34.5703125" bestFit="1" customWidth="1"/>
    <col min="4614" max="4614" width="39.140625" bestFit="1" customWidth="1"/>
    <col min="4615" max="4615" width="18.5703125" bestFit="1" customWidth="1"/>
    <col min="4616" max="4616" width="23.140625" bestFit="1" customWidth="1"/>
    <col min="4617" max="4617" width="34.5703125" bestFit="1" customWidth="1"/>
    <col min="4618" max="4618" width="39.140625" bestFit="1" customWidth="1"/>
    <col min="4619" max="4620" width="21.7109375" bestFit="1" customWidth="1"/>
    <col min="4621" max="4621" width="35.5703125" bestFit="1" customWidth="1"/>
    <col min="4622" max="4622" width="40.140625" bestFit="1" customWidth="1"/>
    <col min="4623" max="4623" width="37.7109375" bestFit="1" customWidth="1"/>
    <col min="4624" max="4624" width="42.28515625" bestFit="1" customWidth="1"/>
    <col min="4625" max="4625" width="36.7109375" bestFit="1" customWidth="1"/>
    <col min="4626" max="4626" width="41.140625" bestFit="1" customWidth="1"/>
    <col min="4627" max="4627" width="34.5703125" bestFit="1" customWidth="1"/>
    <col min="4628" max="4628" width="39.140625" bestFit="1" customWidth="1"/>
    <col min="4629" max="4629" width="18.5703125" bestFit="1" customWidth="1"/>
    <col min="4630" max="4630" width="23.140625" bestFit="1" customWidth="1"/>
    <col min="4631" max="4631" width="34.5703125" bestFit="1" customWidth="1"/>
    <col min="4632" max="4632" width="39.140625" bestFit="1" customWidth="1"/>
    <col min="4633" max="4634" width="21.7109375" bestFit="1" customWidth="1"/>
    <col min="4635" max="4635" width="35.5703125" bestFit="1" customWidth="1"/>
    <col min="4636" max="4636" width="40.140625" bestFit="1" customWidth="1"/>
    <col min="4637" max="4637" width="35.5703125" bestFit="1" customWidth="1"/>
    <col min="4638" max="4638" width="40.140625" bestFit="1" customWidth="1"/>
    <col min="4639" max="4639" width="18.5703125" bestFit="1" customWidth="1"/>
    <col min="4640" max="4640" width="23.140625" bestFit="1" customWidth="1"/>
    <col min="4641" max="4641" width="34.5703125" bestFit="1" customWidth="1"/>
    <col min="4642" max="4642" width="39.140625" bestFit="1" customWidth="1"/>
    <col min="4643" max="4643" width="18.5703125" bestFit="1" customWidth="1"/>
    <col min="4644" max="4644" width="23.140625" bestFit="1" customWidth="1"/>
    <col min="4645" max="4645" width="34.5703125" bestFit="1" customWidth="1"/>
    <col min="4646" max="4646" width="39.140625" bestFit="1" customWidth="1"/>
    <col min="4647" max="4648" width="21.7109375" bestFit="1" customWidth="1"/>
    <col min="4649" max="4649" width="35.5703125" bestFit="1" customWidth="1"/>
    <col min="4650" max="4650" width="40.140625" bestFit="1" customWidth="1"/>
    <col min="4651" max="4651" width="35.5703125" bestFit="1" customWidth="1"/>
    <col min="4652" max="4652" width="40.140625" bestFit="1" customWidth="1"/>
    <col min="4653" max="4653" width="36.7109375" bestFit="1" customWidth="1"/>
    <col min="4654" max="4654" width="41.140625" bestFit="1" customWidth="1"/>
    <col min="4655" max="4655" width="34.5703125" bestFit="1" customWidth="1"/>
    <col min="4656" max="4656" width="39.140625" bestFit="1" customWidth="1"/>
    <col min="4657" max="4657" width="18.5703125" bestFit="1" customWidth="1"/>
    <col min="4658" max="4658" width="23.140625" bestFit="1" customWidth="1"/>
    <col min="4659" max="4659" width="34.5703125" bestFit="1" customWidth="1"/>
    <col min="4660" max="4660" width="39.140625" bestFit="1" customWidth="1"/>
    <col min="4661" max="4662" width="21.7109375" bestFit="1" customWidth="1"/>
    <col min="4663" max="4663" width="35.5703125" bestFit="1" customWidth="1"/>
    <col min="4664" max="4664" width="40.140625" bestFit="1" customWidth="1"/>
    <col min="4665" max="4665" width="18.5703125" bestFit="1" customWidth="1"/>
    <col min="4666" max="4666" width="23.140625" bestFit="1" customWidth="1"/>
    <col min="4667" max="4667" width="18.5703125" bestFit="1" customWidth="1"/>
    <col min="4668" max="4668" width="23.140625" bestFit="1" customWidth="1"/>
    <col min="4669" max="4669" width="22.28515625" bestFit="1" customWidth="1"/>
    <col min="4670" max="4670" width="26.85546875" bestFit="1" customWidth="1"/>
    <col min="4671" max="4671" width="18.5703125" bestFit="1" customWidth="1"/>
    <col min="4672" max="4672" width="23.140625" bestFit="1" customWidth="1"/>
    <col min="4673" max="4673" width="34.5703125" bestFit="1" customWidth="1"/>
    <col min="4674" max="4674" width="39.140625" bestFit="1" customWidth="1"/>
    <col min="4675" max="4676" width="21.7109375" bestFit="1" customWidth="1"/>
    <col min="4677" max="4677" width="35.5703125" bestFit="1" customWidth="1"/>
    <col min="4678" max="4678" width="40.140625" bestFit="1" customWidth="1"/>
    <col min="4679" max="4679" width="18.5703125" bestFit="1" customWidth="1"/>
    <col min="4680" max="4680" width="23.140625" bestFit="1" customWidth="1"/>
    <col min="4681" max="4681" width="18.5703125" bestFit="1" customWidth="1"/>
    <col min="4682" max="4682" width="23.140625" bestFit="1" customWidth="1"/>
    <col min="4683" max="4683" width="34.5703125" bestFit="1" customWidth="1"/>
    <col min="4684" max="4684" width="39.140625" bestFit="1" customWidth="1"/>
    <col min="4685" max="4685" width="37.7109375" bestFit="1" customWidth="1"/>
    <col min="4686" max="4686" width="42.28515625" bestFit="1" customWidth="1"/>
    <col min="4687" max="4687" width="34.5703125" bestFit="1" customWidth="1"/>
    <col min="4688" max="4688" width="39.140625" bestFit="1" customWidth="1"/>
    <col min="4689" max="4690" width="21.7109375" bestFit="1" customWidth="1"/>
    <col min="4691" max="4691" width="35.5703125" bestFit="1" customWidth="1"/>
    <col min="4692" max="4692" width="40.140625" bestFit="1" customWidth="1"/>
    <col min="4693" max="4693" width="18.5703125" bestFit="1" customWidth="1"/>
    <col min="4694" max="4694" width="23.140625" bestFit="1" customWidth="1"/>
    <col min="4695" max="4695" width="18.5703125" bestFit="1" customWidth="1"/>
    <col min="4696" max="4696" width="23.140625" bestFit="1" customWidth="1"/>
    <col min="4697" max="4697" width="22.28515625" bestFit="1" customWidth="1"/>
    <col min="4698" max="4698" width="26.85546875" bestFit="1" customWidth="1"/>
    <col min="4699" max="4699" width="18.5703125" bestFit="1" customWidth="1"/>
    <col min="4700" max="4700" width="23.140625" bestFit="1" customWidth="1"/>
    <col min="4701" max="4701" width="34.5703125" bestFit="1" customWidth="1"/>
    <col min="4702" max="4702" width="39.140625" bestFit="1" customWidth="1"/>
    <col min="4703" max="4704" width="21.7109375" bestFit="1" customWidth="1"/>
    <col min="4705" max="4705" width="35.5703125" bestFit="1" customWidth="1"/>
    <col min="4706" max="4706" width="40.140625" bestFit="1" customWidth="1"/>
    <col min="4707" max="4707" width="18.5703125" bestFit="1" customWidth="1"/>
    <col min="4708" max="4708" width="23.140625" bestFit="1" customWidth="1"/>
    <col min="4709" max="4709" width="18.5703125" bestFit="1" customWidth="1"/>
    <col min="4710" max="4710" width="23.140625" bestFit="1" customWidth="1"/>
    <col min="4711" max="4711" width="18.5703125" bestFit="1" customWidth="1"/>
    <col min="4712" max="4712" width="23.140625" bestFit="1" customWidth="1"/>
    <col min="4713" max="4713" width="18.5703125" bestFit="1" customWidth="1"/>
    <col min="4714" max="4714" width="23.140625" bestFit="1" customWidth="1"/>
    <col min="4715" max="4715" width="34.5703125" bestFit="1" customWidth="1"/>
    <col min="4716" max="4716" width="39.140625" bestFit="1" customWidth="1"/>
    <col min="4717" max="4718" width="21.7109375" bestFit="1" customWidth="1"/>
    <col min="4719" max="4719" width="34.5703125" bestFit="1" customWidth="1"/>
    <col min="4720" max="4720" width="39.140625" bestFit="1" customWidth="1"/>
    <col min="4721" max="4721" width="18.5703125" bestFit="1" customWidth="1"/>
    <col min="4722" max="4722" width="23.140625" bestFit="1" customWidth="1"/>
    <col min="4723" max="4723" width="18.5703125" bestFit="1" customWidth="1"/>
    <col min="4724" max="4724" width="23.140625" bestFit="1" customWidth="1"/>
    <col min="4725" max="4725" width="18.5703125" bestFit="1" customWidth="1"/>
    <col min="4726" max="4726" width="23.140625" bestFit="1" customWidth="1"/>
    <col min="4727" max="4727" width="18.5703125" bestFit="1" customWidth="1"/>
    <col min="4728" max="4728" width="23.140625" bestFit="1" customWidth="1"/>
    <col min="4729" max="4729" width="34.5703125" bestFit="1" customWidth="1"/>
    <col min="4730" max="4730" width="39.140625" bestFit="1" customWidth="1"/>
    <col min="4731" max="4732" width="21.7109375" bestFit="1" customWidth="1"/>
    <col min="4733" max="4733" width="34.5703125" bestFit="1" customWidth="1"/>
    <col min="4734" max="4734" width="39.140625" bestFit="1" customWidth="1"/>
    <col min="4735" max="4735" width="18.5703125" bestFit="1" customWidth="1"/>
    <col min="4736" max="4736" width="23.140625" bestFit="1" customWidth="1"/>
    <col min="4737" max="4737" width="18.5703125" bestFit="1" customWidth="1"/>
    <col min="4738" max="4738" width="23.140625" bestFit="1" customWidth="1"/>
    <col min="4739" max="4739" width="34.5703125" bestFit="1" customWidth="1"/>
    <col min="4740" max="4740" width="39.140625" bestFit="1" customWidth="1"/>
    <col min="4741" max="4741" width="18.5703125" bestFit="1" customWidth="1"/>
    <col min="4742" max="4742" width="23.140625" bestFit="1" customWidth="1"/>
    <col min="4743" max="4743" width="34.5703125" bestFit="1" customWidth="1"/>
    <col min="4744" max="4744" width="39.140625" bestFit="1" customWidth="1"/>
    <col min="4745" max="4746" width="21.7109375" bestFit="1" customWidth="1"/>
    <col min="4747" max="4747" width="35.5703125" bestFit="1" customWidth="1"/>
    <col min="4748" max="4748" width="40.140625" bestFit="1" customWidth="1"/>
    <col min="4749" max="4749" width="36.7109375" bestFit="1" customWidth="1"/>
    <col min="4750" max="4750" width="41.140625" bestFit="1" customWidth="1"/>
    <col min="4751" max="4751" width="37.7109375" bestFit="1" customWidth="1"/>
    <col min="4752" max="4752" width="42.28515625" bestFit="1" customWidth="1"/>
    <col min="4753" max="4753" width="34.5703125" bestFit="1" customWidth="1"/>
    <col min="4754" max="4754" width="39.140625" bestFit="1" customWidth="1"/>
    <col min="4755" max="4755" width="18.5703125" bestFit="1" customWidth="1"/>
    <col min="4756" max="4756" width="23.140625" bestFit="1" customWidth="1"/>
    <col min="4757" max="4757" width="34.5703125" bestFit="1" customWidth="1"/>
    <col min="4758" max="4758" width="39.140625" bestFit="1" customWidth="1"/>
    <col min="4759" max="4760" width="21.7109375" bestFit="1" customWidth="1"/>
    <col min="4761" max="4761" width="34.5703125" bestFit="1" customWidth="1"/>
    <col min="4762" max="4762" width="39.140625" bestFit="1" customWidth="1"/>
    <col min="4763" max="4763" width="36.7109375" bestFit="1" customWidth="1"/>
    <col min="4764" max="4764" width="41.140625" bestFit="1" customWidth="1"/>
    <col min="4765" max="4765" width="22.28515625" bestFit="1" customWidth="1"/>
    <col min="4766" max="4766" width="26.85546875" bestFit="1" customWidth="1"/>
    <col min="4767" max="4767" width="36.7109375" bestFit="1" customWidth="1"/>
    <col min="4768" max="4768" width="41.140625" bestFit="1" customWidth="1"/>
    <col min="4769" max="4769" width="18.5703125" bestFit="1" customWidth="1"/>
    <col min="4770" max="4770" width="23.140625" bestFit="1" customWidth="1"/>
    <col min="4771" max="4771" width="34.5703125" bestFit="1" customWidth="1"/>
    <col min="4772" max="4772" width="39.140625" bestFit="1" customWidth="1"/>
    <col min="4773" max="4774" width="21.7109375" bestFit="1" customWidth="1"/>
    <col min="4775" max="4775" width="35.5703125" bestFit="1" customWidth="1"/>
    <col min="4776" max="4776" width="40.140625" bestFit="1" customWidth="1"/>
    <col min="4777" max="4777" width="36.7109375" bestFit="1" customWidth="1"/>
    <col min="4778" max="4778" width="41.140625" bestFit="1" customWidth="1"/>
    <col min="4779" max="4779" width="18.5703125" bestFit="1" customWidth="1"/>
    <col min="4780" max="4780" width="23.140625" bestFit="1" customWidth="1"/>
    <col min="4781" max="4781" width="34.5703125" bestFit="1" customWidth="1"/>
    <col min="4782" max="4782" width="39.140625" bestFit="1" customWidth="1"/>
    <col min="4783" max="4783" width="18.5703125" bestFit="1" customWidth="1"/>
    <col min="4784" max="4784" width="23.140625" bestFit="1" customWidth="1"/>
    <col min="4785" max="4785" width="34.5703125" bestFit="1" customWidth="1"/>
    <col min="4786" max="4786" width="39.140625" bestFit="1" customWidth="1"/>
    <col min="4787" max="4788" width="21.7109375" bestFit="1" customWidth="1"/>
    <col min="4789" max="4789" width="35.5703125" bestFit="1" customWidth="1"/>
    <col min="4790" max="4790" width="40.140625" bestFit="1" customWidth="1"/>
    <col min="4791" max="4791" width="18.5703125" bestFit="1" customWidth="1"/>
    <col min="4792" max="4792" width="23.140625" bestFit="1" customWidth="1"/>
    <col min="4793" max="4793" width="22.28515625" bestFit="1" customWidth="1"/>
    <col min="4794" max="4794" width="26.85546875" bestFit="1" customWidth="1"/>
    <col min="4795" max="4795" width="36.7109375" bestFit="1" customWidth="1"/>
    <col min="4796" max="4796" width="41.140625" bestFit="1" customWidth="1"/>
    <col min="4797" max="4797" width="18.5703125" bestFit="1" customWidth="1"/>
    <col min="4798" max="4798" width="23.140625" bestFit="1" customWidth="1"/>
    <col min="4799" max="4799" width="22.28515625" bestFit="1" customWidth="1"/>
    <col min="4800" max="4800" width="26.85546875" bestFit="1" customWidth="1"/>
    <col min="4801" max="4802" width="21.7109375" bestFit="1" customWidth="1"/>
    <col min="4803" max="4803" width="34.5703125" bestFit="1" customWidth="1"/>
    <col min="4804" max="4804" width="39.140625" bestFit="1" customWidth="1"/>
    <col min="4805" max="4805" width="18.5703125" bestFit="1" customWidth="1"/>
    <col min="4806" max="4806" width="23.140625" bestFit="1" customWidth="1"/>
    <col min="4807" max="4807" width="18.5703125" bestFit="1" customWidth="1"/>
    <col min="4808" max="4808" width="23.140625" bestFit="1" customWidth="1"/>
    <col min="4809" max="4809" width="18.5703125" bestFit="1" customWidth="1"/>
    <col min="4810" max="4810" width="23.140625" bestFit="1" customWidth="1"/>
    <col min="4811" max="4811" width="18.5703125" bestFit="1" customWidth="1"/>
    <col min="4812" max="4812" width="23.140625" bestFit="1" customWidth="1"/>
    <col min="4813" max="4813" width="34.5703125" bestFit="1" customWidth="1"/>
    <col min="4814" max="4814" width="39.140625" bestFit="1" customWidth="1"/>
    <col min="4815" max="4816" width="21.7109375" bestFit="1" customWidth="1"/>
    <col min="4817" max="4817" width="34.5703125" bestFit="1" customWidth="1"/>
    <col min="4818" max="4818" width="39.140625" bestFit="1" customWidth="1"/>
    <col min="4819" max="4819" width="36.7109375" bestFit="1" customWidth="1"/>
    <col min="4820" max="4820" width="41.140625" bestFit="1" customWidth="1"/>
    <col min="4821" max="4821" width="36.7109375" bestFit="1" customWidth="1"/>
    <col min="4822" max="4822" width="41.140625" bestFit="1" customWidth="1"/>
    <col min="4823" max="4823" width="34.5703125" bestFit="1" customWidth="1"/>
    <col min="4824" max="4824" width="39.140625" bestFit="1" customWidth="1"/>
    <col min="4825" max="4825" width="18.5703125" bestFit="1" customWidth="1"/>
    <col min="4826" max="4826" width="23.140625" bestFit="1" customWidth="1"/>
    <col min="4827" max="4827" width="34.5703125" bestFit="1" customWidth="1"/>
    <col min="4828" max="4828" width="39.140625" bestFit="1" customWidth="1"/>
    <col min="4829" max="4830" width="21.7109375" bestFit="1" customWidth="1"/>
    <col min="4831" max="4831" width="34.5703125" bestFit="1" customWidth="1"/>
    <col min="4832" max="4832" width="39.140625" bestFit="1" customWidth="1"/>
    <col min="4833" max="4833" width="18.5703125" bestFit="1" customWidth="1"/>
    <col min="4834" max="4834" width="23.140625" bestFit="1" customWidth="1"/>
    <col min="4835" max="4835" width="36.7109375" bestFit="1" customWidth="1"/>
    <col min="4836" max="4836" width="41.140625" bestFit="1" customWidth="1"/>
    <col min="4837" max="4837" width="36.7109375" bestFit="1" customWidth="1"/>
    <col min="4838" max="4838" width="41.140625" bestFit="1" customWidth="1"/>
    <col min="4839" max="4839" width="18.5703125" bestFit="1" customWidth="1"/>
    <col min="4840" max="4840" width="23.140625" bestFit="1" customWidth="1"/>
    <col min="4841" max="4841" width="34.5703125" bestFit="1" customWidth="1"/>
    <col min="4842" max="4842" width="39.140625" bestFit="1" customWidth="1"/>
    <col min="4843" max="4844" width="21.7109375" bestFit="1" customWidth="1"/>
    <col min="4845" max="4845" width="34.5703125" bestFit="1" customWidth="1"/>
    <col min="4846" max="4846" width="39.140625" bestFit="1" customWidth="1"/>
    <col min="4847" max="4847" width="18.5703125" bestFit="1" customWidth="1"/>
    <col min="4848" max="4848" width="23.140625" bestFit="1" customWidth="1"/>
    <col min="4849" max="4849" width="18.5703125" bestFit="1" customWidth="1"/>
    <col min="4850" max="4850" width="23.140625" bestFit="1" customWidth="1"/>
    <col min="4851" max="4851" width="18.5703125" bestFit="1" customWidth="1"/>
    <col min="4852" max="4852" width="23.140625" bestFit="1" customWidth="1"/>
    <col min="4853" max="4853" width="18.5703125" bestFit="1" customWidth="1"/>
    <col min="4854" max="4854" width="23.140625" bestFit="1" customWidth="1"/>
    <col min="4855" max="4855" width="34.5703125" bestFit="1" customWidth="1"/>
    <col min="4856" max="4856" width="39.140625" bestFit="1" customWidth="1"/>
    <col min="4857" max="4858" width="21.7109375" bestFit="1" customWidth="1"/>
    <col min="4859" max="4859" width="34.5703125" bestFit="1" customWidth="1"/>
    <col min="4860" max="4860" width="39.140625" bestFit="1" customWidth="1"/>
    <col min="4861" max="4861" width="18.5703125" bestFit="1" customWidth="1"/>
    <col min="4862" max="4862" width="23.140625" bestFit="1" customWidth="1"/>
    <col min="4863" max="4863" width="18.5703125" bestFit="1" customWidth="1"/>
    <col min="4864" max="4864" width="23.140625" bestFit="1" customWidth="1"/>
    <col min="4865" max="4865" width="18.5703125" bestFit="1" customWidth="1"/>
    <col min="4866" max="4866" width="23.140625" bestFit="1" customWidth="1"/>
    <col min="4867" max="4868" width="21.7109375" bestFit="1" customWidth="1"/>
    <col min="4869" max="4869" width="35.5703125" bestFit="1" customWidth="1"/>
    <col min="4870" max="4870" width="40.140625" bestFit="1" customWidth="1"/>
    <col min="4871" max="4871" width="18.5703125" bestFit="1" customWidth="1"/>
    <col min="4872" max="4872" width="23.140625" bestFit="1" customWidth="1"/>
    <col min="4873" max="4873" width="37.7109375" bestFit="1" customWidth="1"/>
    <col min="4874" max="4874" width="42.28515625" bestFit="1" customWidth="1"/>
    <col min="4875" max="4875" width="34.5703125" bestFit="1" customWidth="1"/>
    <col min="4876" max="4876" width="39.140625" bestFit="1" customWidth="1"/>
    <col min="4877" max="4877" width="18.5703125" bestFit="1" customWidth="1"/>
    <col min="4878" max="4878" width="23.140625" bestFit="1" customWidth="1"/>
    <col min="4879" max="4879" width="22.28515625" bestFit="1" customWidth="1"/>
    <col min="4880" max="4880" width="26.85546875" bestFit="1" customWidth="1"/>
    <col min="4881" max="4882" width="21.7109375" bestFit="1" customWidth="1"/>
    <col min="4883" max="4883" width="35.5703125" bestFit="1" customWidth="1"/>
    <col min="4884" max="4884" width="40.140625" bestFit="1" customWidth="1"/>
    <col min="4885" max="4885" width="18.5703125" bestFit="1" customWidth="1"/>
    <col min="4886" max="4886" width="23.140625" bestFit="1" customWidth="1"/>
    <col min="4887" max="4887" width="36.7109375" bestFit="1" customWidth="1"/>
    <col min="4888" max="4888" width="41.140625" bestFit="1" customWidth="1"/>
    <col min="4889" max="4889" width="34.5703125" bestFit="1" customWidth="1"/>
    <col min="4890" max="4890" width="39.140625" bestFit="1" customWidth="1"/>
    <col min="4891" max="4891" width="18.5703125" bestFit="1" customWidth="1"/>
    <col min="4892" max="4892" width="23.140625" bestFit="1" customWidth="1"/>
    <col min="4893" max="4893" width="34.5703125" bestFit="1" customWidth="1"/>
    <col min="4894" max="4894" width="39.140625" bestFit="1" customWidth="1"/>
    <col min="4895" max="4896" width="21.7109375" bestFit="1" customWidth="1"/>
    <col min="4897" max="4897" width="34.5703125" bestFit="1" customWidth="1"/>
    <col min="4898" max="4898" width="39.140625" bestFit="1" customWidth="1"/>
    <col min="4899" max="4899" width="18.5703125" bestFit="1" customWidth="1"/>
    <col min="4900" max="4900" width="23.140625" bestFit="1" customWidth="1"/>
    <col min="4901" max="4901" width="18.5703125" bestFit="1" customWidth="1"/>
    <col min="4902" max="4902" width="23.140625" bestFit="1" customWidth="1"/>
    <col min="4903" max="4903" width="18.5703125" bestFit="1" customWidth="1"/>
    <col min="4904" max="4904" width="23.140625" bestFit="1" customWidth="1"/>
    <col min="4905" max="4905" width="36.7109375" bestFit="1" customWidth="1"/>
    <col min="4906" max="4906" width="41.140625" bestFit="1" customWidth="1"/>
    <col min="4907" max="4907" width="34.5703125" bestFit="1" customWidth="1"/>
    <col min="4908" max="4908" width="39.140625" bestFit="1" customWidth="1"/>
    <col min="4909" max="4910" width="21.7109375" bestFit="1" customWidth="1"/>
    <col min="4911" max="4911" width="18.5703125" bestFit="1" customWidth="1"/>
    <col min="4912" max="4912" width="23.140625" bestFit="1" customWidth="1"/>
    <col min="4913" max="4913" width="18.5703125" bestFit="1" customWidth="1"/>
    <col min="4914" max="4914" width="23.140625" bestFit="1" customWidth="1"/>
    <col min="4915" max="4915" width="22.28515625" bestFit="1" customWidth="1"/>
    <col min="4916" max="4916" width="26.85546875" bestFit="1" customWidth="1"/>
    <col min="4917" max="4917" width="22.28515625" bestFit="1" customWidth="1"/>
    <col min="4918" max="4918" width="26.85546875" bestFit="1" customWidth="1"/>
    <col min="4919" max="4919" width="18.5703125" bestFit="1" customWidth="1"/>
    <col min="4920" max="4920" width="23.140625" bestFit="1" customWidth="1"/>
    <col min="4921" max="4921" width="22.28515625" bestFit="1" customWidth="1"/>
    <col min="4922" max="4922" width="26.85546875" bestFit="1" customWidth="1"/>
    <col min="4923" max="4924" width="21.7109375" bestFit="1" customWidth="1"/>
    <col min="4925" max="4925" width="22.28515625" bestFit="1" customWidth="1"/>
    <col min="4926" max="4926" width="26.85546875" bestFit="1" customWidth="1"/>
    <col min="4927" max="4927" width="18.5703125" bestFit="1" customWidth="1"/>
    <col min="4928" max="4928" width="23.140625" bestFit="1" customWidth="1"/>
    <col min="4929" max="4929" width="18.5703125" bestFit="1" customWidth="1"/>
    <col min="4930" max="4930" width="23.140625" bestFit="1" customWidth="1"/>
    <col min="4931" max="4931" width="36.7109375" bestFit="1" customWidth="1"/>
    <col min="4932" max="4932" width="41.140625" bestFit="1" customWidth="1"/>
    <col min="4933" max="4933" width="18.5703125" bestFit="1" customWidth="1"/>
    <col min="4934" max="4934" width="23.140625" bestFit="1" customWidth="1"/>
    <col min="4935" max="4935" width="34.5703125" bestFit="1" customWidth="1"/>
    <col min="4936" max="4936" width="39.140625" bestFit="1" customWidth="1"/>
    <col min="4937" max="4938" width="21.7109375" bestFit="1" customWidth="1"/>
    <col min="4939" max="4939" width="34.5703125" bestFit="1" customWidth="1"/>
    <col min="4940" max="4940" width="39.140625" bestFit="1" customWidth="1"/>
    <col min="4941" max="4941" width="18.5703125" bestFit="1" customWidth="1"/>
    <col min="4942" max="4942" width="23.140625" bestFit="1" customWidth="1"/>
    <col min="4943" max="4943" width="18.5703125" bestFit="1" customWidth="1"/>
    <col min="4944" max="4944" width="23.140625" bestFit="1" customWidth="1"/>
    <col min="4945" max="4945" width="34.5703125" bestFit="1" customWidth="1"/>
    <col min="4946" max="4946" width="39.140625" bestFit="1" customWidth="1"/>
    <col min="4947" max="4947" width="18.5703125" bestFit="1" customWidth="1"/>
    <col min="4948" max="4948" width="23.140625" bestFit="1" customWidth="1"/>
    <col min="4949" max="4949" width="34.5703125" bestFit="1" customWidth="1"/>
    <col min="4950" max="4950" width="39.140625" bestFit="1" customWidth="1"/>
    <col min="4951" max="4952" width="21.7109375" bestFit="1" customWidth="1"/>
    <col min="4953" max="4953" width="22.28515625" bestFit="1" customWidth="1"/>
    <col min="4954" max="4954" width="26.85546875" bestFit="1" customWidth="1"/>
    <col min="4955" max="4955" width="18.5703125" bestFit="1" customWidth="1"/>
    <col min="4956" max="4956" width="23.140625" bestFit="1" customWidth="1"/>
    <col min="4957" max="4957" width="18.5703125" bestFit="1" customWidth="1"/>
    <col min="4958" max="4958" width="23.140625" bestFit="1" customWidth="1"/>
    <col min="4959" max="4959" width="36.7109375" bestFit="1" customWidth="1"/>
    <col min="4960" max="4960" width="41.140625" bestFit="1" customWidth="1"/>
    <col min="4961" max="4961" width="37.7109375" bestFit="1" customWidth="1"/>
    <col min="4962" max="4962" width="42.28515625" bestFit="1" customWidth="1"/>
    <col min="4963" max="4963" width="34.5703125" bestFit="1" customWidth="1"/>
    <col min="4964" max="4964" width="39.140625" bestFit="1" customWidth="1"/>
    <col min="4965" max="4966" width="21.7109375" bestFit="1" customWidth="1"/>
    <col min="4967" max="4967" width="34.5703125" bestFit="1" customWidth="1"/>
    <col min="4968" max="4968" width="39.140625" bestFit="1" customWidth="1"/>
    <col min="4969" max="4969" width="18.5703125" bestFit="1" customWidth="1"/>
    <col min="4970" max="4970" width="23.140625" bestFit="1" customWidth="1"/>
    <col min="4971" max="4971" width="37.7109375" bestFit="1" customWidth="1"/>
    <col min="4972" max="4972" width="42.28515625" bestFit="1" customWidth="1"/>
    <col min="4973" max="4973" width="36.7109375" bestFit="1" customWidth="1"/>
    <col min="4974" max="4974" width="41.140625" bestFit="1" customWidth="1"/>
    <col min="4975" max="4975" width="18.5703125" bestFit="1" customWidth="1"/>
    <col min="4976" max="4976" width="23.140625" bestFit="1" customWidth="1"/>
    <col min="4977" max="4977" width="34.5703125" bestFit="1" customWidth="1"/>
    <col min="4978" max="4978" width="39.140625" bestFit="1" customWidth="1"/>
    <col min="4979" max="4980" width="21.7109375" bestFit="1" customWidth="1"/>
    <col min="4981" max="4981" width="34.5703125" bestFit="1" customWidth="1"/>
    <col min="4982" max="4982" width="39.140625" bestFit="1" customWidth="1"/>
    <col min="4983" max="4983" width="18.5703125" bestFit="1" customWidth="1"/>
    <col min="4984" max="4984" width="23.140625" bestFit="1" customWidth="1"/>
    <col min="4985" max="4985" width="18.5703125" bestFit="1" customWidth="1"/>
    <col min="4986" max="4986" width="23.140625" bestFit="1" customWidth="1"/>
    <col min="4987" max="4987" width="18.5703125" bestFit="1" customWidth="1"/>
    <col min="4988" max="4988" width="23.140625" bestFit="1" customWidth="1"/>
    <col min="4989" max="4989" width="37.7109375" bestFit="1" customWidth="1"/>
    <col min="4990" max="4990" width="42.28515625" bestFit="1" customWidth="1"/>
    <col min="4991" max="4991" width="34.5703125" bestFit="1" customWidth="1"/>
    <col min="4992" max="4992" width="39.140625" bestFit="1" customWidth="1"/>
    <col min="4993" max="4994" width="21.7109375" bestFit="1" customWidth="1"/>
    <col min="4995" max="4995" width="22.28515625" bestFit="1" customWidth="1"/>
    <col min="4996" max="4996" width="26.85546875" bestFit="1" customWidth="1"/>
    <col min="4997" max="4997" width="18.5703125" bestFit="1" customWidth="1"/>
    <col min="4998" max="4998" width="23.140625" bestFit="1" customWidth="1"/>
    <col min="4999" max="4999" width="18.5703125" bestFit="1" customWidth="1"/>
    <col min="5000" max="5000" width="23.140625" bestFit="1" customWidth="1"/>
    <col min="5001" max="5001" width="34.5703125" bestFit="1" customWidth="1"/>
    <col min="5002" max="5002" width="39.140625" bestFit="1" customWidth="1"/>
    <col min="5003" max="5003" width="18.5703125" bestFit="1" customWidth="1"/>
    <col min="5004" max="5004" width="23.140625" bestFit="1" customWidth="1"/>
    <col min="5005" max="5005" width="34.5703125" bestFit="1" customWidth="1"/>
    <col min="5006" max="5006" width="39.140625" bestFit="1" customWidth="1"/>
    <col min="5007" max="5008" width="21.7109375" bestFit="1" customWidth="1"/>
    <col min="5009" max="5009" width="18.5703125" bestFit="1" customWidth="1"/>
    <col min="5010" max="5010" width="23.140625" bestFit="1" customWidth="1"/>
    <col min="5011" max="5011" width="18.5703125" bestFit="1" customWidth="1"/>
    <col min="5012" max="5012" width="23.140625" bestFit="1" customWidth="1"/>
    <col min="5013" max="5013" width="18.5703125" bestFit="1" customWidth="1"/>
    <col min="5014" max="5014" width="23.140625" bestFit="1" customWidth="1"/>
    <col min="5015" max="5015" width="18.5703125" bestFit="1" customWidth="1"/>
    <col min="5016" max="5016" width="23.140625" bestFit="1" customWidth="1"/>
    <col min="5017" max="5017" width="18.5703125" bestFit="1" customWidth="1"/>
    <col min="5018" max="5018" width="23.140625" bestFit="1" customWidth="1"/>
    <col min="5019" max="5019" width="22.28515625" bestFit="1" customWidth="1"/>
    <col min="5020" max="5020" width="26.85546875" bestFit="1" customWidth="1"/>
    <col min="5021" max="5022" width="21.7109375" bestFit="1" customWidth="1"/>
    <col min="5023" max="5023" width="18.5703125" bestFit="1" customWidth="1"/>
    <col min="5024" max="5024" width="23.140625" bestFit="1" customWidth="1"/>
    <col min="5025" max="5025" width="18.5703125" bestFit="1" customWidth="1"/>
    <col min="5026" max="5026" width="23.140625" bestFit="1" customWidth="1"/>
    <col min="5027" max="5027" width="18.5703125" bestFit="1" customWidth="1"/>
    <col min="5028" max="5028" width="23.140625" bestFit="1" customWidth="1"/>
    <col min="5029" max="5029" width="22.28515625" bestFit="1" customWidth="1"/>
    <col min="5030" max="5030" width="26.85546875" bestFit="1" customWidth="1"/>
    <col min="5031" max="5031" width="21.28515625" bestFit="1" customWidth="1"/>
    <col min="5032" max="5032" width="25.7109375" bestFit="1" customWidth="1"/>
    <col min="5033" max="5033" width="22.28515625" bestFit="1" customWidth="1"/>
    <col min="5034" max="5034" width="26.85546875" bestFit="1" customWidth="1"/>
    <col min="5035" max="5036" width="21.7109375" bestFit="1" customWidth="1"/>
    <col min="5037" max="5037" width="34.5703125" bestFit="1" customWidth="1"/>
    <col min="5038" max="5038" width="39.140625" bestFit="1" customWidth="1"/>
    <col min="5039" max="5039" width="18.5703125" bestFit="1" customWidth="1"/>
    <col min="5040" max="5040" width="23.140625" bestFit="1" customWidth="1"/>
    <col min="5041" max="5041" width="18.5703125" bestFit="1" customWidth="1"/>
    <col min="5042" max="5042" width="23.140625" bestFit="1" customWidth="1"/>
    <col min="5043" max="5043" width="18.5703125" bestFit="1" customWidth="1"/>
    <col min="5044" max="5044" width="23.140625" bestFit="1" customWidth="1"/>
    <col min="5045" max="5045" width="37.7109375" bestFit="1" customWidth="1"/>
    <col min="5046" max="5046" width="42.28515625" bestFit="1" customWidth="1"/>
    <col min="5047" max="5047" width="34.5703125" bestFit="1" customWidth="1"/>
    <col min="5048" max="5048" width="39.140625" bestFit="1" customWidth="1"/>
    <col min="5049" max="5050" width="21.7109375" bestFit="1" customWidth="1"/>
    <col min="5051" max="5051" width="35.5703125" bestFit="1" customWidth="1"/>
    <col min="5052" max="5052" width="40.140625" bestFit="1" customWidth="1"/>
    <col min="5053" max="5053" width="18.5703125" bestFit="1" customWidth="1"/>
    <col min="5054" max="5054" width="23.140625" bestFit="1" customWidth="1"/>
    <col min="5055" max="5055" width="36.7109375" bestFit="1" customWidth="1"/>
    <col min="5056" max="5056" width="41.140625" bestFit="1" customWidth="1"/>
    <col min="5057" max="5057" width="36.7109375" bestFit="1" customWidth="1"/>
    <col min="5058" max="5058" width="41.140625" bestFit="1" customWidth="1"/>
    <col min="5059" max="5059" width="18.5703125" bestFit="1" customWidth="1"/>
    <col min="5060" max="5060" width="23.140625" bestFit="1" customWidth="1"/>
    <col min="5061" max="5061" width="34.5703125" bestFit="1" customWidth="1"/>
    <col min="5062" max="5062" width="39.140625" bestFit="1" customWidth="1"/>
    <col min="5063" max="5064" width="21.7109375" bestFit="1" customWidth="1"/>
    <col min="5065" max="5065" width="34.5703125" bestFit="1" customWidth="1"/>
    <col min="5066" max="5066" width="39.140625" bestFit="1" customWidth="1"/>
    <col min="5067" max="5067" width="18.5703125" bestFit="1" customWidth="1"/>
    <col min="5068" max="5068" width="23.140625" bestFit="1" customWidth="1"/>
    <col min="5069" max="5069" width="18.5703125" bestFit="1" customWidth="1"/>
    <col min="5070" max="5070" width="23.140625" bestFit="1" customWidth="1"/>
    <col min="5071" max="5071" width="36.7109375" bestFit="1" customWidth="1"/>
    <col min="5072" max="5072" width="41.140625" bestFit="1" customWidth="1"/>
    <col min="5073" max="5073" width="18.5703125" bestFit="1" customWidth="1"/>
    <col min="5074" max="5074" width="23.140625" bestFit="1" customWidth="1"/>
    <col min="5075" max="5075" width="34.5703125" bestFit="1" customWidth="1"/>
    <col min="5076" max="5076" width="39.140625" bestFit="1" customWidth="1"/>
    <col min="5077" max="5078" width="21.7109375" bestFit="1" customWidth="1"/>
    <col min="5079" max="5079" width="34.5703125" bestFit="1" customWidth="1"/>
    <col min="5080" max="5080" width="39.140625" bestFit="1" customWidth="1"/>
    <col min="5081" max="5081" width="18.5703125" bestFit="1" customWidth="1"/>
    <col min="5082" max="5082" width="23.140625" bestFit="1" customWidth="1"/>
    <col min="5083" max="5083" width="18.5703125" bestFit="1" customWidth="1"/>
    <col min="5084" max="5084" width="23.140625" bestFit="1" customWidth="1"/>
    <col min="5085" max="5085" width="18.5703125" bestFit="1" customWidth="1"/>
    <col min="5086" max="5086" width="23.140625" bestFit="1" customWidth="1"/>
    <col min="5087" max="5087" width="18.5703125" bestFit="1" customWidth="1"/>
    <col min="5088" max="5088" width="23.140625" bestFit="1" customWidth="1"/>
    <col min="5089" max="5089" width="34.5703125" bestFit="1" customWidth="1"/>
    <col min="5090" max="5090" width="39.140625" bestFit="1" customWidth="1"/>
    <col min="5091" max="5092" width="21.7109375" bestFit="1" customWidth="1"/>
    <col min="5093" max="5093" width="22.28515625" bestFit="1" customWidth="1"/>
    <col min="5094" max="5094" width="26.85546875" bestFit="1" customWidth="1"/>
    <col min="5095" max="5095" width="18.5703125" bestFit="1" customWidth="1"/>
    <col min="5096" max="5096" width="23.140625" bestFit="1" customWidth="1"/>
    <col min="5097" max="5097" width="37.7109375" bestFit="1" customWidth="1"/>
    <col min="5098" max="5098" width="42.28515625" bestFit="1" customWidth="1"/>
    <col min="5099" max="5099" width="21.28515625" bestFit="1" customWidth="1"/>
    <col min="5100" max="5100" width="25.7109375" bestFit="1" customWidth="1"/>
    <col min="5101" max="5101" width="18.5703125" bestFit="1" customWidth="1"/>
    <col min="5102" max="5102" width="23.140625" bestFit="1" customWidth="1"/>
    <col min="5103" max="5103" width="34.5703125" bestFit="1" customWidth="1"/>
    <col min="5104" max="5104" width="39.140625" bestFit="1" customWidth="1"/>
    <col min="5105" max="5106" width="21.7109375" bestFit="1" customWidth="1"/>
    <col min="5107" max="5107" width="34.5703125" bestFit="1" customWidth="1"/>
    <col min="5108" max="5108" width="39.140625" bestFit="1" customWidth="1"/>
    <col min="5109" max="5109" width="18.5703125" bestFit="1" customWidth="1"/>
    <col min="5110" max="5110" width="23.140625" bestFit="1" customWidth="1"/>
    <col min="5111" max="5111" width="34.5703125" bestFit="1" customWidth="1"/>
    <col min="5112" max="5112" width="39.140625" bestFit="1" customWidth="1"/>
    <col min="5113" max="5113" width="36.7109375" bestFit="1" customWidth="1"/>
    <col min="5114" max="5114" width="41.140625" bestFit="1" customWidth="1"/>
    <col min="5115" max="5115" width="18.5703125" bestFit="1" customWidth="1"/>
    <col min="5116" max="5116" width="23.140625" bestFit="1" customWidth="1"/>
    <col min="5117" max="5117" width="34.5703125" bestFit="1" customWidth="1"/>
    <col min="5118" max="5118" width="39.140625" bestFit="1" customWidth="1"/>
    <col min="5119" max="5120" width="21.7109375" bestFit="1" customWidth="1"/>
    <col min="5121" max="5121" width="18.5703125" bestFit="1" customWidth="1"/>
    <col min="5122" max="5122" width="23.140625" bestFit="1" customWidth="1"/>
    <col min="5123" max="5123" width="18.5703125" bestFit="1" customWidth="1"/>
    <col min="5124" max="5124" width="23.140625" bestFit="1" customWidth="1"/>
    <col min="5125" max="5125" width="18.5703125" bestFit="1" customWidth="1"/>
    <col min="5126" max="5126" width="23.140625" bestFit="1" customWidth="1"/>
    <col min="5127" max="5127" width="22.28515625" bestFit="1" customWidth="1"/>
    <col min="5128" max="5128" width="26.85546875" bestFit="1" customWidth="1"/>
    <col min="5129" max="5129" width="36.7109375" bestFit="1" customWidth="1"/>
    <col min="5130" max="5130" width="41.140625" bestFit="1" customWidth="1"/>
    <col min="5131" max="5131" width="34.5703125" bestFit="1" customWidth="1"/>
    <col min="5132" max="5132" width="39.140625" bestFit="1" customWidth="1"/>
    <col min="5133" max="5134" width="21.7109375" bestFit="1" customWidth="1"/>
    <col min="5135" max="5135" width="18.5703125" bestFit="1" customWidth="1"/>
    <col min="5136" max="5136" width="23.140625" bestFit="1" customWidth="1"/>
    <col min="5137" max="5137" width="22.28515625" bestFit="1" customWidth="1"/>
    <col min="5138" max="5138" width="26.85546875" bestFit="1" customWidth="1"/>
    <col min="5139" max="5139" width="36.7109375" bestFit="1" customWidth="1"/>
    <col min="5140" max="5140" width="41.140625" bestFit="1" customWidth="1"/>
    <col min="5141" max="5141" width="22.28515625" bestFit="1" customWidth="1"/>
    <col min="5142" max="5142" width="26.85546875" bestFit="1" customWidth="1"/>
    <col min="5143" max="5143" width="18.5703125" bestFit="1" customWidth="1"/>
    <col min="5144" max="5144" width="23.140625" bestFit="1" customWidth="1"/>
    <col min="5145" max="5145" width="22.28515625" bestFit="1" customWidth="1"/>
    <col min="5146" max="5146" width="26.85546875" bestFit="1" customWidth="1"/>
    <col min="5147" max="5148" width="21.7109375" bestFit="1" customWidth="1"/>
    <col min="5149" max="5149" width="35.5703125" bestFit="1" customWidth="1"/>
    <col min="5150" max="5150" width="40.140625" bestFit="1" customWidth="1"/>
    <col min="5151" max="5151" width="22.28515625" bestFit="1" customWidth="1"/>
    <col min="5152" max="5152" width="26.85546875" bestFit="1" customWidth="1"/>
    <col min="5153" max="5153" width="34.5703125" bestFit="1" customWidth="1"/>
    <col min="5154" max="5154" width="39.140625" bestFit="1" customWidth="1"/>
    <col min="5155" max="5155" width="34.5703125" bestFit="1" customWidth="1"/>
    <col min="5156" max="5156" width="39.140625" bestFit="1" customWidth="1"/>
    <col min="5157" max="5157" width="18.5703125" bestFit="1" customWidth="1"/>
    <col min="5158" max="5158" width="23.140625" bestFit="1" customWidth="1"/>
    <col min="5159" max="5159" width="33.5703125" bestFit="1" customWidth="1"/>
    <col min="5160" max="5160" width="38.140625" bestFit="1" customWidth="1"/>
    <col min="5161" max="5162" width="21.7109375" bestFit="1" customWidth="1"/>
    <col min="5163" max="5163" width="34.5703125" bestFit="1" customWidth="1"/>
    <col min="5164" max="5164" width="39.140625" bestFit="1" customWidth="1"/>
    <col min="5165" max="5165" width="36.7109375" bestFit="1" customWidth="1"/>
    <col min="5166" max="5166" width="41.140625" bestFit="1" customWidth="1"/>
    <col min="5167" max="5167" width="18.5703125" bestFit="1" customWidth="1"/>
    <col min="5168" max="5168" width="23.140625" bestFit="1" customWidth="1"/>
    <col min="5169" max="5169" width="36.7109375" bestFit="1" customWidth="1"/>
    <col min="5170" max="5170" width="41.140625" bestFit="1" customWidth="1"/>
    <col min="5171" max="5171" width="18.5703125" bestFit="1" customWidth="1"/>
    <col min="5172" max="5172" width="23.140625" bestFit="1" customWidth="1"/>
    <col min="5173" max="5173" width="34.5703125" bestFit="1" customWidth="1"/>
    <col min="5174" max="5174" width="39.140625" bestFit="1" customWidth="1"/>
    <col min="5175" max="5176" width="21.7109375" bestFit="1" customWidth="1"/>
    <col min="5177" max="5177" width="35.5703125" bestFit="1" customWidth="1"/>
    <col min="5178" max="5178" width="40.140625" bestFit="1" customWidth="1"/>
    <col min="5179" max="5180" width="21.7109375" bestFit="1" customWidth="1"/>
    <col min="5181" max="5181" width="34.5703125" bestFit="1" customWidth="1"/>
    <col min="5182" max="5182" width="39.140625" bestFit="1" customWidth="1"/>
    <col min="5183" max="5183" width="18.5703125" bestFit="1" customWidth="1"/>
    <col min="5184" max="5184" width="23.140625" bestFit="1" customWidth="1"/>
    <col min="5185" max="5185" width="18.5703125" bestFit="1" customWidth="1"/>
    <col min="5186" max="5186" width="23.140625" bestFit="1" customWidth="1"/>
    <col min="5187" max="5187" width="18.5703125" bestFit="1" customWidth="1"/>
    <col min="5188" max="5188" width="23.140625" bestFit="1" customWidth="1"/>
    <col min="5189" max="5189" width="18.5703125" bestFit="1" customWidth="1"/>
    <col min="5190" max="5190" width="23.140625" bestFit="1" customWidth="1"/>
    <col min="5191" max="5191" width="22.28515625" bestFit="1" customWidth="1"/>
    <col min="5192" max="5192" width="26.85546875" bestFit="1" customWidth="1"/>
    <col min="5193" max="5194" width="21.7109375" bestFit="1" customWidth="1"/>
    <col min="5195" max="5195" width="36.7109375" bestFit="1" customWidth="1"/>
    <col min="5196" max="5196" width="41.140625" bestFit="1" customWidth="1"/>
    <col min="5197" max="5197" width="18.5703125" bestFit="1" customWidth="1"/>
    <col min="5198" max="5198" width="23.140625" bestFit="1" customWidth="1"/>
    <col min="5199" max="5199" width="18.5703125" bestFit="1" customWidth="1"/>
    <col min="5200" max="5200" width="23.140625" bestFit="1" customWidth="1"/>
    <col min="5201" max="5201" width="36.7109375" bestFit="1" customWidth="1"/>
    <col min="5202" max="5202" width="41.140625" bestFit="1" customWidth="1"/>
    <col min="5203" max="5203" width="18.5703125" bestFit="1" customWidth="1"/>
    <col min="5204" max="5204" width="23.140625" bestFit="1" customWidth="1"/>
    <col min="5205" max="5205" width="33.5703125" bestFit="1" customWidth="1"/>
    <col min="5206" max="5206" width="38.140625" bestFit="1" customWidth="1"/>
    <col min="5207" max="5208" width="21.7109375" bestFit="1" customWidth="1"/>
    <col min="5209" max="5209" width="35.5703125" bestFit="1" customWidth="1"/>
    <col min="5210" max="5210" width="40.140625" bestFit="1" customWidth="1"/>
    <col min="5211" max="5211" width="18.5703125" bestFit="1" customWidth="1"/>
    <col min="5212" max="5212" width="23.140625" bestFit="1" customWidth="1"/>
    <col min="5213" max="5213" width="18.5703125" bestFit="1" customWidth="1"/>
    <col min="5214" max="5214" width="23.140625" bestFit="1" customWidth="1"/>
    <col min="5215" max="5215" width="34.5703125" bestFit="1" customWidth="1"/>
    <col min="5216" max="5216" width="39.140625" bestFit="1" customWidth="1"/>
    <col min="5217" max="5217" width="37.7109375" bestFit="1" customWidth="1"/>
    <col min="5218" max="5218" width="42.28515625" bestFit="1" customWidth="1"/>
    <col min="5219" max="5219" width="34.5703125" bestFit="1" customWidth="1"/>
    <col min="5220" max="5220" width="39.140625" bestFit="1" customWidth="1"/>
    <col min="5221" max="5222" width="21.7109375" bestFit="1" customWidth="1"/>
    <col min="5223" max="5223" width="35.5703125" bestFit="1" customWidth="1"/>
    <col min="5224" max="5224" width="40.140625" bestFit="1" customWidth="1"/>
    <col min="5225" max="5225" width="36.7109375" bestFit="1" customWidth="1"/>
    <col min="5226" max="5226" width="41.140625" bestFit="1" customWidth="1"/>
    <col min="5227" max="5227" width="18.5703125" bestFit="1" customWidth="1"/>
    <col min="5228" max="5228" width="23.140625" bestFit="1" customWidth="1"/>
    <col min="5229" max="5229" width="34.5703125" bestFit="1" customWidth="1"/>
    <col min="5230" max="5230" width="39.140625" bestFit="1" customWidth="1"/>
    <col min="5231" max="5231" width="18.5703125" bestFit="1" customWidth="1"/>
    <col min="5232" max="5232" width="23.140625" bestFit="1" customWidth="1"/>
    <col min="5233" max="5233" width="33.5703125" bestFit="1" customWidth="1"/>
    <col min="5234" max="5234" width="38.140625" bestFit="1" customWidth="1"/>
    <col min="5235" max="5236" width="21.7109375" bestFit="1" customWidth="1"/>
    <col min="5237" max="5237" width="35.5703125" bestFit="1" customWidth="1"/>
    <col min="5238" max="5238" width="40.140625" bestFit="1" customWidth="1"/>
    <col min="5239" max="5239" width="36.7109375" bestFit="1" customWidth="1"/>
    <col min="5240" max="5240" width="41.140625" bestFit="1" customWidth="1"/>
    <col min="5241" max="5241" width="18.5703125" bestFit="1" customWidth="1"/>
    <col min="5242" max="5242" width="23.140625" bestFit="1" customWidth="1"/>
    <col min="5243" max="5243" width="34.5703125" bestFit="1" customWidth="1"/>
    <col min="5244" max="5244" width="39.140625" bestFit="1" customWidth="1"/>
    <col min="5245" max="5245" width="18.5703125" bestFit="1" customWidth="1"/>
    <col min="5246" max="5246" width="23.140625" bestFit="1" customWidth="1"/>
    <col min="5247" max="5247" width="22.28515625" bestFit="1" customWidth="1"/>
    <col min="5248" max="5248" width="26.85546875" bestFit="1" customWidth="1"/>
    <col min="5249" max="5250" width="21.7109375" bestFit="1" customWidth="1"/>
    <col min="5251" max="5251" width="34.5703125" bestFit="1" customWidth="1"/>
    <col min="5252" max="5252" width="39.140625" bestFit="1" customWidth="1"/>
    <col min="5253" max="5253" width="18.5703125" bestFit="1" customWidth="1"/>
    <col min="5254" max="5254" width="23.140625" bestFit="1" customWidth="1"/>
    <col min="5255" max="5255" width="18.5703125" bestFit="1" customWidth="1"/>
    <col min="5256" max="5256" width="23.140625" bestFit="1" customWidth="1"/>
    <col min="5257" max="5257" width="18.5703125" bestFit="1" customWidth="1"/>
    <col min="5258" max="5258" width="23.140625" bestFit="1" customWidth="1"/>
    <col min="5259" max="5259" width="37.7109375" bestFit="1" customWidth="1"/>
    <col min="5260" max="5260" width="42.28515625" bestFit="1" customWidth="1"/>
    <col min="5261" max="5261" width="33.5703125" bestFit="1" customWidth="1"/>
    <col min="5262" max="5262" width="38.140625" bestFit="1" customWidth="1"/>
    <col min="5263" max="5264" width="21.7109375" bestFit="1" customWidth="1"/>
    <col min="5265" max="5265" width="34.5703125" bestFit="1" customWidth="1"/>
    <col min="5266" max="5266" width="39.140625" bestFit="1" customWidth="1"/>
    <col min="5267" max="5267" width="35.5703125" bestFit="1" customWidth="1"/>
    <col min="5268" max="5268" width="40.140625" bestFit="1" customWidth="1"/>
    <col min="5269" max="5269" width="36.7109375" bestFit="1" customWidth="1"/>
    <col min="5270" max="5270" width="41.140625" bestFit="1" customWidth="1"/>
    <col min="5271" max="5271" width="36.7109375" bestFit="1" customWidth="1"/>
    <col min="5272" max="5272" width="41.140625" bestFit="1" customWidth="1"/>
    <col min="5273" max="5273" width="18.5703125" bestFit="1" customWidth="1"/>
    <col min="5274" max="5274" width="23.140625" bestFit="1" customWidth="1"/>
    <col min="5275" max="5275" width="33.5703125" bestFit="1" customWidth="1"/>
    <col min="5276" max="5276" width="38.140625" bestFit="1" customWidth="1"/>
    <col min="5277" max="5278" width="21.7109375" bestFit="1" customWidth="1"/>
    <col min="5279" max="5279" width="34.5703125" bestFit="1" customWidth="1"/>
    <col min="5280" max="5280" width="39.140625" bestFit="1" customWidth="1"/>
    <col min="5281" max="5281" width="18.5703125" bestFit="1" customWidth="1"/>
    <col min="5282" max="5282" width="23.140625" bestFit="1" customWidth="1"/>
    <col min="5283" max="5283" width="36.7109375" bestFit="1" customWidth="1"/>
    <col min="5284" max="5284" width="41.140625" bestFit="1" customWidth="1"/>
    <col min="5285" max="5285" width="18.5703125" bestFit="1" customWidth="1"/>
    <col min="5286" max="5286" width="23.140625" bestFit="1" customWidth="1"/>
    <col min="5287" max="5287" width="18.5703125" bestFit="1" customWidth="1"/>
    <col min="5288" max="5288" width="23.140625" bestFit="1" customWidth="1"/>
    <col min="5289" max="5289" width="33.5703125" bestFit="1" customWidth="1"/>
    <col min="5290" max="5290" width="38.140625" bestFit="1" customWidth="1"/>
    <col min="5291" max="5292" width="21.7109375" bestFit="1" customWidth="1"/>
    <col min="5293" max="5293" width="22.28515625" bestFit="1" customWidth="1"/>
    <col min="5294" max="5294" width="26.85546875" bestFit="1" customWidth="1"/>
    <col min="5295" max="5295" width="22.28515625" bestFit="1" customWidth="1"/>
    <col min="5296" max="5296" width="26.85546875" bestFit="1" customWidth="1"/>
    <col min="5297" max="5297" width="18.5703125" bestFit="1" customWidth="1"/>
    <col min="5298" max="5298" width="23.140625" bestFit="1" customWidth="1"/>
    <col min="5299" max="5299" width="34.5703125" bestFit="1" customWidth="1"/>
    <col min="5300" max="5300" width="39.140625" bestFit="1" customWidth="1"/>
    <col min="5301" max="5301" width="18.5703125" bestFit="1" customWidth="1"/>
    <col min="5302" max="5302" width="23.140625" bestFit="1" customWidth="1"/>
    <col min="5303" max="5303" width="33.5703125" bestFit="1" customWidth="1"/>
    <col min="5304" max="5304" width="38.140625" bestFit="1" customWidth="1"/>
    <col min="5305" max="5306" width="21.7109375" bestFit="1" customWidth="1"/>
    <col min="5307" max="5307" width="34.5703125" bestFit="1" customWidth="1"/>
    <col min="5308" max="5308" width="39.140625" bestFit="1" customWidth="1"/>
    <col min="5309" max="5309" width="18.5703125" bestFit="1" customWidth="1"/>
    <col min="5310" max="5310" width="23.140625" bestFit="1" customWidth="1"/>
    <col min="5311" max="5311" width="18.5703125" bestFit="1" customWidth="1"/>
    <col min="5312" max="5312" width="23.140625" bestFit="1" customWidth="1"/>
    <col min="5313" max="5313" width="18.5703125" bestFit="1" customWidth="1"/>
    <col min="5314" max="5314" width="23.140625" bestFit="1" customWidth="1"/>
    <col min="5315" max="5315" width="18.5703125" bestFit="1" customWidth="1"/>
    <col min="5316" max="5316" width="23.140625" bestFit="1" customWidth="1"/>
    <col min="5317" max="5317" width="33.5703125" bestFit="1" customWidth="1"/>
    <col min="5318" max="5318" width="38.140625" bestFit="1" customWidth="1"/>
    <col min="5319" max="5320" width="21.7109375" bestFit="1" customWidth="1"/>
    <col min="5321" max="5321" width="34.5703125" bestFit="1" customWidth="1"/>
    <col min="5322" max="5322" width="39.140625" bestFit="1" customWidth="1"/>
    <col min="5323" max="5323" width="18.5703125" bestFit="1" customWidth="1"/>
    <col min="5324" max="5324" width="23.140625" bestFit="1" customWidth="1"/>
    <col min="5325" max="5325" width="18.5703125" bestFit="1" customWidth="1"/>
    <col min="5326" max="5326" width="23.140625" bestFit="1" customWidth="1"/>
    <col min="5327" max="5327" width="18.5703125" bestFit="1" customWidth="1"/>
    <col min="5328" max="5328" width="23.140625" bestFit="1" customWidth="1"/>
    <col min="5329" max="5329" width="18.5703125" bestFit="1" customWidth="1"/>
    <col min="5330" max="5330" width="23.140625" bestFit="1" customWidth="1"/>
    <col min="5331" max="5331" width="33.5703125" bestFit="1" customWidth="1"/>
    <col min="5332" max="5332" width="38.140625" bestFit="1" customWidth="1"/>
    <col min="5333" max="5334" width="21.7109375" bestFit="1" customWidth="1"/>
    <col min="5335" max="5335" width="18.5703125" bestFit="1" customWidth="1"/>
    <col min="5336" max="5336" width="23.140625" bestFit="1" customWidth="1"/>
    <col min="5337" max="5337" width="18.5703125" bestFit="1" customWidth="1"/>
    <col min="5338" max="5338" width="23.140625" bestFit="1" customWidth="1"/>
    <col min="5339" max="5339" width="22.28515625" bestFit="1" customWidth="1"/>
    <col min="5340" max="5340" width="26.85546875" bestFit="1" customWidth="1"/>
    <col min="5341" max="5341" width="22.28515625" bestFit="1" customWidth="1"/>
    <col min="5342" max="5342" width="26.85546875" bestFit="1" customWidth="1"/>
    <col min="5343" max="5343" width="18.5703125" bestFit="1" customWidth="1"/>
    <col min="5344" max="5344" width="23.140625" bestFit="1" customWidth="1"/>
    <col min="5345" max="5345" width="22.28515625" bestFit="1" customWidth="1"/>
    <col min="5346" max="5346" width="26.85546875" bestFit="1" customWidth="1"/>
    <col min="5347" max="5348" width="21.7109375" bestFit="1" customWidth="1"/>
    <col min="5349" max="5349" width="18.5703125" bestFit="1" customWidth="1"/>
    <col min="5350" max="5350" width="23.140625" bestFit="1" customWidth="1"/>
    <col min="5351" max="5351" width="18.5703125" bestFit="1" customWidth="1"/>
    <col min="5352" max="5352" width="23.140625" bestFit="1" customWidth="1"/>
    <col min="5353" max="5353" width="18.5703125" bestFit="1" customWidth="1"/>
    <col min="5354" max="5354" width="23.140625" bestFit="1" customWidth="1"/>
    <col min="5355" max="5355" width="18.5703125" bestFit="1" customWidth="1"/>
    <col min="5356" max="5356" width="23.140625" bestFit="1" customWidth="1"/>
    <col min="5357" max="5357" width="18.5703125" bestFit="1" customWidth="1"/>
    <col min="5358" max="5358" width="23.140625" bestFit="1" customWidth="1"/>
    <col min="5359" max="5359" width="33.5703125" bestFit="1" customWidth="1"/>
    <col min="5360" max="5360" width="38.140625" bestFit="1" customWidth="1"/>
    <col min="5361" max="5362" width="21.7109375" bestFit="1" customWidth="1"/>
    <col min="5363" max="5363" width="34.5703125" bestFit="1" customWidth="1"/>
    <col min="5364" max="5364" width="39.140625" bestFit="1" customWidth="1"/>
    <col min="5365" max="5365" width="35.5703125" bestFit="1" customWidth="1"/>
    <col min="5366" max="5366" width="40.140625" bestFit="1" customWidth="1"/>
    <col min="5367" max="5367" width="36.7109375" bestFit="1" customWidth="1"/>
    <col min="5368" max="5368" width="41.140625" bestFit="1" customWidth="1"/>
    <col min="5369" max="5369" width="34.5703125" bestFit="1" customWidth="1"/>
    <col min="5370" max="5370" width="39.140625" bestFit="1" customWidth="1"/>
    <col min="5371" max="5371" width="18.5703125" bestFit="1" customWidth="1"/>
    <col min="5372" max="5372" width="23.140625" bestFit="1" customWidth="1"/>
    <col min="5373" max="5373" width="33.5703125" bestFit="1" customWidth="1"/>
    <col min="5374" max="5374" width="38.140625" bestFit="1" customWidth="1"/>
    <col min="5375" max="5376" width="21.7109375" bestFit="1" customWidth="1"/>
    <col min="5377" max="5377" width="35.5703125" bestFit="1" customWidth="1"/>
    <col min="5378" max="5378" width="40.140625" bestFit="1" customWidth="1"/>
    <col min="5379" max="5379" width="18.5703125" bestFit="1" customWidth="1"/>
    <col min="5380" max="5380" width="23.140625" bestFit="1" customWidth="1"/>
    <col min="5381" max="5381" width="34.5703125" bestFit="1" customWidth="1"/>
    <col min="5382" max="5382" width="39.140625" bestFit="1" customWidth="1"/>
    <col min="5383" max="5383" width="36.7109375" bestFit="1" customWidth="1"/>
    <col min="5384" max="5384" width="41.140625" bestFit="1" customWidth="1"/>
    <col min="5385" max="5385" width="18.5703125" bestFit="1" customWidth="1"/>
    <col min="5386" max="5386" width="23.140625" bestFit="1" customWidth="1"/>
    <col min="5387" max="5387" width="33.5703125" bestFit="1" customWidth="1"/>
    <col min="5388" max="5388" width="38.140625" bestFit="1" customWidth="1"/>
    <col min="5389" max="5390" width="21.7109375" bestFit="1" customWidth="1"/>
    <col min="5391" max="5391" width="35.5703125" bestFit="1" customWidth="1"/>
    <col min="5392" max="5392" width="40.140625" bestFit="1" customWidth="1"/>
    <col min="5393" max="5393" width="36.7109375" bestFit="1" customWidth="1"/>
    <col min="5394" max="5394" width="41.140625" bestFit="1" customWidth="1"/>
    <col min="5395" max="5395" width="18.5703125" bestFit="1" customWidth="1"/>
    <col min="5396" max="5396" width="23.140625" bestFit="1" customWidth="1"/>
    <col min="5397" max="5397" width="34.5703125" bestFit="1" customWidth="1"/>
    <col min="5398" max="5398" width="39.140625" bestFit="1" customWidth="1"/>
    <col min="5399" max="5399" width="36.7109375" bestFit="1" customWidth="1"/>
    <col min="5400" max="5400" width="41.140625" bestFit="1" customWidth="1"/>
    <col min="5401" max="5401" width="33.5703125" bestFit="1" customWidth="1"/>
    <col min="5402" max="5402" width="38.140625" bestFit="1" customWidth="1"/>
    <col min="5403" max="5404" width="21.7109375" bestFit="1" customWidth="1"/>
    <col min="5405" max="5405" width="35.5703125" bestFit="1" customWidth="1"/>
    <col min="5406" max="5406" width="40.140625" bestFit="1" customWidth="1"/>
    <col min="5407" max="5407" width="18.5703125" bestFit="1" customWidth="1"/>
    <col min="5408" max="5408" width="23.140625" bestFit="1" customWidth="1"/>
    <col min="5409" max="5409" width="18.5703125" bestFit="1" customWidth="1"/>
    <col min="5410" max="5410" width="23.140625" bestFit="1" customWidth="1"/>
    <col min="5411" max="5411" width="36.7109375" bestFit="1" customWidth="1"/>
    <col min="5412" max="5412" width="41.140625" bestFit="1" customWidth="1"/>
    <col min="5413" max="5413" width="18.5703125" bestFit="1" customWidth="1"/>
    <col min="5414" max="5414" width="23.140625" bestFit="1" customWidth="1"/>
    <col min="5415" max="5415" width="33.5703125" bestFit="1" customWidth="1"/>
    <col min="5416" max="5416" width="38.140625" bestFit="1" customWidth="1"/>
    <col min="5417" max="5418" width="21.7109375" bestFit="1" customWidth="1"/>
    <col min="5419" max="5419" width="35.5703125" bestFit="1" customWidth="1"/>
    <col min="5420" max="5420" width="40.140625" bestFit="1" customWidth="1"/>
    <col min="5421" max="5421" width="18.5703125" bestFit="1" customWidth="1"/>
    <col min="5422" max="5422" width="23.140625" bestFit="1" customWidth="1"/>
    <col min="5423" max="5423" width="18.5703125" bestFit="1" customWidth="1"/>
    <col min="5424" max="5424" width="23.140625" bestFit="1" customWidth="1"/>
    <col min="5425" max="5425" width="34.5703125" bestFit="1" customWidth="1"/>
    <col min="5426" max="5426" width="39.140625" bestFit="1" customWidth="1"/>
    <col min="5427" max="5427" width="18.5703125" bestFit="1" customWidth="1"/>
    <col min="5428" max="5428" width="23.140625" bestFit="1" customWidth="1"/>
    <col min="5429" max="5429" width="33.5703125" bestFit="1" customWidth="1"/>
    <col min="5430" max="5430" width="38.140625" bestFit="1" customWidth="1"/>
    <col min="5431" max="5432" width="21.7109375" bestFit="1" customWidth="1"/>
    <col min="5433" max="5433" width="18.5703125" bestFit="1" customWidth="1"/>
    <col min="5434" max="5434" width="23.140625" bestFit="1" customWidth="1"/>
    <col min="5435" max="5435" width="18.5703125" bestFit="1" customWidth="1"/>
    <col min="5436" max="5436" width="23.140625" bestFit="1" customWidth="1"/>
    <col min="5437" max="5437" width="18.5703125" bestFit="1" customWidth="1"/>
    <col min="5438" max="5438" width="23.140625" bestFit="1" customWidth="1"/>
    <col min="5439" max="5439" width="22.28515625" bestFit="1" customWidth="1"/>
    <col min="5440" max="5440" width="26.85546875" bestFit="1" customWidth="1"/>
    <col min="5441" max="5441" width="18.5703125" bestFit="1" customWidth="1"/>
    <col min="5442" max="5442" width="23.140625" bestFit="1" customWidth="1"/>
    <col min="5443" max="5443" width="22.28515625" bestFit="1" customWidth="1"/>
    <col min="5444" max="5444" width="26.85546875" bestFit="1" customWidth="1"/>
    <col min="5445" max="5446" width="21.7109375" bestFit="1" customWidth="1"/>
    <col min="5447" max="5447" width="34.5703125" bestFit="1" customWidth="1"/>
    <col min="5448" max="5448" width="39.140625" bestFit="1" customWidth="1"/>
    <col min="5449" max="5449" width="18.5703125" bestFit="1" customWidth="1"/>
    <col min="5450" max="5450" width="23.140625" bestFit="1" customWidth="1"/>
    <col min="5451" max="5451" width="18.5703125" bestFit="1" customWidth="1"/>
    <col min="5452" max="5452" width="23.140625" bestFit="1" customWidth="1"/>
    <col min="5453" max="5453" width="34.5703125" bestFit="1" customWidth="1"/>
    <col min="5454" max="5454" width="39.140625" bestFit="1" customWidth="1"/>
    <col min="5455" max="5455" width="18.5703125" bestFit="1" customWidth="1"/>
    <col min="5456" max="5456" width="23.140625" bestFit="1" customWidth="1"/>
    <col min="5457" max="5457" width="33.5703125" bestFit="1" customWidth="1"/>
    <col min="5458" max="5458" width="38.140625" bestFit="1" customWidth="1"/>
    <col min="5459" max="5460" width="21.7109375" bestFit="1" customWidth="1"/>
    <col min="5461" max="5461" width="34.5703125" bestFit="1" customWidth="1"/>
    <col min="5462" max="5462" width="39.140625" bestFit="1" customWidth="1"/>
    <col min="5463" max="5463" width="18.5703125" bestFit="1" customWidth="1"/>
    <col min="5464" max="5464" width="23.140625" bestFit="1" customWidth="1"/>
    <col min="5465" max="5465" width="18.5703125" bestFit="1" customWidth="1"/>
    <col min="5466" max="5466" width="23.140625" bestFit="1" customWidth="1"/>
    <col min="5467" max="5467" width="37.7109375" bestFit="1" customWidth="1"/>
    <col min="5468" max="5468" width="42.28515625" bestFit="1" customWidth="1"/>
    <col min="5469" max="5470" width="21.7109375" bestFit="1" customWidth="1"/>
    <col min="5471" max="5471" width="35.5703125" bestFit="1" customWidth="1"/>
    <col min="5472" max="5472" width="40.140625" bestFit="1" customWidth="1"/>
    <col min="5473" max="5473" width="36.7109375" bestFit="1" customWidth="1"/>
    <col min="5474" max="5474" width="41.140625" bestFit="1" customWidth="1"/>
    <col min="5475" max="5475" width="37.7109375" bestFit="1" customWidth="1"/>
    <col min="5476" max="5476" width="42.28515625" bestFit="1" customWidth="1"/>
    <col min="5477" max="5477" width="34.5703125" bestFit="1" customWidth="1"/>
    <col min="5478" max="5478" width="39.140625" bestFit="1" customWidth="1"/>
    <col min="5479" max="5480" width="21.7109375" bestFit="1" customWidth="1"/>
    <col min="5481" max="5481" width="35.5703125" bestFit="1" customWidth="1"/>
    <col min="5482" max="5482" width="40.140625" bestFit="1" customWidth="1"/>
    <col min="5483" max="5483" width="35.5703125" bestFit="1" customWidth="1"/>
    <col min="5484" max="5484" width="40.140625" bestFit="1" customWidth="1"/>
    <col min="5485" max="5485" width="37.7109375" bestFit="1" customWidth="1"/>
    <col min="5486" max="5486" width="42.28515625" bestFit="1" customWidth="1"/>
    <col min="5487" max="5487" width="34.5703125" bestFit="1" customWidth="1"/>
    <col min="5488" max="5488" width="39.140625" bestFit="1" customWidth="1"/>
    <col min="5489" max="5489" width="18.5703125" bestFit="1" customWidth="1"/>
    <col min="5490" max="5490" width="23.140625" bestFit="1" customWidth="1"/>
    <col min="5491" max="5491" width="22.28515625" bestFit="1" customWidth="1"/>
    <col min="5492" max="5492" width="26.85546875" bestFit="1" customWidth="1"/>
    <col min="5493" max="5494" width="21.7109375" bestFit="1" customWidth="1"/>
    <col min="5495" max="5495" width="22.28515625" bestFit="1" customWidth="1"/>
    <col min="5496" max="5496" width="26.85546875" bestFit="1" customWidth="1"/>
    <col min="5497" max="5497" width="18.5703125" bestFit="1" customWidth="1"/>
    <col min="5498" max="5498" width="23.140625" bestFit="1" customWidth="1"/>
    <col min="5499" max="5499" width="18.5703125" bestFit="1" customWidth="1"/>
    <col min="5500" max="5500" width="23.140625" bestFit="1" customWidth="1"/>
    <col min="5501" max="5501" width="18.5703125" bestFit="1" customWidth="1"/>
    <col min="5502" max="5502" width="23.140625" bestFit="1" customWidth="1"/>
    <col min="5503" max="5503" width="37.7109375" bestFit="1" customWidth="1"/>
    <col min="5504" max="5504" width="42.28515625" bestFit="1" customWidth="1"/>
    <col min="5505" max="5505" width="33.5703125" bestFit="1" customWidth="1"/>
    <col min="5506" max="5506" width="38.140625" bestFit="1" customWidth="1"/>
    <col min="5507" max="5508" width="21.7109375" bestFit="1" customWidth="1"/>
    <col min="5509" max="5509" width="35.5703125" bestFit="1" customWidth="1"/>
    <col min="5510" max="5510" width="40.140625" bestFit="1" customWidth="1"/>
    <col min="5511" max="5511" width="18.5703125" bestFit="1" customWidth="1"/>
    <col min="5512" max="5512" width="23.140625" bestFit="1" customWidth="1"/>
    <col min="5513" max="5513" width="18.5703125" bestFit="1" customWidth="1"/>
    <col min="5514" max="5514" width="23.140625" bestFit="1" customWidth="1"/>
    <col min="5515" max="5515" width="34.5703125" bestFit="1" customWidth="1"/>
    <col min="5516" max="5516" width="39.140625" bestFit="1" customWidth="1"/>
    <col min="5517" max="5517" width="18.5703125" bestFit="1" customWidth="1"/>
    <col min="5518" max="5518" width="23.140625" bestFit="1" customWidth="1"/>
    <col min="5519" max="5519" width="22.28515625" bestFit="1" customWidth="1"/>
    <col min="5520" max="5520" width="26.85546875" bestFit="1" customWidth="1"/>
    <col min="5521" max="5522" width="21.7109375" bestFit="1" customWidth="1"/>
    <col min="5523" max="5523" width="22.28515625" bestFit="1" customWidth="1"/>
    <col min="5524" max="5524" width="26.85546875" bestFit="1" customWidth="1"/>
    <col min="5525" max="5525" width="18.5703125" bestFit="1" customWidth="1"/>
    <col min="5526" max="5526" width="23.140625" bestFit="1" customWidth="1"/>
    <col min="5527" max="5527" width="18.5703125" bestFit="1" customWidth="1"/>
    <col min="5528" max="5528" width="23.140625" bestFit="1" customWidth="1"/>
    <col min="5529" max="5529" width="18.5703125" bestFit="1" customWidth="1"/>
    <col min="5530" max="5530" width="23.140625" bestFit="1" customWidth="1"/>
    <col min="5531" max="5532" width="21.7109375" bestFit="1" customWidth="1"/>
    <col min="5533" max="5533" width="35.5703125" bestFit="1" customWidth="1"/>
    <col min="5534" max="5534" width="40.140625" bestFit="1" customWidth="1"/>
    <col min="5535" max="5535" width="36.7109375" bestFit="1" customWidth="1"/>
    <col min="5536" max="5536" width="41.140625" bestFit="1" customWidth="1"/>
    <col min="5537" max="5537" width="34.5703125" bestFit="1" customWidth="1"/>
    <col min="5538" max="5538" width="39.140625" bestFit="1" customWidth="1"/>
    <col min="5539" max="5539" width="36.7109375" bestFit="1" customWidth="1"/>
    <col min="5540" max="5540" width="41.140625" bestFit="1" customWidth="1"/>
    <col min="5541" max="5541" width="18.5703125" bestFit="1" customWidth="1"/>
    <col min="5542" max="5542" width="23.140625" bestFit="1" customWidth="1"/>
    <col min="5543" max="5543" width="33.5703125" bestFit="1" customWidth="1"/>
    <col min="5544" max="5544" width="38.140625" bestFit="1" customWidth="1"/>
    <col min="5545" max="5546" width="21.7109375" bestFit="1" customWidth="1"/>
    <col min="5547" max="5547" width="21.28515625" bestFit="1" customWidth="1"/>
    <col min="5548" max="5548" width="25.7109375" bestFit="1" customWidth="1"/>
    <col min="5549" max="5549" width="18.5703125" bestFit="1" customWidth="1"/>
    <col min="5550" max="5550" width="23.140625" bestFit="1" customWidth="1"/>
    <col min="5551" max="5551" width="22.28515625" bestFit="1" customWidth="1"/>
    <col min="5552" max="5552" width="26.85546875" bestFit="1" customWidth="1"/>
    <col min="5553" max="5553" width="22.28515625" bestFit="1" customWidth="1"/>
    <col min="5554" max="5554" width="26.85546875" bestFit="1" customWidth="1"/>
    <col min="5555" max="5555" width="18.5703125" bestFit="1" customWidth="1"/>
    <col min="5556" max="5556" width="23.140625" bestFit="1" customWidth="1"/>
    <col min="5557" max="5557" width="22.28515625" bestFit="1" customWidth="1"/>
    <col min="5558" max="5558" width="26.85546875" bestFit="1" customWidth="1"/>
    <col min="5559" max="5560" width="21.7109375" bestFit="1" customWidth="1"/>
    <col min="5561" max="5561" width="34.5703125" bestFit="1" customWidth="1"/>
    <col min="5562" max="5562" width="39.140625" bestFit="1" customWidth="1"/>
    <col min="5563" max="5563" width="21.28515625" bestFit="1" customWidth="1"/>
    <col min="5564" max="5564" width="25.7109375" bestFit="1" customWidth="1"/>
    <col min="5565" max="5565" width="36.7109375" bestFit="1" customWidth="1"/>
    <col min="5566" max="5566" width="41.140625" bestFit="1" customWidth="1"/>
    <col min="5567" max="5567" width="36.7109375" bestFit="1" customWidth="1"/>
    <col min="5568" max="5568" width="41.140625" bestFit="1" customWidth="1"/>
    <col min="5569" max="5569" width="18.5703125" bestFit="1" customWidth="1"/>
    <col min="5570" max="5570" width="23.140625" bestFit="1" customWidth="1"/>
    <col min="5571" max="5571" width="33.5703125" bestFit="1" customWidth="1"/>
    <col min="5572" max="5572" width="38.140625" bestFit="1" customWidth="1"/>
    <col min="5573" max="5574" width="21.7109375" bestFit="1" customWidth="1"/>
    <col min="5575" max="5575" width="33.5703125" bestFit="1" customWidth="1"/>
    <col min="5576" max="5576" width="38.140625" bestFit="1" customWidth="1"/>
    <col min="5577" max="5577" width="18.5703125" bestFit="1" customWidth="1"/>
    <col min="5578" max="5578" width="23.140625" bestFit="1" customWidth="1"/>
    <col min="5579" max="5579" width="18.5703125" bestFit="1" customWidth="1"/>
    <col min="5580" max="5580" width="23.140625" bestFit="1" customWidth="1"/>
    <col min="5581" max="5581" width="18.5703125" bestFit="1" customWidth="1"/>
    <col min="5582" max="5582" width="23.140625" bestFit="1" customWidth="1"/>
    <col min="5583" max="5583" width="18.5703125" bestFit="1" customWidth="1"/>
    <col min="5584" max="5584" width="23.140625" bestFit="1" customWidth="1"/>
    <col min="5585" max="5585" width="33.5703125" bestFit="1" customWidth="1"/>
    <col min="5586" max="5586" width="38.140625" bestFit="1" customWidth="1"/>
    <col min="5587" max="5588" width="21.7109375" bestFit="1" customWidth="1"/>
    <col min="5589" max="5589" width="34.5703125" bestFit="1" customWidth="1"/>
    <col min="5590" max="5590" width="39.140625" bestFit="1" customWidth="1"/>
    <col min="5591" max="5591" width="36.7109375" bestFit="1" customWidth="1"/>
    <col min="5592" max="5592" width="41.140625" bestFit="1" customWidth="1"/>
    <col min="5593" max="5593" width="36.7109375" bestFit="1" customWidth="1"/>
    <col min="5594" max="5594" width="41.140625" bestFit="1" customWidth="1"/>
    <col min="5595" max="5595" width="34.5703125" bestFit="1" customWidth="1"/>
    <col min="5596" max="5596" width="39.140625" bestFit="1" customWidth="1"/>
    <col min="5597" max="5597" width="18.5703125" bestFit="1" customWidth="1"/>
    <col min="5598" max="5598" width="23.140625" bestFit="1" customWidth="1"/>
    <col min="5599" max="5599" width="33.5703125" bestFit="1" customWidth="1"/>
    <col min="5600" max="5600" width="38.140625" bestFit="1" customWidth="1"/>
    <col min="5601" max="5602" width="21.7109375" bestFit="1" customWidth="1"/>
    <col min="5603" max="5603" width="34.5703125" bestFit="1" customWidth="1"/>
    <col min="5604" max="5604" width="39.140625" bestFit="1" customWidth="1"/>
    <col min="5605" max="5605" width="18.5703125" bestFit="1" customWidth="1"/>
    <col min="5606" max="5606" width="23.140625" bestFit="1" customWidth="1"/>
    <col min="5607" max="5607" width="18.5703125" bestFit="1" customWidth="1"/>
    <col min="5608" max="5608" width="23.140625" bestFit="1" customWidth="1"/>
    <col min="5609" max="5609" width="36.7109375" bestFit="1" customWidth="1"/>
    <col min="5610" max="5610" width="41.140625" bestFit="1" customWidth="1"/>
    <col min="5611" max="5611" width="18.5703125" bestFit="1" customWidth="1"/>
    <col min="5612" max="5612" width="23.140625" bestFit="1" customWidth="1"/>
    <col min="5613" max="5613" width="22.28515625" bestFit="1" customWidth="1"/>
    <col min="5614" max="5614" width="26.85546875" bestFit="1" customWidth="1"/>
    <col min="5615" max="5616" width="21.7109375" bestFit="1" customWidth="1"/>
    <col min="5617" max="5617" width="33.5703125" bestFit="1" customWidth="1"/>
    <col min="5618" max="5618" width="38.140625" bestFit="1" customWidth="1"/>
    <col min="5619" max="5619" width="18.5703125" bestFit="1" customWidth="1"/>
    <col min="5620" max="5620" width="23.140625" bestFit="1" customWidth="1"/>
    <col min="5621" max="5621" width="18.5703125" bestFit="1" customWidth="1"/>
    <col min="5622" max="5622" width="23.140625" bestFit="1" customWidth="1"/>
    <col min="5623" max="5623" width="37.7109375" bestFit="1" customWidth="1"/>
    <col min="5624" max="5624" width="42.28515625" bestFit="1" customWidth="1"/>
    <col min="5625" max="5625" width="18.5703125" bestFit="1" customWidth="1"/>
    <col min="5626" max="5626" width="23.140625" bestFit="1" customWidth="1"/>
    <col min="5627" max="5627" width="33.5703125" bestFit="1" customWidth="1"/>
    <col min="5628" max="5628" width="38.140625" bestFit="1" customWidth="1"/>
    <col min="5629" max="5630" width="21.7109375" bestFit="1" customWidth="1"/>
    <col min="5631" max="5631" width="18.5703125" bestFit="1" customWidth="1"/>
    <col min="5632" max="5632" width="23.140625" bestFit="1" customWidth="1"/>
    <col min="5633" max="5633" width="18.5703125" bestFit="1" customWidth="1"/>
    <col min="5634" max="5634" width="23.140625" bestFit="1" customWidth="1"/>
    <col min="5635" max="5635" width="18.5703125" bestFit="1" customWidth="1"/>
    <col min="5636" max="5636" width="23.140625" bestFit="1" customWidth="1"/>
    <col min="5637" max="5637" width="22.28515625" bestFit="1" customWidth="1"/>
    <col min="5638" max="5638" width="26.85546875" bestFit="1" customWidth="1"/>
    <col min="5639" max="5639" width="18.5703125" bestFit="1" customWidth="1"/>
    <col min="5640" max="5640" width="23.140625" bestFit="1" customWidth="1"/>
    <col min="5641" max="5641" width="21.28515625" bestFit="1" customWidth="1"/>
    <col min="5642" max="5642" width="25.7109375" bestFit="1" customWidth="1"/>
    <col min="5643" max="5644" width="21.7109375" bestFit="1" customWidth="1"/>
    <col min="5645" max="5645" width="34.5703125" bestFit="1" customWidth="1"/>
    <col min="5646" max="5646" width="39.140625" bestFit="1" customWidth="1"/>
    <col min="5647" max="5647" width="18.5703125" bestFit="1" customWidth="1"/>
    <col min="5648" max="5648" width="23.140625" bestFit="1" customWidth="1"/>
    <col min="5649" max="5649" width="18.5703125" bestFit="1" customWidth="1"/>
    <col min="5650" max="5650" width="23.140625" bestFit="1" customWidth="1"/>
    <col min="5651" max="5651" width="18.5703125" bestFit="1" customWidth="1"/>
    <col min="5652" max="5652" width="23.140625" bestFit="1" customWidth="1"/>
    <col min="5653" max="5653" width="18.5703125" bestFit="1" customWidth="1"/>
    <col min="5654" max="5654" width="23.140625" bestFit="1" customWidth="1"/>
    <col min="5655" max="5655" width="33.5703125" bestFit="1" customWidth="1"/>
    <col min="5656" max="5656" width="38.140625" bestFit="1" customWidth="1"/>
    <col min="5657" max="5658" width="21.7109375" bestFit="1" customWidth="1"/>
    <col min="5659" max="5659" width="35.5703125" bestFit="1" customWidth="1"/>
    <col min="5660" max="5660" width="40.140625" bestFit="1" customWidth="1"/>
    <col min="5661" max="5661" width="36.7109375" bestFit="1" customWidth="1"/>
    <col min="5662" max="5662" width="41.140625" bestFit="1" customWidth="1"/>
    <col min="5663" max="5663" width="36.7109375" bestFit="1" customWidth="1"/>
    <col min="5664" max="5664" width="41.140625" bestFit="1" customWidth="1"/>
    <col min="5665" max="5665" width="22.28515625" bestFit="1" customWidth="1"/>
    <col min="5666" max="5666" width="26.85546875" bestFit="1" customWidth="1"/>
    <col min="5667" max="5667" width="18.5703125" bestFit="1" customWidth="1"/>
    <col min="5668" max="5668" width="23.140625" bestFit="1" customWidth="1"/>
    <col min="5669" max="5669" width="33.5703125" bestFit="1" customWidth="1"/>
    <col min="5670" max="5670" width="38.140625" bestFit="1" customWidth="1"/>
    <col min="5671" max="5672" width="21.7109375" bestFit="1" customWidth="1"/>
    <col min="5673" max="5673" width="35.5703125" bestFit="1" customWidth="1"/>
    <col min="5674" max="5674" width="40.140625" bestFit="1" customWidth="1"/>
    <col min="5675" max="5675" width="35.5703125" bestFit="1" customWidth="1"/>
    <col min="5676" max="5676" width="40.140625" bestFit="1" customWidth="1"/>
    <col min="5677" max="5677" width="18.5703125" bestFit="1" customWidth="1"/>
    <col min="5678" max="5678" width="23.140625" bestFit="1" customWidth="1"/>
    <col min="5679" max="5679" width="34.5703125" bestFit="1" customWidth="1"/>
    <col min="5680" max="5680" width="39.140625" bestFit="1" customWidth="1"/>
    <col min="5681" max="5681" width="18.5703125" bestFit="1" customWidth="1"/>
    <col min="5682" max="5682" width="23.140625" bestFit="1" customWidth="1"/>
    <col min="5683" max="5683" width="33.5703125" bestFit="1" customWidth="1"/>
    <col min="5684" max="5684" width="38.140625" bestFit="1" customWidth="1"/>
    <col min="5685" max="5686" width="21.7109375" bestFit="1" customWidth="1"/>
    <col min="5687" max="5687" width="35.5703125" bestFit="1" customWidth="1"/>
    <col min="5688" max="5688" width="40.140625" bestFit="1" customWidth="1"/>
    <col min="5689" max="5689" width="35.5703125" bestFit="1" customWidth="1"/>
    <col min="5690" max="5690" width="40.140625" bestFit="1" customWidth="1"/>
    <col min="5691" max="5691" width="18.5703125" bestFit="1" customWidth="1"/>
    <col min="5692" max="5692" width="23.140625" bestFit="1" customWidth="1"/>
    <col min="5693" max="5693" width="34.5703125" bestFit="1" customWidth="1"/>
    <col min="5694" max="5694" width="39.140625" bestFit="1" customWidth="1"/>
    <col min="5695" max="5695" width="36.7109375" bestFit="1" customWidth="1"/>
    <col min="5696" max="5696" width="41.140625" bestFit="1" customWidth="1"/>
    <col min="5697" max="5697" width="33.5703125" bestFit="1" customWidth="1"/>
    <col min="5698" max="5698" width="38.140625" bestFit="1" customWidth="1"/>
    <col min="5699" max="5700" width="21.7109375" bestFit="1" customWidth="1"/>
    <col min="5701" max="5701" width="35.5703125" bestFit="1" customWidth="1"/>
    <col min="5702" max="5702" width="40.140625" bestFit="1" customWidth="1"/>
    <col min="5703" max="5703" width="18.5703125" bestFit="1" customWidth="1"/>
    <col min="5704" max="5704" width="23.140625" bestFit="1" customWidth="1"/>
    <col min="5705" max="5705" width="22.28515625" bestFit="1" customWidth="1"/>
    <col min="5706" max="5706" width="26.85546875" bestFit="1" customWidth="1"/>
    <col min="5707" max="5707" width="36.7109375" bestFit="1" customWidth="1"/>
    <col min="5708" max="5708" width="41.140625" bestFit="1" customWidth="1"/>
    <col min="5709" max="5709" width="18.5703125" bestFit="1" customWidth="1"/>
    <col min="5710" max="5710" width="23.140625" bestFit="1" customWidth="1"/>
    <col min="5711" max="5711" width="22.28515625" bestFit="1" customWidth="1"/>
    <col min="5712" max="5712" width="26.85546875" bestFit="1" customWidth="1"/>
    <col min="5713" max="5714" width="21.7109375" bestFit="1" customWidth="1"/>
    <col min="5715" max="5715" width="35.5703125" bestFit="1" customWidth="1"/>
    <col min="5716" max="5716" width="40.140625" bestFit="1" customWidth="1"/>
    <col min="5717" max="5717" width="36.7109375" bestFit="1" customWidth="1"/>
    <col min="5718" max="5718" width="41.140625" bestFit="1" customWidth="1"/>
    <col min="5719" max="5719" width="18.5703125" bestFit="1" customWidth="1"/>
    <col min="5720" max="5720" width="23.140625" bestFit="1" customWidth="1"/>
    <col min="5721" max="5721" width="22.28515625" bestFit="1" customWidth="1"/>
    <col min="5722" max="5722" width="26.85546875" bestFit="1" customWidth="1"/>
    <col min="5723" max="5723" width="18.5703125" bestFit="1" customWidth="1"/>
    <col min="5724" max="5724" width="23.140625" bestFit="1" customWidth="1"/>
    <col min="5725" max="5725" width="33.5703125" bestFit="1" customWidth="1"/>
    <col min="5726" max="5726" width="38.140625" bestFit="1" customWidth="1"/>
    <col min="5727" max="5728" width="21.7109375" bestFit="1" customWidth="1"/>
    <col min="5729" max="5729" width="35.5703125" bestFit="1" customWidth="1"/>
    <col min="5730" max="5730" width="40.140625" bestFit="1" customWidth="1"/>
    <col min="5731" max="5731" width="18.5703125" bestFit="1" customWidth="1"/>
    <col min="5732" max="5732" width="23.140625" bestFit="1" customWidth="1"/>
    <col min="5733" max="5733" width="37.7109375" bestFit="1" customWidth="1"/>
    <col min="5734" max="5734" width="42.28515625" bestFit="1" customWidth="1"/>
    <col min="5735" max="5735" width="22.28515625" bestFit="1" customWidth="1"/>
    <col min="5736" max="5736" width="26.85546875" bestFit="1" customWidth="1"/>
    <col min="5737" max="5737" width="18.5703125" bestFit="1" customWidth="1"/>
    <col min="5738" max="5738" width="23.140625" bestFit="1" customWidth="1"/>
    <col min="5739" max="5739" width="22.28515625" bestFit="1" customWidth="1"/>
    <col min="5740" max="5740" width="26.85546875" bestFit="1" customWidth="1"/>
    <col min="5741" max="5742" width="21.7109375" bestFit="1" customWidth="1"/>
    <col min="5743" max="5743" width="34.5703125" bestFit="1" customWidth="1"/>
    <col min="5744" max="5744" width="39.140625" bestFit="1" customWidth="1"/>
    <col min="5745" max="5745" width="18.5703125" bestFit="1" customWidth="1"/>
    <col min="5746" max="5746" width="23.140625" bestFit="1" customWidth="1"/>
    <col min="5747" max="5747" width="36.7109375" bestFit="1" customWidth="1"/>
    <col min="5748" max="5748" width="41.140625" bestFit="1" customWidth="1"/>
    <col min="5749" max="5749" width="34.5703125" bestFit="1" customWidth="1"/>
    <col min="5750" max="5750" width="39.140625" bestFit="1" customWidth="1"/>
    <col min="5751" max="5752" width="21.7109375" bestFit="1" customWidth="1"/>
    <col min="5753" max="5753" width="35.5703125" bestFit="1" customWidth="1"/>
    <col min="5754" max="5754" width="40.140625" bestFit="1" customWidth="1"/>
    <col min="5755" max="5755" width="18.5703125" bestFit="1" customWidth="1"/>
    <col min="5756" max="5756" width="23.140625" bestFit="1" customWidth="1"/>
    <col min="5757" max="5757" width="36.7109375" bestFit="1" customWidth="1"/>
    <col min="5758" max="5758" width="41.140625" bestFit="1" customWidth="1"/>
    <col min="5759" max="5759" width="34.5703125" bestFit="1" customWidth="1"/>
    <col min="5760" max="5760" width="39.140625" bestFit="1" customWidth="1"/>
    <col min="5761" max="5761" width="18.5703125" bestFit="1" customWidth="1"/>
    <col min="5762" max="5762" width="23.140625" bestFit="1" customWidth="1"/>
    <col min="5763" max="5763" width="33.5703125" bestFit="1" customWidth="1"/>
    <col min="5764" max="5764" width="38.140625" bestFit="1" customWidth="1"/>
    <col min="5765" max="5766" width="21.7109375" bestFit="1" customWidth="1"/>
    <col min="5767" max="5767" width="35.5703125" bestFit="1" customWidth="1"/>
    <col min="5768" max="5768" width="40.140625" bestFit="1" customWidth="1"/>
    <col min="5769" max="5769" width="36.7109375" bestFit="1" customWidth="1"/>
    <col min="5770" max="5770" width="41.140625" bestFit="1" customWidth="1"/>
    <col min="5771" max="5771" width="18.5703125" bestFit="1" customWidth="1"/>
    <col min="5772" max="5772" width="23.140625" bestFit="1" customWidth="1"/>
    <col min="5773" max="5773" width="33.5703125" bestFit="1" customWidth="1"/>
    <col min="5774" max="5774" width="38.140625" bestFit="1" customWidth="1"/>
    <col min="5775" max="5775" width="18.5703125" bestFit="1" customWidth="1"/>
    <col min="5776" max="5776" width="23.140625" bestFit="1" customWidth="1"/>
    <col min="5777" max="5777" width="33.5703125" bestFit="1" customWidth="1"/>
    <col min="5778" max="5778" width="38.140625" bestFit="1" customWidth="1"/>
    <col min="5779" max="5780" width="21.7109375" bestFit="1" customWidth="1"/>
    <col min="5781" max="5781" width="22.28515625" bestFit="1" customWidth="1"/>
    <col min="5782" max="5782" width="26.85546875" bestFit="1" customWidth="1"/>
    <col min="5783" max="5783" width="18.5703125" bestFit="1" customWidth="1"/>
    <col min="5784" max="5784" width="23.140625" bestFit="1" customWidth="1"/>
    <col min="5785" max="5785" width="18.5703125" bestFit="1" customWidth="1"/>
    <col min="5786" max="5786" width="23.140625" bestFit="1" customWidth="1"/>
    <col min="5787" max="5787" width="18.5703125" bestFit="1" customWidth="1"/>
    <col min="5788" max="5788" width="23.140625" bestFit="1" customWidth="1"/>
    <col min="5789" max="5789" width="18.5703125" bestFit="1" customWidth="1"/>
    <col min="5790" max="5790" width="23.140625" bestFit="1" customWidth="1"/>
    <col min="5791" max="5791" width="33.5703125" bestFit="1" customWidth="1"/>
    <col min="5792" max="5792" width="38.140625" bestFit="1" customWidth="1"/>
    <col min="5793" max="5794" width="21.7109375" bestFit="1" customWidth="1"/>
    <col min="5795" max="5795" width="33.5703125" bestFit="1" customWidth="1"/>
    <col min="5796" max="5796" width="38.140625" bestFit="1" customWidth="1"/>
    <col min="5797" max="5797" width="18.5703125" bestFit="1" customWidth="1"/>
    <col min="5798" max="5798" width="23.140625" bestFit="1" customWidth="1"/>
    <col min="5799" max="5799" width="18.5703125" bestFit="1" customWidth="1"/>
    <col min="5800" max="5800" width="23.140625" bestFit="1" customWidth="1"/>
    <col min="5801" max="5801" width="18.5703125" bestFit="1" customWidth="1"/>
    <col min="5802" max="5802" width="23.140625" bestFit="1" customWidth="1"/>
    <col min="5803" max="5803" width="18.5703125" bestFit="1" customWidth="1"/>
    <col min="5804" max="5804" width="23.140625" bestFit="1" customWidth="1"/>
    <col min="5805" max="5805" width="22.28515625" bestFit="1" customWidth="1"/>
    <col min="5806" max="5806" width="26.85546875" bestFit="1" customWidth="1"/>
    <col min="5807" max="5808" width="21.7109375" bestFit="1" customWidth="1"/>
    <col min="5809" max="5809" width="22.28515625" bestFit="1" customWidth="1"/>
    <col min="5810" max="5810" width="26.85546875" bestFit="1" customWidth="1"/>
    <col min="5811" max="5811" width="18.5703125" bestFit="1" customWidth="1"/>
    <col min="5812" max="5812" width="23.140625" bestFit="1" customWidth="1"/>
    <col min="5813" max="5813" width="18.5703125" bestFit="1" customWidth="1"/>
    <col min="5814" max="5814" width="23.140625" bestFit="1" customWidth="1"/>
    <col min="5815" max="5815" width="18.5703125" bestFit="1" customWidth="1"/>
    <col min="5816" max="5816" width="23.140625" bestFit="1" customWidth="1"/>
    <col min="5817" max="5817" width="18.5703125" bestFit="1" customWidth="1"/>
    <col min="5818" max="5818" width="23.140625" bestFit="1" customWidth="1"/>
    <col min="5819" max="5819" width="33.5703125" bestFit="1" customWidth="1"/>
    <col min="5820" max="5820" width="38.140625" bestFit="1" customWidth="1"/>
    <col min="5821" max="5822" width="21.7109375" bestFit="1" customWidth="1"/>
    <col min="5823" max="5823" width="35.5703125" bestFit="1" customWidth="1"/>
    <col min="5824" max="5824" width="40.140625" bestFit="1" customWidth="1"/>
    <col min="5825" max="5825" width="18.5703125" bestFit="1" customWidth="1"/>
    <col min="5826" max="5826" width="23.140625" bestFit="1" customWidth="1"/>
    <col min="5827" max="5827" width="22.28515625" bestFit="1" customWidth="1"/>
    <col min="5828" max="5828" width="26.85546875" bestFit="1" customWidth="1"/>
    <col min="5829" max="5829" width="36.7109375" bestFit="1" customWidth="1"/>
    <col min="5830" max="5830" width="41.140625" bestFit="1" customWidth="1"/>
    <col min="5831" max="5831" width="18.5703125" bestFit="1" customWidth="1"/>
    <col min="5832" max="5832" width="23.140625" bestFit="1" customWidth="1"/>
    <col min="5833" max="5833" width="22.28515625" bestFit="1" customWidth="1"/>
    <col min="5834" max="5834" width="26.85546875" bestFit="1" customWidth="1"/>
    <col min="5835" max="5836" width="21.7109375" bestFit="1" customWidth="1"/>
    <col min="5837" max="5837" width="33.5703125" bestFit="1" customWidth="1"/>
    <col min="5838" max="5838" width="38.140625" bestFit="1" customWidth="1"/>
    <col min="5839" max="5839" width="18.5703125" bestFit="1" customWidth="1"/>
    <col min="5840" max="5840" width="23.140625" bestFit="1" customWidth="1"/>
    <col min="5841" max="5841" width="18.5703125" bestFit="1" customWidth="1"/>
    <col min="5842" max="5842" width="23.140625" bestFit="1" customWidth="1"/>
    <col min="5843" max="5843" width="18.5703125" bestFit="1" customWidth="1"/>
    <col min="5844" max="5844" width="23.140625" bestFit="1" customWidth="1"/>
    <col min="5845" max="5845" width="37.7109375" bestFit="1" customWidth="1"/>
    <col min="5846" max="5846" width="42.28515625" bestFit="1" customWidth="1"/>
    <col min="5847" max="5847" width="33.5703125" bestFit="1" customWidth="1"/>
    <col min="5848" max="5848" width="38.140625" bestFit="1" customWidth="1"/>
    <col min="5849" max="5850" width="21.7109375" bestFit="1" customWidth="1"/>
    <col min="5851" max="5851" width="22.28515625" bestFit="1" customWidth="1"/>
    <col min="5852" max="5852" width="26.85546875" bestFit="1" customWidth="1"/>
    <col min="5853" max="5853" width="18.5703125" bestFit="1" customWidth="1"/>
    <col min="5854" max="5854" width="23.140625" bestFit="1" customWidth="1"/>
    <col min="5855" max="5855" width="35.5703125" bestFit="1" customWidth="1"/>
    <col min="5856" max="5856" width="40.140625" bestFit="1" customWidth="1"/>
    <col min="5857" max="5857" width="18.5703125" bestFit="1" customWidth="1"/>
    <col min="5858" max="5858" width="23.140625" bestFit="1" customWidth="1"/>
    <col min="5859" max="5859" width="36.7109375" bestFit="1" customWidth="1"/>
    <col min="5860" max="5860" width="41.140625" bestFit="1" customWidth="1"/>
    <col min="5861" max="5861" width="33.5703125" bestFit="1" customWidth="1"/>
    <col min="5862" max="5862" width="38.140625" bestFit="1" customWidth="1"/>
    <col min="5863" max="5864" width="21.7109375" bestFit="1" customWidth="1"/>
    <col min="5865" max="5865" width="35.5703125" bestFit="1" customWidth="1"/>
    <col min="5866" max="5866" width="40.140625" bestFit="1" customWidth="1"/>
    <col min="5867" max="5867" width="37.7109375" bestFit="1" customWidth="1"/>
    <col min="5868" max="5868" width="42.28515625" bestFit="1" customWidth="1"/>
    <col min="5869" max="5869" width="36.7109375" bestFit="1" customWidth="1"/>
    <col min="5870" max="5870" width="41.140625" bestFit="1" customWidth="1"/>
    <col min="5871" max="5871" width="22.28515625" bestFit="1" customWidth="1"/>
    <col min="5872" max="5872" width="26.85546875" bestFit="1" customWidth="1"/>
    <col min="5873" max="5873" width="18.5703125" bestFit="1" customWidth="1"/>
    <col min="5874" max="5874" width="23.140625" bestFit="1" customWidth="1"/>
    <col min="5875" max="5875" width="22.28515625" bestFit="1" customWidth="1"/>
    <col min="5876" max="5876" width="26.85546875" bestFit="1" customWidth="1"/>
    <col min="5877" max="5878" width="21.7109375" bestFit="1" customWidth="1"/>
    <col min="5879" max="5879" width="22.28515625" bestFit="1" customWidth="1"/>
    <col min="5880" max="5880" width="26.85546875" bestFit="1" customWidth="1"/>
    <col min="5881" max="5881" width="18.5703125" bestFit="1" customWidth="1"/>
    <col min="5882" max="5882" width="23.140625" bestFit="1" customWidth="1"/>
    <col min="5883" max="5883" width="18.5703125" bestFit="1" customWidth="1"/>
    <col min="5884" max="5884" width="23.140625" bestFit="1" customWidth="1"/>
    <col min="5885" max="5885" width="18.5703125" bestFit="1" customWidth="1"/>
    <col min="5886" max="5886" width="23.140625" bestFit="1" customWidth="1"/>
    <col min="5887" max="5887" width="18.5703125" bestFit="1" customWidth="1"/>
    <col min="5888" max="5888" width="23.140625" bestFit="1" customWidth="1"/>
    <col min="5889" max="5889" width="33.5703125" bestFit="1" customWidth="1"/>
    <col min="5890" max="5890" width="38.140625" bestFit="1" customWidth="1"/>
    <col min="5891" max="5892" width="21.7109375" bestFit="1" customWidth="1"/>
    <col min="5893" max="5893" width="35.5703125" bestFit="1" customWidth="1"/>
    <col min="5894" max="5894" width="40.140625" bestFit="1" customWidth="1"/>
    <col min="5895" max="5895" width="22.28515625" bestFit="1" customWidth="1"/>
    <col min="5896" max="5896" width="26.85546875" bestFit="1" customWidth="1"/>
    <col min="5897" max="5897" width="22.28515625" bestFit="1" customWidth="1"/>
    <col min="5898" max="5898" width="26.85546875" bestFit="1" customWidth="1"/>
    <col min="5899" max="5899" width="36.7109375" bestFit="1" customWidth="1"/>
    <col min="5900" max="5900" width="41.140625" bestFit="1" customWidth="1"/>
    <col min="5901" max="5901" width="18.5703125" bestFit="1" customWidth="1"/>
    <col min="5902" max="5902" width="23.140625" bestFit="1" customWidth="1"/>
    <col min="5903" max="5903" width="22.28515625" bestFit="1" customWidth="1"/>
    <col min="5904" max="5904" width="26.85546875" bestFit="1" customWidth="1"/>
    <col min="5905" max="5906" width="21.7109375" bestFit="1" customWidth="1"/>
    <col min="5907" max="5907" width="22.28515625" bestFit="1" customWidth="1"/>
    <col min="5908" max="5908" width="26.85546875" bestFit="1" customWidth="1"/>
    <col min="5909" max="5909" width="18.5703125" bestFit="1" customWidth="1"/>
    <col min="5910" max="5910" width="23.140625" bestFit="1" customWidth="1"/>
    <col min="5911" max="5911" width="18.5703125" bestFit="1" customWidth="1"/>
    <col min="5912" max="5912" width="23.140625" bestFit="1" customWidth="1"/>
    <col min="5913" max="5913" width="18.5703125" bestFit="1" customWidth="1"/>
    <col min="5914" max="5914" width="23.140625" bestFit="1" customWidth="1"/>
    <col min="5915" max="5916" width="21.7109375" bestFit="1" customWidth="1"/>
    <col min="5917" max="5917" width="35.5703125" bestFit="1" customWidth="1"/>
    <col min="5918" max="5918" width="40.140625" bestFit="1" customWidth="1"/>
    <col min="5919" max="5919" width="35.5703125" bestFit="1" customWidth="1"/>
    <col min="5920" max="5920" width="40.140625" bestFit="1" customWidth="1"/>
    <col min="5921" max="5921" width="21.28515625" bestFit="1" customWidth="1"/>
    <col min="5922" max="5922" width="25.7109375" bestFit="1" customWidth="1"/>
    <col min="5923" max="5923" width="36.7109375" bestFit="1" customWidth="1"/>
    <col min="5924" max="5924" width="41.140625" bestFit="1" customWidth="1"/>
    <col min="5925" max="5925" width="18.5703125" bestFit="1" customWidth="1"/>
    <col min="5926" max="5926" width="23.140625" bestFit="1" customWidth="1"/>
    <col min="5927" max="5927" width="33.5703125" bestFit="1" customWidth="1"/>
    <col min="5928" max="5928" width="38.140625" bestFit="1" customWidth="1"/>
    <col min="5929" max="5930" width="21.7109375" bestFit="1" customWidth="1"/>
    <col min="5931" max="5931" width="35.5703125" bestFit="1" customWidth="1"/>
    <col min="5932" max="5932" width="40.140625" bestFit="1" customWidth="1"/>
    <col min="5933" max="5933" width="36.7109375" bestFit="1" customWidth="1"/>
    <col min="5934" max="5934" width="41.140625" bestFit="1" customWidth="1"/>
    <col min="5935" max="5935" width="36.7109375" bestFit="1" customWidth="1"/>
    <col min="5936" max="5936" width="41.140625" bestFit="1" customWidth="1"/>
    <col min="5937" max="5937" width="33.5703125" bestFit="1" customWidth="1"/>
    <col min="5938" max="5938" width="38.140625" bestFit="1" customWidth="1"/>
    <col min="5939" max="5939" width="18.5703125" bestFit="1" customWidth="1"/>
    <col min="5940" max="5940" width="23.140625" bestFit="1" customWidth="1"/>
    <col min="5941" max="5941" width="33.5703125" bestFit="1" customWidth="1"/>
    <col min="5942" max="5942" width="38.140625" bestFit="1" customWidth="1"/>
    <col min="5943" max="5944" width="21.7109375" bestFit="1" customWidth="1"/>
    <col min="5945" max="5945" width="35.5703125" bestFit="1" customWidth="1"/>
    <col min="5946" max="5946" width="40.140625" bestFit="1" customWidth="1"/>
    <col min="5947" max="5947" width="18.5703125" bestFit="1" customWidth="1"/>
    <col min="5948" max="5948" width="23.140625" bestFit="1" customWidth="1"/>
    <col min="5949" max="5949" width="22.28515625" bestFit="1" customWidth="1"/>
    <col min="5950" max="5950" width="26.85546875" bestFit="1" customWidth="1"/>
    <col min="5951" max="5952" width="21.7109375" bestFit="1" customWidth="1"/>
    <col min="5953" max="5953" width="35.5703125" bestFit="1" customWidth="1"/>
    <col min="5954" max="5954" width="40.140625" bestFit="1" customWidth="1"/>
    <col min="5955" max="5955" width="18.5703125" bestFit="1" customWidth="1"/>
    <col min="5956" max="5956" width="23.140625" bestFit="1" customWidth="1"/>
    <col min="5957" max="5957" width="21.28515625" bestFit="1" customWidth="1"/>
    <col min="5958" max="5958" width="25.7109375" bestFit="1" customWidth="1"/>
    <col min="5959" max="5959" width="36.7109375" bestFit="1" customWidth="1"/>
    <col min="5960" max="5960" width="41.140625" bestFit="1" customWidth="1"/>
    <col min="5961" max="5962" width="21.7109375" bestFit="1" customWidth="1"/>
    <col min="5963" max="5963" width="34.5703125" bestFit="1" customWidth="1"/>
    <col min="5964" max="5964" width="39.140625" bestFit="1" customWidth="1"/>
    <col min="5965" max="5965" width="36.7109375" bestFit="1" customWidth="1"/>
    <col min="5966" max="5966" width="41.140625" bestFit="1" customWidth="1"/>
    <col min="5967" max="5967" width="18.5703125" bestFit="1" customWidth="1"/>
    <col min="5968" max="5968" width="23.140625" bestFit="1" customWidth="1"/>
    <col min="5969" max="5969" width="22.28515625" bestFit="1" customWidth="1"/>
    <col min="5970" max="5970" width="26.85546875" bestFit="1" customWidth="1"/>
    <col min="5971" max="5971" width="18.5703125" bestFit="1" customWidth="1"/>
    <col min="5972" max="5972" width="23.140625" bestFit="1" customWidth="1"/>
    <col min="5973" max="5973" width="33.5703125" bestFit="1" customWidth="1"/>
    <col min="5974" max="5974" width="38.140625" bestFit="1" customWidth="1"/>
    <col min="5975" max="5976" width="21.7109375" bestFit="1" customWidth="1"/>
    <col min="5977" max="5977" width="33.5703125" bestFit="1" customWidth="1"/>
    <col min="5978" max="5978" width="38.140625" bestFit="1" customWidth="1"/>
    <col min="5979" max="5979" width="18.5703125" bestFit="1" customWidth="1"/>
    <col min="5980" max="5980" width="23.140625" bestFit="1" customWidth="1"/>
    <col min="5981" max="5981" width="18.5703125" bestFit="1" customWidth="1"/>
    <col min="5982" max="5982" width="23.140625" bestFit="1" customWidth="1"/>
    <col min="5983" max="5983" width="18.5703125" bestFit="1" customWidth="1"/>
    <col min="5984" max="5984" width="23.140625" bestFit="1" customWidth="1"/>
    <col min="5985" max="5985" width="36.7109375" bestFit="1" customWidth="1"/>
    <col min="5986" max="5986" width="41.140625" bestFit="1" customWidth="1"/>
    <col min="5987" max="5987" width="33.5703125" bestFit="1" customWidth="1"/>
    <col min="5988" max="5988" width="38.140625" bestFit="1" customWidth="1"/>
    <col min="5989" max="5990" width="21.7109375" bestFit="1" customWidth="1"/>
    <col min="5991" max="5991" width="34.5703125" bestFit="1" customWidth="1"/>
    <col min="5992" max="5992" width="39.140625" bestFit="1" customWidth="1"/>
    <col min="5993" max="5993" width="18.5703125" bestFit="1" customWidth="1"/>
    <col min="5994" max="5994" width="23.140625" bestFit="1" customWidth="1"/>
    <col min="5995" max="5995" width="36.7109375" bestFit="1" customWidth="1"/>
    <col min="5996" max="5996" width="41.140625" bestFit="1" customWidth="1"/>
    <col min="5997" max="5997" width="33.5703125" bestFit="1" customWidth="1"/>
    <col min="5998" max="5998" width="38.140625" bestFit="1" customWidth="1"/>
    <col min="5999" max="5999" width="18.5703125" bestFit="1" customWidth="1"/>
    <col min="6000" max="6000" width="23.140625" bestFit="1" customWidth="1"/>
    <col min="6001" max="6001" width="33.5703125" bestFit="1" customWidth="1"/>
    <col min="6002" max="6002" width="38.140625" bestFit="1" customWidth="1"/>
    <col min="6003" max="6004" width="21.7109375" bestFit="1" customWidth="1"/>
    <col min="6005" max="6005" width="22.28515625" bestFit="1" customWidth="1"/>
    <col min="6006" max="6006" width="26.85546875" bestFit="1" customWidth="1"/>
    <col min="6007" max="6007" width="18.5703125" bestFit="1" customWidth="1"/>
    <col min="6008" max="6008" width="23.140625" bestFit="1" customWidth="1"/>
    <col min="6009" max="6009" width="18.5703125" bestFit="1" customWidth="1"/>
    <col min="6010" max="6010" width="23.140625" bestFit="1" customWidth="1"/>
    <col min="6011" max="6011" width="18.5703125" bestFit="1" customWidth="1"/>
    <col min="6012" max="6012" width="23.140625" bestFit="1" customWidth="1"/>
    <col min="6013" max="6013" width="36.7109375" bestFit="1" customWidth="1"/>
    <col min="6014" max="6014" width="41.140625" bestFit="1" customWidth="1"/>
    <col min="6015" max="6015" width="33.5703125" bestFit="1" customWidth="1"/>
    <col min="6016" max="6016" width="38.140625" bestFit="1" customWidth="1"/>
    <col min="6017" max="6018" width="21.7109375" bestFit="1" customWidth="1"/>
    <col min="6019" max="6019" width="35.5703125" bestFit="1" customWidth="1"/>
    <col min="6020" max="6020" width="40.140625" bestFit="1" customWidth="1"/>
    <col min="6021" max="6021" width="22.28515625" bestFit="1" customWidth="1"/>
    <col min="6022" max="6022" width="26.85546875" bestFit="1" customWidth="1"/>
    <col min="6023" max="6023" width="22.28515625" bestFit="1" customWidth="1"/>
    <col min="6024" max="6024" width="26.85546875" bestFit="1" customWidth="1"/>
    <col min="6025" max="6025" width="36.7109375" bestFit="1" customWidth="1"/>
    <col min="6026" max="6026" width="41.140625" bestFit="1" customWidth="1"/>
    <col min="6027" max="6027" width="18.5703125" bestFit="1" customWidth="1"/>
    <col min="6028" max="6028" width="23.140625" bestFit="1" customWidth="1"/>
    <col min="6029" max="6029" width="21.28515625" bestFit="1" customWidth="1"/>
    <col min="6030" max="6030" width="25.7109375" bestFit="1" customWidth="1"/>
    <col min="6031" max="6032" width="21.7109375" bestFit="1" customWidth="1"/>
    <col min="6033" max="6033" width="34.5703125" bestFit="1" customWidth="1"/>
    <col min="6034" max="6034" width="39.140625" bestFit="1" customWidth="1"/>
    <col min="6035" max="6035" width="36.7109375" bestFit="1" customWidth="1"/>
    <col min="6036" max="6036" width="41.140625" bestFit="1" customWidth="1"/>
    <col min="6037" max="6037" width="18.5703125" bestFit="1" customWidth="1"/>
    <col min="6038" max="6038" width="23.140625" bestFit="1" customWidth="1"/>
    <col min="6039" max="6039" width="33.5703125" bestFit="1" customWidth="1"/>
    <col min="6040" max="6040" width="38.140625" bestFit="1" customWidth="1"/>
    <col min="6041" max="6041" width="18.5703125" bestFit="1" customWidth="1"/>
    <col min="6042" max="6042" width="23.140625" bestFit="1" customWidth="1"/>
    <col min="6043" max="6043" width="33.5703125" bestFit="1" customWidth="1"/>
    <col min="6044" max="6044" width="38.140625" bestFit="1" customWidth="1"/>
    <col min="6045" max="6046" width="21.7109375" bestFit="1" customWidth="1"/>
    <col min="6047" max="6047" width="34.5703125" bestFit="1" customWidth="1"/>
    <col min="6048" max="6048" width="39.140625" bestFit="1" customWidth="1"/>
    <col min="6049" max="6049" width="36.7109375" bestFit="1" customWidth="1"/>
    <col min="6050" max="6050" width="41.140625" bestFit="1" customWidth="1"/>
    <col min="6051" max="6051" width="37.7109375" bestFit="1" customWidth="1"/>
    <col min="6052" max="6052" width="42.28515625" bestFit="1" customWidth="1"/>
    <col min="6053" max="6053" width="21.28515625" bestFit="1" customWidth="1"/>
    <col min="6054" max="6054" width="25.7109375" bestFit="1" customWidth="1"/>
    <col min="6055" max="6055" width="18.5703125" bestFit="1" customWidth="1"/>
    <col min="6056" max="6056" width="23.140625" bestFit="1" customWidth="1"/>
    <col min="6057" max="6058" width="21.7109375" bestFit="1" customWidth="1"/>
    <col min="6059" max="6059" width="34.5703125" bestFit="1" customWidth="1"/>
    <col min="6060" max="6060" width="39.140625" bestFit="1" customWidth="1"/>
    <col min="6061" max="6061" width="18.5703125" bestFit="1" customWidth="1"/>
    <col min="6062" max="6062" width="23.140625" bestFit="1" customWidth="1"/>
    <col min="6063" max="6063" width="34.5703125" bestFit="1" customWidth="1"/>
    <col min="6064" max="6064" width="39.140625" bestFit="1" customWidth="1"/>
    <col min="6065" max="6065" width="22.28515625" bestFit="1" customWidth="1"/>
    <col min="6066" max="6066" width="26.85546875" bestFit="1" customWidth="1"/>
    <col min="6067" max="6067" width="36.7109375" bestFit="1" customWidth="1"/>
    <col min="6068" max="6068" width="41.140625" bestFit="1" customWidth="1"/>
    <col min="6069" max="6069" width="33.5703125" bestFit="1" customWidth="1"/>
    <col min="6070" max="6070" width="38.140625" bestFit="1" customWidth="1"/>
    <col min="6071" max="6072" width="21.7109375" bestFit="1" customWidth="1"/>
    <col min="6073" max="6073" width="35.5703125" bestFit="1" customWidth="1"/>
    <col min="6074" max="6074" width="40.140625" bestFit="1" customWidth="1"/>
    <col min="6075" max="6075" width="18.5703125" bestFit="1" customWidth="1"/>
    <col min="6076" max="6076" width="23.140625" bestFit="1" customWidth="1"/>
    <col min="6077" max="6077" width="18.5703125" bestFit="1" customWidth="1"/>
    <col min="6078" max="6078" width="23.140625" bestFit="1" customWidth="1"/>
    <col min="6079" max="6079" width="22.28515625" bestFit="1" customWidth="1"/>
    <col min="6080" max="6080" width="26.85546875" bestFit="1" customWidth="1"/>
    <col min="6081" max="6081" width="18.5703125" bestFit="1" customWidth="1"/>
    <col min="6082" max="6082" width="23.140625" bestFit="1" customWidth="1"/>
    <col min="6083" max="6083" width="33.5703125" bestFit="1" customWidth="1"/>
    <col min="6084" max="6084" width="38.140625" bestFit="1" customWidth="1"/>
    <col min="6085" max="6086" width="21.7109375" bestFit="1" customWidth="1"/>
    <col min="6087" max="6087" width="35.5703125" bestFit="1" customWidth="1"/>
    <col min="6088" max="6088" width="40.140625" bestFit="1" customWidth="1"/>
    <col min="6089" max="6089" width="18.5703125" bestFit="1" customWidth="1"/>
    <col min="6090" max="6090" width="23.140625" bestFit="1" customWidth="1"/>
    <col min="6091" max="6091" width="22.28515625" bestFit="1" customWidth="1"/>
    <col min="6092" max="6092" width="26.85546875" bestFit="1" customWidth="1"/>
    <col min="6093" max="6093" width="36.7109375" bestFit="1" customWidth="1"/>
    <col min="6094" max="6094" width="41.140625" bestFit="1" customWidth="1"/>
    <col min="6095" max="6095" width="37.7109375" bestFit="1" customWidth="1"/>
    <col min="6096" max="6096" width="42.28515625" bestFit="1" customWidth="1"/>
    <col min="6097" max="6097" width="22.28515625" bestFit="1" customWidth="1"/>
    <col min="6098" max="6098" width="26.85546875" bestFit="1" customWidth="1"/>
    <col min="6099" max="6100" width="21.7109375" bestFit="1" customWidth="1"/>
    <col min="6101" max="6101" width="34.5703125" bestFit="1" customWidth="1"/>
    <col min="6102" max="6102" width="39.140625" bestFit="1" customWidth="1"/>
    <col min="6103" max="6103" width="36.7109375" bestFit="1" customWidth="1"/>
    <col min="6104" max="6104" width="41.140625" bestFit="1" customWidth="1"/>
    <col min="6105" max="6105" width="37.7109375" bestFit="1" customWidth="1"/>
    <col min="6106" max="6106" width="42.28515625" bestFit="1" customWidth="1"/>
    <col min="6107" max="6107" width="22.28515625" bestFit="1" customWidth="1"/>
    <col min="6108" max="6108" width="26.85546875" bestFit="1" customWidth="1"/>
    <col min="6109" max="6109" width="18.5703125" bestFit="1" customWidth="1"/>
    <col min="6110" max="6110" width="23.140625" bestFit="1" customWidth="1"/>
    <col min="6111" max="6111" width="22.28515625" bestFit="1" customWidth="1"/>
    <col min="6112" max="6112" width="26.85546875" bestFit="1" customWidth="1"/>
    <col min="6113" max="6114" width="21.7109375" bestFit="1" customWidth="1"/>
    <col min="6115" max="6115" width="18.5703125" bestFit="1" customWidth="1"/>
    <col min="6116" max="6116" width="23.140625" bestFit="1" customWidth="1"/>
    <col min="6117" max="6117" width="18.5703125" bestFit="1" customWidth="1"/>
    <col min="6118" max="6118" width="23.140625" bestFit="1" customWidth="1"/>
    <col min="6119" max="6119" width="18.5703125" bestFit="1" customWidth="1"/>
    <col min="6120" max="6120" width="23.140625" bestFit="1" customWidth="1"/>
    <col min="6121" max="6121" width="18.5703125" bestFit="1" customWidth="1"/>
    <col min="6122" max="6122" width="23.140625" bestFit="1" customWidth="1"/>
    <col min="6123" max="6123" width="18.5703125" bestFit="1" customWidth="1"/>
    <col min="6124" max="6124" width="23.140625" bestFit="1" customWidth="1"/>
    <col min="6125" max="6125" width="33.5703125" bestFit="1" customWidth="1"/>
    <col min="6126" max="6126" width="38.140625" bestFit="1" customWidth="1"/>
    <col min="6127" max="6128" width="21.7109375" bestFit="1" customWidth="1"/>
    <col min="6129" max="6129" width="22.28515625" bestFit="1" customWidth="1"/>
    <col min="6130" max="6130" width="26.85546875" bestFit="1" customWidth="1"/>
    <col min="6131" max="6131" width="18.5703125" bestFit="1" customWidth="1"/>
    <col min="6132" max="6132" width="23.140625" bestFit="1" customWidth="1"/>
    <col min="6133" max="6133" width="18.5703125" bestFit="1" customWidth="1"/>
    <col min="6134" max="6134" width="23.140625" bestFit="1" customWidth="1"/>
    <col min="6135" max="6135" width="34.5703125" bestFit="1" customWidth="1"/>
    <col min="6136" max="6136" width="39.140625" bestFit="1" customWidth="1"/>
    <col min="6137" max="6137" width="18.5703125" bestFit="1" customWidth="1"/>
    <col min="6138" max="6138" width="23.140625" bestFit="1" customWidth="1"/>
    <col min="6139" max="6139" width="33.5703125" bestFit="1" customWidth="1"/>
    <col min="6140" max="6140" width="38.140625" bestFit="1" customWidth="1"/>
    <col min="6141" max="6142" width="21.7109375" bestFit="1" customWidth="1"/>
    <col min="6143" max="6143" width="22.28515625" bestFit="1" customWidth="1"/>
    <col min="6144" max="6144" width="26.85546875" bestFit="1" customWidth="1"/>
    <col min="6145" max="6145" width="18.5703125" bestFit="1" customWidth="1"/>
    <col min="6146" max="6146" width="23.140625" bestFit="1" customWidth="1"/>
    <col min="6147" max="6147" width="22.28515625" bestFit="1" customWidth="1"/>
    <col min="6148" max="6148" width="26.85546875" bestFit="1" customWidth="1"/>
    <col min="6149" max="6149" width="36.7109375" bestFit="1" customWidth="1"/>
    <col min="6150" max="6150" width="41.140625" bestFit="1" customWidth="1"/>
    <col min="6151" max="6151" width="18.5703125" bestFit="1" customWidth="1"/>
    <col min="6152" max="6152" width="23.140625" bestFit="1" customWidth="1"/>
    <col min="6153" max="6153" width="33.5703125" bestFit="1" customWidth="1"/>
    <col min="6154" max="6154" width="38.140625" bestFit="1" customWidth="1"/>
    <col min="6155" max="6156" width="21.7109375" bestFit="1" customWidth="1"/>
    <col min="6157" max="6157" width="18.5703125" bestFit="1" customWidth="1"/>
    <col min="6158" max="6158" width="23.140625" bestFit="1" customWidth="1"/>
    <col min="6159" max="6159" width="18.5703125" bestFit="1" customWidth="1"/>
    <col min="6160" max="6160" width="23.140625" bestFit="1" customWidth="1"/>
    <col min="6161" max="6161" width="18.5703125" bestFit="1" customWidth="1"/>
    <col min="6162" max="6162" width="23.140625" bestFit="1" customWidth="1"/>
    <col min="6163" max="6163" width="22.28515625" bestFit="1" customWidth="1"/>
    <col min="6164" max="6164" width="26.85546875" bestFit="1" customWidth="1"/>
    <col min="6165" max="6165" width="18.5703125" bestFit="1" customWidth="1"/>
    <col min="6166" max="6166" width="23.140625" bestFit="1" customWidth="1"/>
    <col min="6167" max="6167" width="22.28515625" bestFit="1" customWidth="1"/>
    <col min="6168" max="6168" width="26.85546875" bestFit="1" customWidth="1"/>
    <col min="6169" max="6170" width="21.7109375" bestFit="1" customWidth="1"/>
    <col min="6171" max="6171" width="34.5703125" bestFit="1" customWidth="1"/>
    <col min="6172" max="6172" width="39.140625" bestFit="1" customWidth="1"/>
    <col min="6173" max="6173" width="36.7109375" bestFit="1" customWidth="1"/>
    <col min="6174" max="6174" width="41.140625" bestFit="1" customWidth="1"/>
    <col min="6175" max="6175" width="18.5703125" bestFit="1" customWidth="1"/>
    <col min="6176" max="6176" width="23.140625" bestFit="1" customWidth="1"/>
    <col min="6177" max="6177" width="34.5703125" bestFit="1" customWidth="1"/>
    <col min="6178" max="6178" width="39.140625" bestFit="1" customWidth="1"/>
    <col min="6179" max="6179" width="18.5703125" bestFit="1" customWidth="1"/>
    <col min="6180" max="6180" width="23.140625" bestFit="1" customWidth="1"/>
    <col min="6181" max="6181" width="33.5703125" bestFit="1" customWidth="1"/>
    <col min="6182" max="6182" width="38.140625" bestFit="1" customWidth="1"/>
    <col min="6183" max="6184" width="21.7109375" bestFit="1" customWidth="1"/>
    <col min="6185" max="6185" width="35.5703125" bestFit="1" customWidth="1"/>
    <col min="6186" max="6186" width="40.140625" bestFit="1" customWidth="1"/>
    <col min="6187" max="6187" width="22.28515625" bestFit="1" customWidth="1"/>
    <col min="6188" max="6188" width="26.85546875" bestFit="1" customWidth="1"/>
    <col min="6189" max="6189" width="36.7109375" bestFit="1" customWidth="1"/>
    <col min="6190" max="6190" width="41.140625" bestFit="1" customWidth="1"/>
    <col min="6191" max="6191" width="22.28515625" bestFit="1" customWidth="1"/>
    <col min="6192" max="6192" width="26.85546875" bestFit="1" customWidth="1"/>
    <col min="6193" max="6193" width="18.5703125" bestFit="1" customWidth="1"/>
    <col min="6194" max="6194" width="23.140625" bestFit="1" customWidth="1"/>
    <col min="6195" max="6195" width="33.5703125" bestFit="1" customWidth="1"/>
    <col min="6196" max="6196" width="38.140625" bestFit="1" customWidth="1"/>
    <col min="6197" max="6198" width="21.7109375" bestFit="1" customWidth="1"/>
    <col min="6199" max="6199" width="22.28515625" bestFit="1" customWidth="1"/>
    <col min="6200" max="6200" width="26.85546875" bestFit="1" customWidth="1"/>
    <col min="6201" max="6201" width="36.7109375" bestFit="1" customWidth="1"/>
    <col min="6202" max="6202" width="41.140625" bestFit="1" customWidth="1"/>
    <col min="6203" max="6203" width="34.5703125" bestFit="1" customWidth="1"/>
    <col min="6204" max="6204" width="39.140625" bestFit="1" customWidth="1"/>
    <col min="6205" max="6205" width="22.28515625" bestFit="1" customWidth="1"/>
    <col min="6206" max="6206" width="26.85546875" bestFit="1" customWidth="1"/>
    <col min="6207" max="6207" width="18.5703125" bestFit="1" customWidth="1"/>
    <col min="6208" max="6208" width="23.140625" bestFit="1" customWidth="1"/>
    <col min="6209" max="6209" width="33.5703125" bestFit="1" customWidth="1"/>
    <col min="6210" max="6210" width="38.140625" bestFit="1" customWidth="1"/>
    <col min="6211" max="6212" width="21.7109375" bestFit="1" customWidth="1"/>
    <col min="6213" max="6213" width="22.28515625" bestFit="1" customWidth="1"/>
    <col min="6214" max="6214" width="26.85546875" bestFit="1" customWidth="1"/>
    <col min="6215" max="6215" width="18.5703125" bestFit="1" customWidth="1"/>
    <col min="6216" max="6216" width="23.140625" bestFit="1" customWidth="1"/>
    <col min="6217" max="6217" width="18.5703125" bestFit="1" customWidth="1"/>
    <col min="6218" max="6218" width="23.140625" bestFit="1" customWidth="1"/>
    <col min="6219" max="6219" width="18.5703125" bestFit="1" customWidth="1"/>
    <col min="6220" max="6220" width="23.140625" bestFit="1" customWidth="1"/>
    <col min="6221" max="6221" width="18.5703125" bestFit="1" customWidth="1"/>
    <col min="6222" max="6222" width="23.140625" bestFit="1" customWidth="1"/>
    <col min="6223" max="6223" width="33.5703125" bestFit="1" customWidth="1"/>
    <col min="6224" max="6224" width="38.140625" bestFit="1" customWidth="1"/>
    <col min="6225" max="6226" width="21.7109375" bestFit="1" customWidth="1"/>
    <col min="6227" max="6227" width="35.5703125" bestFit="1" customWidth="1"/>
    <col min="6228" max="6228" width="40.140625" bestFit="1" customWidth="1"/>
    <col min="6229" max="6229" width="35.5703125" bestFit="1" customWidth="1"/>
    <col min="6230" max="6230" width="40.140625" bestFit="1" customWidth="1"/>
    <col min="6231" max="6231" width="18.5703125" bestFit="1" customWidth="1"/>
    <col min="6232" max="6232" width="23.140625" bestFit="1" customWidth="1"/>
    <col min="6233" max="6233" width="22.28515625" bestFit="1" customWidth="1"/>
    <col min="6234" max="6234" width="26.85546875" bestFit="1" customWidth="1"/>
    <col min="6235" max="6235" width="18.5703125" bestFit="1" customWidth="1"/>
    <col min="6236" max="6236" width="23.140625" bestFit="1" customWidth="1"/>
    <col min="6237" max="6237" width="33.5703125" bestFit="1" customWidth="1"/>
    <col min="6238" max="6238" width="38.140625" bestFit="1" customWidth="1"/>
    <col min="6239" max="6240" width="21.7109375" bestFit="1" customWidth="1"/>
    <col min="6241" max="6241" width="34.5703125" bestFit="1" customWidth="1"/>
    <col min="6242" max="6242" width="39.140625" bestFit="1" customWidth="1"/>
    <col min="6243" max="6243" width="36.7109375" bestFit="1" customWidth="1"/>
    <col min="6244" max="6244" width="41.140625" bestFit="1" customWidth="1"/>
    <col min="6245" max="6245" width="18.5703125" bestFit="1" customWidth="1"/>
    <col min="6246" max="6246" width="23.140625" bestFit="1" customWidth="1"/>
    <col min="6247" max="6247" width="36.7109375" bestFit="1" customWidth="1"/>
    <col min="6248" max="6248" width="41.140625" bestFit="1" customWidth="1"/>
    <col min="6249" max="6249" width="18.5703125" bestFit="1" customWidth="1"/>
    <col min="6250" max="6250" width="23.140625" bestFit="1" customWidth="1"/>
    <col min="6251" max="6251" width="33.5703125" bestFit="1" customWidth="1"/>
    <col min="6252" max="6252" width="38.140625" bestFit="1" customWidth="1"/>
    <col min="6253" max="6254" width="21.7109375" bestFit="1" customWidth="1"/>
    <col min="6255" max="6255" width="22.28515625" bestFit="1" customWidth="1"/>
    <col min="6256" max="6256" width="26.85546875" bestFit="1" customWidth="1"/>
    <col min="6257" max="6257" width="36.7109375" bestFit="1" customWidth="1"/>
    <col min="6258" max="6258" width="41.140625" bestFit="1" customWidth="1"/>
    <col min="6259" max="6259" width="22.28515625" bestFit="1" customWidth="1"/>
    <col min="6260" max="6260" width="26.85546875" bestFit="1" customWidth="1"/>
    <col min="6261" max="6261" width="36.7109375" bestFit="1" customWidth="1"/>
    <col min="6262" max="6262" width="41.140625" bestFit="1" customWidth="1"/>
    <col min="6263" max="6263" width="18.5703125" bestFit="1" customWidth="1"/>
    <col min="6264" max="6264" width="23.140625" bestFit="1" customWidth="1"/>
    <col min="6265" max="6265" width="33.5703125" bestFit="1" customWidth="1"/>
    <col min="6266" max="6266" width="38.140625" bestFit="1" customWidth="1"/>
    <col min="6267" max="6268" width="21.7109375" bestFit="1" customWidth="1"/>
    <col min="6269" max="6269" width="33.5703125" bestFit="1" customWidth="1"/>
    <col min="6270" max="6270" width="38.140625" bestFit="1" customWidth="1"/>
    <col min="6271" max="6271" width="18.5703125" bestFit="1" customWidth="1"/>
    <col min="6272" max="6272" width="23.140625" bestFit="1" customWidth="1"/>
    <col min="6273" max="6273" width="18.5703125" bestFit="1" customWidth="1"/>
    <col min="6274" max="6274" width="23.140625" bestFit="1" customWidth="1"/>
    <col min="6275" max="6275" width="18.5703125" bestFit="1" customWidth="1"/>
    <col min="6276" max="6276" width="23.140625" bestFit="1" customWidth="1"/>
    <col min="6277" max="6277" width="18.5703125" bestFit="1" customWidth="1"/>
    <col min="6278" max="6278" width="23.140625" bestFit="1" customWidth="1"/>
    <col min="6279" max="6279" width="33.5703125" bestFit="1" customWidth="1"/>
    <col min="6280" max="6280" width="38.140625" bestFit="1" customWidth="1"/>
    <col min="6281" max="6282" width="21.7109375" bestFit="1" customWidth="1"/>
    <col min="6283" max="6283" width="35.5703125" bestFit="1" customWidth="1"/>
    <col min="6284" max="6284" width="40.140625" bestFit="1" customWidth="1"/>
    <col min="6285" max="6285" width="18.5703125" bestFit="1" customWidth="1"/>
    <col min="6286" max="6286" width="23.140625" bestFit="1" customWidth="1"/>
    <col min="6287" max="6287" width="22.28515625" bestFit="1" customWidth="1"/>
    <col min="6288" max="6288" width="26.85546875" bestFit="1" customWidth="1"/>
    <col min="6289" max="6289" width="35.5703125" bestFit="1" customWidth="1"/>
    <col min="6290" max="6290" width="40.140625" bestFit="1" customWidth="1"/>
    <col min="6291" max="6291" width="37.7109375" bestFit="1" customWidth="1"/>
    <col min="6292" max="6292" width="42.28515625" bestFit="1" customWidth="1"/>
    <col min="6293" max="6293" width="33.5703125" bestFit="1" customWidth="1"/>
    <col min="6294" max="6294" width="38.140625" bestFit="1" customWidth="1"/>
    <col min="6295" max="6296" width="21.7109375" bestFit="1" customWidth="1"/>
    <col min="6297" max="6297" width="34.5703125" bestFit="1" customWidth="1"/>
    <col min="6298" max="6298" width="39.140625" bestFit="1" customWidth="1"/>
    <col min="6299" max="6299" width="18.5703125" bestFit="1" customWidth="1"/>
    <col min="6300" max="6300" width="23.140625" bestFit="1" customWidth="1"/>
    <col min="6301" max="6301" width="18.5703125" bestFit="1" customWidth="1"/>
    <col min="6302" max="6302" width="23.140625" bestFit="1" customWidth="1"/>
    <col min="6303" max="6303" width="34.5703125" bestFit="1" customWidth="1"/>
    <col min="6304" max="6304" width="39.140625" bestFit="1" customWidth="1"/>
    <col min="6305" max="6305" width="18.5703125" bestFit="1" customWidth="1"/>
    <col min="6306" max="6306" width="23.140625" bestFit="1" customWidth="1"/>
    <col min="6307" max="6307" width="22.28515625" bestFit="1" customWidth="1"/>
    <col min="6308" max="6308" width="26.85546875" bestFit="1" customWidth="1"/>
    <col min="6309" max="6310" width="21.7109375" bestFit="1" customWidth="1"/>
    <col min="6311" max="6311" width="22.28515625" bestFit="1" customWidth="1"/>
    <col min="6312" max="6312" width="26.85546875" bestFit="1" customWidth="1"/>
    <col min="6313" max="6313" width="18.5703125" bestFit="1" customWidth="1"/>
    <col min="6314" max="6314" width="23.140625" bestFit="1" customWidth="1"/>
    <col min="6315" max="6315" width="36.7109375" bestFit="1" customWidth="1"/>
    <col min="6316" max="6316" width="41.140625" bestFit="1" customWidth="1"/>
    <col min="6317" max="6317" width="22.28515625" bestFit="1" customWidth="1"/>
    <col min="6318" max="6318" width="26.85546875" bestFit="1" customWidth="1"/>
    <col min="6319" max="6319" width="18.5703125" bestFit="1" customWidth="1"/>
    <col min="6320" max="6320" width="23.140625" bestFit="1" customWidth="1"/>
    <col min="6321" max="6321" width="22.28515625" bestFit="1" customWidth="1"/>
    <col min="6322" max="6322" width="26.85546875" bestFit="1" customWidth="1"/>
    <col min="6323" max="6324" width="21.7109375" bestFit="1" customWidth="1"/>
    <col min="6325" max="6325" width="35.5703125" bestFit="1" customWidth="1"/>
    <col min="6326" max="6326" width="40.140625" bestFit="1" customWidth="1"/>
    <col min="6327" max="6327" width="35.5703125" bestFit="1" customWidth="1"/>
    <col min="6328" max="6328" width="40.140625" bestFit="1" customWidth="1"/>
    <col min="6329" max="6329" width="34.5703125" bestFit="1" customWidth="1"/>
    <col min="6330" max="6330" width="39.140625" bestFit="1" customWidth="1"/>
    <col min="6331" max="6331" width="22.28515625" bestFit="1" customWidth="1"/>
    <col min="6332" max="6332" width="26.85546875" bestFit="1" customWidth="1"/>
    <col min="6333" max="6333" width="18.5703125" bestFit="1" customWidth="1"/>
    <col min="6334" max="6334" width="23.140625" bestFit="1" customWidth="1"/>
    <col min="6335" max="6335" width="33.5703125" bestFit="1" customWidth="1"/>
    <col min="6336" max="6336" width="38.140625" bestFit="1" customWidth="1"/>
    <col min="6337" max="6338" width="21.7109375" bestFit="1" customWidth="1"/>
    <col min="6339" max="6339" width="35.5703125" bestFit="1" customWidth="1"/>
    <col min="6340" max="6340" width="40.140625" bestFit="1" customWidth="1"/>
    <col min="6341" max="6341" width="18.5703125" bestFit="1" customWidth="1"/>
    <col min="6342" max="6342" width="23.140625" bestFit="1" customWidth="1"/>
    <col min="6343" max="6343" width="22.28515625" bestFit="1" customWidth="1"/>
    <col min="6344" max="6344" width="26.85546875" bestFit="1" customWidth="1"/>
    <col min="6345" max="6345" width="36.7109375" bestFit="1" customWidth="1"/>
    <col min="6346" max="6346" width="41.140625" bestFit="1" customWidth="1"/>
    <col min="6347" max="6347" width="18.5703125" bestFit="1" customWidth="1"/>
    <col min="6348" max="6348" width="23.140625" bestFit="1" customWidth="1"/>
    <col min="6349" max="6349" width="33.5703125" bestFit="1" customWidth="1"/>
    <col min="6350" max="6350" width="38.140625" bestFit="1" customWidth="1"/>
    <col min="6351" max="6352" width="21.7109375" bestFit="1" customWidth="1"/>
    <col min="6353" max="6353" width="34.5703125" bestFit="1" customWidth="1"/>
    <col min="6354" max="6354" width="39.140625" bestFit="1" customWidth="1"/>
    <col min="6355" max="6355" width="22.28515625" bestFit="1" customWidth="1"/>
    <col min="6356" max="6356" width="26.85546875" bestFit="1" customWidth="1"/>
    <col min="6357" max="6357" width="18.5703125" bestFit="1" customWidth="1"/>
    <col min="6358" max="6358" width="23.140625" bestFit="1" customWidth="1"/>
    <col min="6359" max="6359" width="22.28515625" bestFit="1" customWidth="1"/>
    <col min="6360" max="6360" width="26.85546875" bestFit="1" customWidth="1"/>
    <col min="6361" max="6361" width="18.5703125" bestFit="1" customWidth="1"/>
    <col min="6362" max="6362" width="23.140625" bestFit="1" customWidth="1"/>
    <col min="6363" max="6363" width="22.28515625" bestFit="1" customWidth="1"/>
    <col min="6364" max="6364" width="26.85546875" bestFit="1" customWidth="1"/>
    <col min="6365" max="6366" width="21.7109375" bestFit="1" customWidth="1"/>
    <col min="6367" max="6367" width="33.5703125" bestFit="1" customWidth="1"/>
    <col min="6368" max="6368" width="38.140625" bestFit="1" customWidth="1"/>
    <col min="6369" max="6369" width="18.5703125" bestFit="1" customWidth="1"/>
    <col min="6370" max="6370" width="23.140625" bestFit="1" customWidth="1"/>
    <col min="6371" max="6371" width="18.5703125" bestFit="1" customWidth="1"/>
    <col min="6372" max="6372" width="23.140625" bestFit="1" customWidth="1"/>
    <col min="6373" max="6373" width="18.5703125" bestFit="1" customWidth="1"/>
    <col min="6374" max="6374" width="23.140625" bestFit="1" customWidth="1"/>
    <col min="6375" max="6375" width="18.5703125" bestFit="1" customWidth="1"/>
    <col min="6376" max="6376" width="23.140625" bestFit="1" customWidth="1"/>
    <col min="6377" max="6377" width="33.5703125" bestFit="1" customWidth="1"/>
    <col min="6378" max="6378" width="38.140625" bestFit="1" customWidth="1"/>
    <col min="6379" max="6380" width="21.7109375" bestFit="1" customWidth="1"/>
    <col min="6381" max="6381" width="35.5703125" bestFit="1" customWidth="1"/>
    <col min="6382" max="6382" width="40.140625" bestFit="1" customWidth="1"/>
    <col min="6383" max="6383" width="18.5703125" bestFit="1" customWidth="1"/>
    <col min="6384" max="6384" width="23.140625" bestFit="1" customWidth="1"/>
    <col min="6385" max="6385" width="36.7109375" bestFit="1" customWidth="1"/>
    <col min="6386" max="6386" width="41.140625" bestFit="1" customWidth="1"/>
    <col min="6387" max="6387" width="22.28515625" bestFit="1" customWidth="1"/>
    <col min="6388" max="6388" width="26.85546875" bestFit="1" customWidth="1"/>
    <col min="6389" max="6389" width="18.5703125" bestFit="1" customWidth="1"/>
    <col min="6390" max="6390" width="23.140625" bestFit="1" customWidth="1"/>
    <col min="6391" max="6391" width="33.5703125" bestFit="1" customWidth="1"/>
    <col min="6392" max="6392" width="38.140625" bestFit="1" customWidth="1"/>
    <col min="6393" max="6394" width="21.7109375" bestFit="1" customWidth="1"/>
    <col min="6395" max="6395" width="35.5703125" bestFit="1" customWidth="1"/>
    <col min="6396" max="6396" width="40.140625" bestFit="1" customWidth="1"/>
    <col min="6397" max="6397" width="18.5703125" bestFit="1" customWidth="1"/>
    <col min="6398" max="6398" width="23.140625" bestFit="1" customWidth="1"/>
    <col min="6399" max="6399" width="22.28515625" bestFit="1" customWidth="1"/>
    <col min="6400" max="6400" width="26.85546875" bestFit="1" customWidth="1"/>
    <col min="6401" max="6401" width="36.7109375" bestFit="1" customWidth="1"/>
    <col min="6402" max="6402" width="41.140625" bestFit="1" customWidth="1"/>
    <col min="6403" max="6403" width="37.7109375" bestFit="1" customWidth="1"/>
    <col min="6404" max="6404" width="42.28515625" bestFit="1" customWidth="1"/>
    <col min="6405" max="6405" width="33.5703125" bestFit="1" customWidth="1"/>
    <col min="6406" max="6406" width="38.140625" bestFit="1" customWidth="1"/>
    <col min="6407" max="6408" width="21.7109375" bestFit="1" customWidth="1"/>
    <col min="6409" max="6409" width="34.5703125" bestFit="1" customWidth="1"/>
    <col min="6410" max="6410" width="39.140625" bestFit="1" customWidth="1"/>
    <col min="6411" max="6411" width="36.7109375" bestFit="1" customWidth="1"/>
    <col min="6412" max="6412" width="41.140625" bestFit="1" customWidth="1"/>
    <col min="6413" max="6413" width="36.7109375" bestFit="1" customWidth="1"/>
    <col min="6414" max="6414" width="41.140625" bestFit="1" customWidth="1"/>
    <col min="6415" max="6415" width="34.5703125" bestFit="1" customWidth="1"/>
    <col min="6416" max="6416" width="39.140625" bestFit="1" customWidth="1"/>
    <col min="6417" max="6417" width="18.5703125" bestFit="1" customWidth="1"/>
    <col min="6418" max="6418" width="23.140625" bestFit="1" customWidth="1"/>
    <col min="6419" max="6419" width="33.5703125" bestFit="1" customWidth="1"/>
    <col min="6420" max="6420" width="38.140625" bestFit="1" customWidth="1"/>
    <col min="6421" max="6422" width="21.7109375" bestFit="1" customWidth="1"/>
    <col min="6423" max="6423" width="22.28515625" bestFit="1" customWidth="1"/>
    <col min="6424" max="6424" width="26.85546875" bestFit="1" customWidth="1"/>
    <col min="6425" max="6425" width="18.5703125" bestFit="1" customWidth="1"/>
    <col min="6426" max="6426" width="23.140625" bestFit="1" customWidth="1"/>
    <col min="6427" max="6427" width="18.5703125" bestFit="1" customWidth="1"/>
    <col min="6428" max="6428" width="23.140625" bestFit="1" customWidth="1"/>
    <col min="6429" max="6429" width="18.5703125" bestFit="1" customWidth="1"/>
    <col min="6430" max="6430" width="23.140625" bestFit="1" customWidth="1"/>
    <col min="6431" max="6431" width="18.5703125" bestFit="1" customWidth="1"/>
    <col min="6432" max="6432" width="23.140625" bestFit="1" customWidth="1"/>
    <col min="6433" max="6433" width="33.5703125" bestFit="1" customWidth="1"/>
    <col min="6434" max="6434" width="38.140625" bestFit="1" customWidth="1"/>
    <col min="6435" max="6436" width="21.7109375" bestFit="1" customWidth="1"/>
    <col min="6437" max="6437" width="22.28515625" bestFit="1" customWidth="1"/>
    <col min="6438" max="6438" width="26.85546875" bestFit="1" customWidth="1"/>
    <col min="6439" max="6439" width="18.5703125" bestFit="1" customWidth="1"/>
    <col min="6440" max="6440" width="23.140625" bestFit="1" customWidth="1"/>
    <col min="6441" max="6441" width="18.5703125" bestFit="1" customWidth="1"/>
    <col min="6442" max="6442" width="23.140625" bestFit="1" customWidth="1"/>
    <col min="6443" max="6443" width="18.5703125" bestFit="1" customWidth="1"/>
    <col min="6444" max="6444" width="23.140625" bestFit="1" customWidth="1"/>
    <col min="6445" max="6445" width="33.5703125" bestFit="1" customWidth="1"/>
    <col min="6446" max="6446" width="38.140625" bestFit="1" customWidth="1"/>
    <col min="6447" max="6447" width="33.5703125" bestFit="1" customWidth="1"/>
    <col min="6448" max="6448" width="38.140625" bestFit="1" customWidth="1"/>
    <col min="6449" max="6450" width="21.7109375" bestFit="1" customWidth="1"/>
    <col min="6451" max="6451" width="33.5703125" bestFit="1" customWidth="1"/>
    <col min="6452" max="6452" width="38.140625" bestFit="1" customWidth="1"/>
    <col min="6453" max="6453" width="18.5703125" bestFit="1" customWidth="1"/>
    <col min="6454" max="6454" width="23.140625" bestFit="1" customWidth="1"/>
    <col min="6455" max="6455" width="18.5703125" bestFit="1" customWidth="1"/>
    <col min="6456" max="6456" width="23.140625" bestFit="1" customWidth="1"/>
    <col min="6457" max="6457" width="18.5703125" bestFit="1" customWidth="1"/>
    <col min="6458" max="6458" width="23.140625" bestFit="1" customWidth="1"/>
    <col min="6459" max="6459" width="22.28515625" bestFit="1" customWidth="1"/>
    <col min="6460" max="6460" width="26.85546875" bestFit="1" customWidth="1"/>
    <col min="6461" max="6461" width="33.5703125" bestFit="1" customWidth="1"/>
    <col min="6462" max="6462" width="38.140625" bestFit="1" customWidth="1"/>
    <col min="6463" max="6464" width="21.7109375" bestFit="1" customWidth="1"/>
    <col min="6465" max="6465" width="22.28515625" bestFit="1" customWidth="1"/>
    <col min="6466" max="6466" width="26.85546875" bestFit="1" customWidth="1"/>
    <col min="6467" max="6467" width="18.5703125" bestFit="1" customWidth="1"/>
    <col min="6468" max="6468" width="23.140625" bestFit="1" customWidth="1"/>
    <col min="6469" max="6469" width="34.5703125" bestFit="1" customWidth="1"/>
    <col min="6470" max="6470" width="39.140625" bestFit="1" customWidth="1"/>
    <col min="6471" max="6471" width="34.5703125" bestFit="1" customWidth="1"/>
    <col min="6472" max="6472" width="39.140625" bestFit="1" customWidth="1"/>
    <col min="6473" max="6473" width="37.7109375" bestFit="1" customWidth="1"/>
    <col min="6474" max="6474" width="42.28515625" bestFit="1" customWidth="1"/>
    <col min="6475" max="6475" width="22.28515625" bestFit="1" customWidth="1"/>
    <col min="6476" max="6476" width="26.85546875" bestFit="1" customWidth="1"/>
    <col min="6477" max="6478" width="21.7109375" bestFit="1" customWidth="1"/>
    <col min="6479" max="6479" width="22.28515625" bestFit="1" customWidth="1"/>
    <col min="6480" max="6480" width="26.85546875" bestFit="1" customWidth="1"/>
    <col min="6481" max="6481" width="18.5703125" bestFit="1" customWidth="1"/>
    <col min="6482" max="6482" width="23.140625" bestFit="1" customWidth="1"/>
    <col min="6483" max="6483" width="18.5703125" bestFit="1" customWidth="1"/>
    <col min="6484" max="6484" width="23.140625" bestFit="1" customWidth="1"/>
    <col min="6485" max="6485" width="18.5703125" bestFit="1" customWidth="1"/>
    <col min="6486" max="6486" width="23.140625" bestFit="1" customWidth="1"/>
    <col min="6487" max="6487" width="36.7109375" bestFit="1" customWidth="1"/>
    <col min="6488" max="6488" width="41.140625" bestFit="1" customWidth="1"/>
    <col min="6489" max="6489" width="33.5703125" bestFit="1" customWidth="1"/>
    <col min="6490" max="6490" width="38.140625" bestFit="1" customWidth="1"/>
    <col min="6491" max="6492" width="21.7109375" bestFit="1" customWidth="1"/>
    <col min="6493" max="6493" width="22.28515625" bestFit="1" customWidth="1"/>
    <col min="6494" max="6494" width="26.85546875" bestFit="1" customWidth="1"/>
    <col min="6495" max="6495" width="18.5703125" bestFit="1" customWidth="1"/>
    <col min="6496" max="6496" width="23.140625" bestFit="1" customWidth="1"/>
    <col min="6497" max="6497" width="36.7109375" bestFit="1" customWidth="1"/>
    <col min="6498" max="6498" width="41.140625" bestFit="1" customWidth="1"/>
    <col min="6499" max="6499" width="34.5703125" bestFit="1" customWidth="1"/>
    <col min="6500" max="6500" width="39.140625" bestFit="1" customWidth="1"/>
    <col min="6501" max="6501" width="22.28515625" bestFit="1" customWidth="1"/>
    <col min="6502" max="6502" width="26.85546875" bestFit="1" customWidth="1"/>
    <col min="6503" max="6503" width="33.5703125" bestFit="1" customWidth="1"/>
    <col min="6504" max="6504" width="38.140625" bestFit="1" customWidth="1"/>
    <col min="6505" max="6506" width="21.7109375" bestFit="1" customWidth="1"/>
    <col min="6507" max="6507" width="35.5703125" bestFit="1" customWidth="1"/>
    <col min="6508" max="6508" width="40.140625" bestFit="1" customWidth="1"/>
    <col min="6509" max="6509" width="18.5703125" bestFit="1" customWidth="1"/>
    <col min="6510" max="6510" width="23.140625" bestFit="1" customWidth="1"/>
    <col min="6511" max="6511" width="36.7109375" bestFit="1" customWidth="1"/>
    <col min="6512" max="6512" width="41.140625" bestFit="1" customWidth="1"/>
    <col min="6513" max="6513" width="36.7109375" bestFit="1" customWidth="1"/>
    <col min="6514" max="6514" width="41.140625" bestFit="1" customWidth="1"/>
    <col min="6515" max="6515" width="22.28515625" bestFit="1" customWidth="1"/>
    <col min="6516" max="6516" width="26.85546875" bestFit="1" customWidth="1"/>
    <col min="6517" max="6517" width="22.28515625" bestFit="1" customWidth="1"/>
    <col min="6518" max="6518" width="26.85546875" bestFit="1" customWidth="1"/>
    <col min="6519" max="6520" width="21.7109375" bestFit="1" customWidth="1"/>
    <col min="6521" max="6521" width="35.5703125" bestFit="1" customWidth="1"/>
    <col min="6522" max="6522" width="40.140625" bestFit="1" customWidth="1"/>
    <col min="6523" max="6523" width="18.5703125" bestFit="1" customWidth="1"/>
    <col min="6524" max="6524" width="23.140625" bestFit="1" customWidth="1"/>
    <col min="6525" max="6525" width="18.5703125" bestFit="1" customWidth="1"/>
    <col min="6526" max="6526" width="23.140625" bestFit="1" customWidth="1"/>
    <col min="6527" max="6527" width="36.7109375" bestFit="1" customWidth="1"/>
    <col min="6528" max="6528" width="41.140625" bestFit="1" customWidth="1"/>
    <col min="6529" max="6529" width="21.28515625" bestFit="1" customWidth="1"/>
    <col min="6530" max="6530" width="25.7109375" bestFit="1" customWidth="1"/>
    <col min="6531" max="6531" width="22.28515625" bestFit="1" customWidth="1"/>
    <col min="6532" max="6532" width="26.85546875" bestFit="1" customWidth="1"/>
    <col min="6533" max="6534" width="21.7109375" bestFit="1" customWidth="1"/>
    <col min="6535" max="6535" width="22.28515625" bestFit="1" customWidth="1"/>
    <col min="6536" max="6536" width="26.85546875" bestFit="1" customWidth="1"/>
    <col min="6537" max="6537" width="18.5703125" bestFit="1" customWidth="1"/>
    <col min="6538" max="6538" width="23.140625" bestFit="1" customWidth="1"/>
    <col min="6539" max="6539" width="18.5703125" bestFit="1" customWidth="1"/>
    <col min="6540" max="6540" width="23.140625" bestFit="1" customWidth="1"/>
    <col min="6541" max="6541" width="18.5703125" bestFit="1" customWidth="1"/>
    <col min="6542" max="6542" width="23.140625" bestFit="1" customWidth="1"/>
    <col min="6543" max="6543" width="33.5703125" bestFit="1" customWidth="1"/>
    <col min="6544" max="6544" width="38.140625" bestFit="1" customWidth="1"/>
    <col min="6545" max="6545" width="33.5703125" bestFit="1" customWidth="1"/>
    <col min="6546" max="6546" width="38.140625" bestFit="1" customWidth="1"/>
    <col min="6547" max="6548" width="21.7109375" bestFit="1" customWidth="1"/>
    <col min="6549" max="6549" width="35.5703125" bestFit="1" customWidth="1"/>
    <col min="6550" max="6550" width="40.140625" bestFit="1" customWidth="1"/>
    <col min="6551" max="6551" width="18.5703125" bestFit="1" customWidth="1"/>
    <col min="6552" max="6552" width="23.140625" bestFit="1" customWidth="1"/>
    <col min="6553" max="6553" width="36.7109375" bestFit="1" customWidth="1"/>
    <col min="6554" max="6554" width="41.140625" bestFit="1" customWidth="1"/>
    <col min="6555" max="6555" width="36.7109375" bestFit="1" customWidth="1"/>
    <col min="6556" max="6556" width="41.140625" bestFit="1" customWidth="1"/>
    <col min="6557" max="6557" width="33.5703125" bestFit="1" customWidth="1"/>
    <col min="6558" max="6558" width="38.140625" bestFit="1" customWidth="1"/>
    <col min="6559" max="6559" width="33.5703125" bestFit="1" customWidth="1"/>
    <col min="6560" max="6560" width="38.140625" bestFit="1" customWidth="1"/>
    <col min="6561" max="6562" width="21.7109375" bestFit="1" customWidth="1"/>
    <col min="6563" max="6563" width="22.28515625" bestFit="1" customWidth="1"/>
    <col min="6564" max="6564" width="26.85546875" bestFit="1" customWidth="1"/>
    <col min="6565" max="6565" width="18.5703125" bestFit="1" customWidth="1"/>
    <col min="6566" max="6566" width="23.140625" bestFit="1" customWidth="1"/>
    <col min="6567" max="6567" width="37.7109375" bestFit="1" customWidth="1"/>
    <col min="6568" max="6568" width="42.28515625" bestFit="1" customWidth="1"/>
    <col min="6569" max="6569" width="18.5703125" bestFit="1" customWidth="1"/>
    <col min="6570" max="6570" width="23.140625" bestFit="1" customWidth="1"/>
    <col min="6571" max="6571" width="22.28515625" bestFit="1" customWidth="1"/>
    <col min="6572" max="6572" width="26.85546875" bestFit="1" customWidth="1"/>
    <col min="6573" max="6573" width="33.5703125" bestFit="1" customWidth="1"/>
    <col min="6574" max="6574" width="38.140625" bestFit="1" customWidth="1"/>
    <col min="6575" max="6576" width="21.7109375" bestFit="1" customWidth="1"/>
    <col min="6577" max="6577" width="34.5703125" bestFit="1" customWidth="1"/>
    <col min="6578" max="6578" width="39.140625" bestFit="1" customWidth="1"/>
    <col min="6579" max="6579" width="18.5703125" bestFit="1" customWidth="1"/>
    <col min="6580" max="6580" width="23.140625" bestFit="1" customWidth="1"/>
    <col min="6581" max="6581" width="18.5703125" bestFit="1" customWidth="1"/>
    <col min="6582" max="6582" width="23.140625" bestFit="1" customWidth="1"/>
    <col min="6583" max="6583" width="37.7109375" bestFit="1" customWidth="1"/>
    <col min="6584" max="6584" width="42.28515625" bestFit="1" customWidth="1"/>
    <col min="6585" max="6586" width="21.7109375" bestFit="1" customWidth="1"/>
    <col min="6587" max="6587" width="35.5703125" bestFit="1" customWidth="1"/>
    <col min="6588" max="6588" width="40.140625" bestFit="1" customWidth="1"/>
    <col min="6589" max="6589" width="36.7109375" bestFit="1" customWidth="1"/>
    <col min="6590" max="6590" width="41.140625" bestFit="1" customWidth="1"/>
    <col min="6591" max="6591" width="36.7109375" bestFit="1" customWidth="1"/>
    <col min="6592" max="6592" width="41.140625" bestFit="1" customWidth="1"/>
    <col min="6593" max="6593" width="34.5703125" bestFit="1" customWidth="1"/>
    <col min="6594" max="6594" width="39.140625" bestFit="1" customWidth="1"/>
    <col min="6595" max="6595" width="18.5703125" bestFit="1" customWidth="1"/>
    <col min="6596" max="6596" width="23.140625" bestFit="1" customWidth="1"/>
    <col min="6597" max="6598" width="21.7109375" bestFit="1" customWidth="1"/>
    <col min="6599" max="6599" width="35.5703125" bestFit="1" customWidth="1"/>
    <col min="6600" max="6600" width="40.140625" bestFit="1" customWidth="1"/>
    <col min="6601" max="6601" width="22.28515625" bestFit="1" customWidth="1"/>
    <col min="6602" max="6602" width="26.85546875" bestFit="1" customWidth="1"/>
    <col min="6603" max="6603" width="18.5703125" bestFit="1" customWidth="1"/>
    <col min="6604" max="6604" width="23.140625" bestFit="1" customWidth="1"/>
    <col min="6605" max="6605" width="36.7109375" bestFit="1" customWidth="1"/>
    <col min="6606" max="6606" width="41.140625" bestFit="1" customWidth="1"/>
    <col min="6607" max="6607" width="22.28515625" bestFit="1" customWidth="1"/>
    <col min="6608" max="6608" width="26.85546875" bestFit="1" customWidth="1"/>
    <col min="6609" max="6609" width="33.5703125" bestFit="1" customWidth="1"/>
    <col min="6610" max="6610" width="38.140625" bestFit="1" customWidth="1"/>
    <col min="6611" max="6612" width="21.7109375" bestFit="1" customWidth="1"/>
    <col min="6613" max="6613" width="22.28515625" bestFit="1" customWidth="1"/>
    <col min="6614" max="6614" width="26.85546875" bestFit="1" customWidth="1"/>
    <col min="6615" max="6615" width="18.5703125" bestFit="1" customWidth="1"/>
    <col min="6616" max="6616" width="23.140625" bestFit="1" customWidth="1"/>
    <col min="6617" max="6617" width="18.5703125" bestFit="1" customWidth="1"/>
    <col min="6618" max="6618" width="23.140625" bestFit="1" customWidth="1"/>
    <col min="6619" max="6619" width="18.5703125" bestFit="1" customWidth="1"/>
    <col min="6620" max="6620" width="23.140625" bestFit="1" customWidth="1"/>
    <col min="6621" max="6621" width="18.5703125" bestFit="1" customWidth="1"/>
    <col min="6622" max="6622" width="23.140625" bestFit="1" customWidth="1"/>
    <col min="6623" max="6623" width="33.5703125" bestFit="1" customWidth="1"/>
    <col min="6624" max="6624" width="38.140625" bestFit="1" customWidth="1"/>
    <col min="6625" max="6626" width="21.7109375" bestFit="1" customWidth="1"/>
    <col min="6627" max="6627" width="35.5703125" bestFit="1" customWidth="1"/>
    <col min="6628" max="6628" width="40.140625" bestFit="1" customWidth="1"/>
    <col min="6629" max="6629" width="18.5703125" bestFit="1" customWidth="1"/>
    <col min="6630" max="6630" width="23.140625" bestFit="1" customWidth="1"/>
    <col min="6631" max="6631" width="36.7109375" bestFit="1" customWidth="1"/>
    <col min="6632" max="6632" width="41.140625" bestFit="1" customWidth="1"/>
    <col min="6633" max="6633" width="36.7109375" bestFit="1" customWidth="1"/>
    <col min="6634" max="6634" width="41.140625" bestFit="1" customWidth="1"/>
    <col min="6635" max="6635" width="22.28515625" bestFit="1" customWidth="1"/>
    <col min="6636" max="6636" width="26.85546875" bestFit="1" customWidth="1"/>
    <col min="6637" max="6637" width="33.5703125" bestFit="1" customWidth="1"/>
    <col min="6638" max="6638" width="38.140625" bestFit="1" customWidth="1"/>
    <col min="6639" max="6640" width="21.7109375" bestFit="1" customWidth="1"/>
    <col min="6641" max="6641" width="35.5703125" bestFit="1" customWidth="1"/>
    <col min="6642" max="6642" width="40.140625" bestFit="1" customWidth="1"/>
    <col min="6643" max="6643" width="36.7109375" bestFit="1" customWidth="1"/>
    <col min="6644" max="6644" width="41.140625" bestFit="1" customWidth="1"/>
    <col min="6645" max="6645" width="36.7109375" bestFit="1" customWidth="1"/>
    <col min="6646" max="6646" width="41.140625" bestFit="1" customWidth="1"/>
    <col min="6647" max="6647" width="36.7109375" bestFit="1" customWidth="1"/>
    <col min="6648" max="6648" width="41.140625" bestFit="1" customWidth="1"/>
    <col min="6649" max="6649" width="22.28515625" bestFit="1" customWidth="1"/>
    <col min="6650" max="6650" width="26.85546875" bestFit="1" customWidth="1"/>
    <col min="6651" max="6651" width="33.5703125" bestFit="1" customWidth="1"/>
    <col min="6652" max="6652" width="38.140625" bestFit="1" customWidth="1"/>
    <col min="6653" max="6654" width="21.7109375" bestFit="1" customWidth="1"/>
    <col min="6655" max="6655" width="35.5703125" bestFit="1" customWidth="1"/>
    <col min="6656" max="6656" width="40.140625" bestFit="1" customWidth="1"/>
    <col min="6657" max="6657" width="18.5703125" bestFit="1" customWidth="1"/>
    <col min="6658" max="6658" width="23.140625" bestFit="1" customWidth="1"/>
    <col min="6659" max="6659" width="34.5703125" bestFit="1" customWidth="1"/>
    <col min="6660" max="6660" width="39.140625" bestFit="1" customWidth="1"/>
    <col min="6661" max="6661" width="34.5703125" bestFit="1" customWidth="1"/>
    <col min="6662" max="6662" width="39.140625" bestFit="1" customWidth="1"/>
    <col min="6663" max="6663" width="18.5703125" bestFit="1" customWidth="1"/>
    <col min="6664" max="6664" width="23.140625" bestFit="1" customWidth="1"/>
    <col min="6665" max="6665" width="33.5703125" bestFit="1" customWidth="1"/>
    <col min="6666" max="6666" width="38.140625" bestFit="1" customWidth="1"/>
    <col min="6667" max="6668" width="21.7109375" bestFit="1" customWidth="1"/>
    <col min="6669" max="6669" width="35.5703125" bestFit="1" customWidth="1"/>
    <col min="6670" max="6670" width="40.140625" bestFit="1" customWidth="1"/>
    <col min="6671" max="6671" width="36.7109375" bestFit="1" customWidth="1"/>
    <col min="6672" max="6672" width="41.140625" bestFit="1" customWidth="1"/>
    <col min="6673" max="6673" width="36.7109375" bestFit="1" customWidth="1"/>
    <col min="6674" max="6674" width="41.140625" bestFit="1" customWidth="1"/>
    <col min="6675" max="6675" width="33.5703125" bestFit="1" customWidth="1"/>
    <col min="6676" max="6676" width="38.140625" bestFit="1" customWidth="1"/>
    <col min="6677" max="6677" width="36.7109375" bestFit="1" customWidth="1"/>
    <col min="6678" max="6678" width="41.140625" bestFit="1" customWidth="1"/>
    <col min="6679" max="6679" width="33.5703125" bestFit="1" customWidth="1"/>
    <col min="6680" max="6680" width="38.140625" bestFit="1" customWidth="1"/>
    <col min="6681" max="6682" width="21.7109375" bestFit="1" customWidth="1"/>
    <col min="6683" max="6683" width="35.5703125" bestFit="1" customWidth="1"/>
    <col min="6684" max="6684" width="40.140625" bestFit="1" customWidth="1"/>
    <col min="6685" max="6685" width="18.5703125" bestFit="1" customWidth="1"/>
    <col min="6686" max="6686" width="23.140625" bestFit="1" customWidth="1"/>
    <col min="6687" max="6687" width="22.28515625" bestFit="1" customWidth="1"/>
    <col min="6688" max="6688" width="26.85546875" bestFit="1" customWidth="1"/>
    <col min="6689" max="6689" width="22.28515625" bestFit="1" customWidth="1"/>
    <col min="6690" max="6690" width="26.85546875" bestFit="1" customWidth="1"/>
    <col min="6691" max="6691" width="18.5703125" bestFit="1" customWidth="1"/>
    <col min="6692" max="6692" width="23.140625" bestFit="1" customWidth="1"/>
    <col min="6693" max="6693" width="33.5703125" bestFit="1" customWidth="1"/>
    <col min="6694" max="6694" width="38.140625" bestFit="1" customWidth="1"/>
    <col min="6695" max="6696" width="21.7109375" bestFit="1" customWidth="1"/>
    <col min="6697" max="6697" width="21.28515625" bestFit="1" customWidth="1"/>
    <col min="6698" max="6698" width="25.7109375" bestFit="1" customWidth="1"/>
    <col min="6699" max="6699" width="18.5703125" bestFit="1" customWidth="1"/>
    <col min="6700" max="6700" width="23.140625" bestFit="1" customWidth="1"/>
    <col min="6701" max="6701" width="18.5703125" bestFit="1" customWidth="1"/>
    <col min="6702" max="6702" width="23.140625" bestFit="1" customWidth="1"/>
    <col min="6703" max="6703" width="36.7109375" bestFit="1" customWidth="1"/>
    <col min="6704" max="6704" width="41.140625" bestFit="1" customWidth="1"/>
    <col min="6705" max="6705" width="22.28515625" bestFit="1" customWidth="1"/>
    <col min="6706" max="6706" width="26.85546875" bestFit="1" customWidth="1"/>
    <col min="6707" max="6707" width="22.28515625" bestFit="1" customWidth="1"/>
    <col min="6708" max="6708" width="26.85546875" bestFit="1" customWidth="1"/>
    <col min="6709" max="6710" width="21.7109375" bestFit="1" customWidth="1"/>
    <col min="6711" max="6711" width="33.5703125" bestFit="1" customWidth="1"/>
    <col min="6712" max="6712" width="38.140625" bestFit="1" customWidth="1"/>
    <col min="6713" max="6713" width="18.5703125" bestFit="1" customWidth="1"/>
    <col min="6714" max="6714" width="23.140625" bestFit="1" customWidth="1"/>
    <col min="6715" max="6715" width="18.5703125" bestFit="1" customWidth="1"/>
    <col min="6716" max="6716" width="23.140625" bestFit="1" customWidth="1"/>
    <col min="6717" max="6717" width="18.5703125" bestFit="1" customWidth="1"/>
    <col min="6718" max="6718" width="23.140625" bestFit="1" customWidth="1"/>
    <col min="6719" max="6719" width="21.28515625" bestFit="1" customWidth="1"/>
    <col min="6720" max="6720" width="25.7109375" bestFit="1" customWidth="1"/>
    <col min="6721" max="6721" width="33.5703125" bestFit="1" customWidth="1"/>
    <col min="6722" max="6722" width="38.140625" bestFit="1" customWidth="1"/>
    <col min="6723" max="6724" width="21.7109375" bestFit="1" customWidth="1"/>
    <col min="6725" max="6725" width="22.28515625" bestFit="1" customWidth="1"/>
    <col min="6726" max="6726" width="26.85546875" bestFit="1" customWidth="1"/>
    <col min="6727" max="6727" width="18.5703125" bestFit="1" customWidth="1"/>
    <col min="6728" max="6728" width="23.140625" bestFit="1" customWidth="1"/>
    <col min="6729" max="6729" width="18.5703125" bestFit="1" customWidth="1"/>
    <col min="6730" max="6730" width="23.140625" bestFit="1" customWidth="1"/>
    <col min="6731" max="6731" width="18.5703125" bestFit="1" customWidth="1"/>
    <col min="6732" max="6732" width="23.140625" bestFit="1" customWidth="1"/>
    <col min="6733" max="6733" width="18.5703125" bestFit="1" customWidth="1"/>
    <col min="6734" max="6734" width="23.140625" bestFit="1" customWidth="1"/>
    <col min="6735" max="6735" width="33.5703125" bestFit="1" customWidth="1"/>
    <col min="6736" max="6736" width="38.140625" bestFit="1" customWidth="1"/>
    <col min="6737" max="6738" width="21.7109375" bestFit="1" customWidth="1"/>
    <col min="6739" max="6739" width="22.28515625" bestFit="1" customWidth="1"/>
    <col min="6740" max="6740" width="26.85546875" bestFit="1" customWidth="1"/>
    <col min="6741" max="6741" width="18.5703125" bestFit="1" customWidth="1"/>
    <col min="6742" max="6742" width="23.140625" bestFit="1" customWidth="1"/>
    <col min="6743" max="6743" width="22.28515625" bestFit="1" customWidth="1"/>
    <col min="6744" max="6744" width="26.85546875" bestFit="1" customWidth="1"/>
    <col min="6745" max="6745" width="21.28515625" bestFit="1" customWidth="1"/>
    <col min="6746" max="6746" width="25.7109375" bestFit="1" customWidth="1"/>
    <col min="6747" max="6747" width="18.5703125" bestFit="1" customWidth="1"/>
    <col min="6748" max="6748" width="23.140625" bestFit="1" customWidth="1"/>
    <col min="6749" max="6749" width="22.28515625" bestFit="1" customWidth="1"/>
    <col min="6750" max="6750" width="26.85546875" bestFit="1" customWidth="1"/>
    <col min="6751" max="6752" width="21.7109375" bestFit="1" customWidth="1"/>
    <col min="6753" max="6753" width="35.5703125" bestFit="1" customWidth="1"/>
    <col min="6754" max="6754" width="40.140625" bestFit="1" customWidth="1"/>
    <col min="6755" max="6755" width="18.5703125" bestFit="1" customWidth="1"/>
    <col min="6756" max="6756" width="23.140625" bestFit="1" customWidth="1"/>
    <col min="6757" max="6757" width="36.7109375" bestFit="1" customWidth="1"/>
    <col min="6758" max="6758" width="41.140625" bestFit="1" customWidth="1"/>
    <col min="6759" max="6759" width="22.28515625" bestFit="1" customWidth="1"/>
    <col min="6760" max="6760" width="26.85546875" bestFit="1" customWidth="1"/>
    <col min="6761" max="6761" width="18.5703125" bestFit="1" customWidth="1"/>
    <col min="6762" max="6762" width="23.140625" bestFit="1" customWidth="1"/>
    <col min="6763" max="6763" width="33.5703125" bestFit="1" customWidth="1"/>
    <col min="6764" max="6764" width="38.140625" bestFit="1" customWidth="1"/>
    <col min="6765" max="6766" width="21.7109375" bestFit="1" customWidth="1"/>
    <col min="6767" max="6767" width="22.28515625" bestFit="1" customWidth="1"/>
    <col min="6768" max="6768" width="26.85546875" bestFit="1" customWidth="1"/>
    <col min="6769" max="6769" width="18.5703125" bestFit="1" customWidth="1"/>
    <col min="6770" max="6770" width="23.140625" bestFit="1" customWidth="1"/>
    <col min="6771" max="6771" width="18.5703125" bestFit="1" customWidth="1"/>
    <col min="6772" max="6772" width="23.140625" bestFit="1" customWidth="1"/>
    <col min="6773" max="6773" width="18.5703125" bestFit="1" customWidth="1"/>
    <col min="6774" max="6774" width="23.140625" bestFit="1" customWidth="1"/>
    <col min="6775" max="6775" width="18.5703125" bestFit="1" customWidth="1"/>
    <col min="6776" max="6776" width="23.140625" bestFit="1" customWidth="1"/>
    <col min="6777" max="6777" width="33.5703125" bestFit="1" customWidth="1"/>
    <col min="6778" max="6778" width="38.140625" bestFit="1" customWidth="1"/>
    <col min="6779" max="6780" width="21.7109375" bestFit="1" customWidth="1"/>
    <col min="6781" max="6781" width="33.5703125" bestFit="1" customWidth="1"/>
    <col min="6782" max="6782" width="38.140625" bestFit="1" customWidth="1"/>
    <col min="6783" max="6783" width="18.5703125" bestFit="1" customWidth="1"/>
    <col min="6784" max="6784" width="23.140625" bestFit="1" customWidth="1"/>
    <col min="6785" max="6785" width="18.5703125" bestFit="1" customWidth="1"/>
    <col min="6786" max="6786" width="23.140625" bestFit="1" customWidth="1"/>
    <col min="6787" max="6787" width="18.5703125" bestFit="1" customWidth="1"/>
    <col min="6788" max="6788" width="23.140625" bestFit="1" customWidth="1"/>
    <col min="6789" max="6789" width="33.5703125" bestFit="1" customWidth="1"/>
    <col min="6790" max="6790" width="38.140625" bestFit="1" customWidth="1"/>
    <col min="6791" max="6791" width="22.28515625" bestFit="1" customWidth="1"/>
    <col min="6792" max="6792" width="26.85546875" bestFit="1" customWidth="1"/>
    <col min="6793" max="6794" width="21.7109375" bestFit="1" customWidth="1"/>
    <col min="6795" max="6795" width="34.5703125" bestFit="1" customWidth="1"/>
    <col min="6796" max="6796" width="39.140625" bestFit="1" customWidth="1"/>
    <col min="6797" max="6797" width="18.5703125" bestFit="1" customWidth="1"/>
    <col min="6798" max="6798" width="23.140625" bestFit="1" customWidth="1"/>
    <col min="6799" max="6799" width="18.5703125" bestFit="1" customWidth="1"/>
    <col min="6800" max="6800" width="23.140625" bestFit="1" customWidth="1"/>
    <col min="6801" max="6801" width="34.5703125" bestFit="1" customWidth="1"/>
    <col min="6802" max="6802" width="39.140625" bestFit="1" customWidth="1"/>
    <col min="6803" max="6803" width="36.7109375" bestFit="1" customWidth="1"/>
    <col min="6804" max="6804" width="41.140625" bestFit="1" customWidth="1"/>
    <col min="6805" max="6805" width="33.5703125" bestFit="1" customWidth="1"/>
    <col min="6806" max="6806" width="38.140625" bestFit="1" customWidth="1"/>
    <col min="6807" max="6808" width="21.7109375" bestFit="1" customWidth="1"/>
    <col min="6809" max="6809" width="34.5703125" bestFit="1" customWidth="1"/>
    <col min="6810" max="6810" width="39.140625" bestFit="1" customWidth="1"/>
    <col min="6811" max="6811" width="18.5703125" bestFit="1" customWidth="1"/>
    <col min="6812" max="6812" width="23.140625" bestFit="1" customWidth="1"/>
    <col min="6813" max="6813" width="18.5703125" bestFit="1" customWidth="1"/>
    <col min="6814" max="6814" width="23.140625" bestFit="1" customWidth="1"/>
    <col min="6815" max="6815" width="22.28515625" bestFit="1" customWidth="1"/>
    <col min="6816" max="6816" width="26.85546875" bestFit="1" customWidth="1"/>
    <col min="6817" max="6817" width="18.5703125" bestFit="1" customWidth="1"/>
    <col min="6818" max="6818" width="23.140625" bestFit="1" customWidth="1"/>
    <col min="6819" max="6819" width="33.5703125" bestFit="1" customWidth="1"/>
    <col min="6820" max="6820" width="38.140625" bestFit="1" customWidth="1"/>
    <col min="6821" max="6822" width="21.7109375" bestFit="1" customWidth="1"/>
    <col min="6823" max="6823" width="33.5703125" bestFit="1" customWidth="1"/>
    <col min="6824" max="6824" width="38.140625" bestFit="1" customWidth="1"/>
    <col min="6825" max="6825" width="18.5703125" bestFit="1" customWidth="1"/>
    <col min="6826" max="6826" width="23.140625" bestFit="1" customWidth="1"/>
    <col min="6827" max="6827" width="36.7109375" bestFit="1" customWidth="1"/>
    <col min="6828" max="6828" width="41.140625" bestFit="1" customWidth="1"/>
    <col min="6829" max="6829" width="18.5703125" bestFit="1" customWidth="1"/>
    <col min="6830" max="6830" width="23.140625" bestFit="1" customWidth="1"/>
    <col min="6831" max="6831" width="18.5703125" bestFit="1" customWidth="1"/>
    <col min="6832" max="6832" width="23.140625" bestFit="1" customWidth="1"/>
    <col min="6833" max="6833" width="33.5703125" bestFit="1" customWidth="1"/>
    <col min="6834" max="6834" width="38.140625" bestFit="1" customWidth="1"/>
    <col min="6835" max="6836" width="21.7109375" bestFit="1" customWidth="1"/>
    <col min="6837" max="6837" width="22.28515625" bestFit="1" customWidth="1"/>
    <col min="6838" max="6838" width="26.85546875" bestFit="1" customWidth="1"/>
    <col min="6839" max="6839" width="18.5703125" bestFit="1" customWidth="1"/>
    <col min="6840" max="6840" width="23.140625" bestFit="1" customWidth="1"/>
    <col min="6841" max="6841" width="18.5703125" bestFit="1" customWidth="1"/>
    <col min="6842" max="6842" width="23.140625" bestFit="1" customWidth="1"/>
    <col min="6843" max="6843" width="18.5703125" bestFit="1" customWidth="1"/>
    <col min="6844" max="6844" width="23.140625" bestFit="1" customWidth="1"/>
    <col min="6845" max="6845" width="18.5703125" bestFit="1" customWidth="1"/>
    <col min="6846" max="6846" width="23.140625" bestFit="1" customWidth="1"/>
    <col min="6847" max="6847" width="22.28515625" bestFit="1" customWidth="1"/>
    <col min="6848" max="6848" width="26.85546875" bestFit="1" customWidth="1"/>
    <col min="6849" max="6850" width="21.7109375" bestFit="1" customWidth="1"/>
    <col min="6851" max="6851" width="35.5703125" bestFit="1" customWidth="1"/>
    <col min="6852" max="6852" width="40.140625" bestFit="1" customWidth="1"/>
    <col min="6853" max="6853" width="22.28515625" bestFit="1" customWidth="1"/>
    <col min="6854" max="6854" width="26.85546875" bestFit="1" customWidth="1"/>
    <col min="6855" max="6855" width="18.5703125" bestFit="1" customWidth="1"/>
    <col min="6856" max="6856" width="23.140625" bestFit="1" customWidth="1"/>
    <col min="6857" max="6857" width="36.7109375" bestFit="1" customWidth="1"/>
    <col min="6858" max="6858" width="41.140625" bestFit="1" customWidth="1"/>
    <col min="6859" max="6859" width="22.28515625" bestFit="1" customWidth="1"/>
    <col min="6860" max="6860" width="26.85546875" bestFit="1" customWidth="1"/>
    <col min="6861" max="6861" width="22.28515625" bestFit="1" customWidth="1"/>
    <col min="6862" max="6862" width="26.85546875" bestFit="1" customWidth="1"/>
    <col min="6863" max="6864" width="21.7109375" bestFit="1" customWidth="1"/>
    <col min="6865" max="6865" width="22.28515625" bestFit="1" customWidth="1"/>
    <col min="6866" max="6866" width="26.85546875" bestFit="1" customWidth="1"/>
    <col min="6867" max="6867" width="18.5703125" bestFit="1" customWidth="1"/>
    <col min="6868" max="6868" width="23.140625" bestFit="1" customWidth="1"/>
    <col min="6869" max="6869" width="18.5703125" bestFit="1" customWidth="1"/>
    <col min="6870" max="6870" width="23.140625" bestFit="1" customWidth="1"/>
    <col min="6871" max="6871" width="18.5703125" bestFit="1" customWidth="1"/>
    <col min="6872" max="6872" width="23.140625" bestFit="1" customWidth="1"/>
    <col min="6873" max="6873" width="18.5703125" bestFit="1" customWidth="1"/>
    <col min="6874" max="6874" width="23.140625" bestFit="1" customWidth="1"/>
    <col min="6875" max="6875" width="33.5703125" bestFit="1" customWidth="1"/>
    <col min="6876" max="6876" width="38.140625" bestFit="1" customWidth="1"/>
    <col min="6877" max="6878" width="21.7109375" bestFit="1" customWidth="1"/>
    <col min="6879" max="6879" width="21.28515625" bestFit="1" customWidth="1"/>
    <col min="6880" max="6880" width="25.7109375" bestFit="1" customWidth="1"/>
    <col min="6881" max="6881" width="18.5703125" bestFit="1" customWidth="1"/>
    <col min="6882" max="6882" width="23.140625" bestFit="1" customWidth="1"/>
    <col min="6883" max="6883" width="18.5703125" bestFit="1" customWidth="1"/>
    <col min="6884" max="6884" width="23.140625" bestFit="1" customWidth="1"/>
    <col min="6885" max="6885" width="22.28515625" bestFit="1" customWidth="1"/>
    <col min="6886" max="6886" width="26.85546875" bestFit="1" customWidth="1"/>
    <col min="6887" max="6887" width="18.5703125" bestFit="1" customWidth="1"/>
    <col min="6888" max="6888" width="23.140625" bestFit="1" customWidth="1"/>
    <col min="6889" max="6889" width="22.28515625" bestFit="1" customWidth="1"/>
    <col min="6890" max="6890" width="26.85546875" bestFit="1" customWidth="1"/>
    <col min="6891" max="6892" width="21.7109375" bestFit="1" customWidth="1"/>
    <col min="6893" max="6893" width="34.5703125" bestFit="1" customWidth="1"/>
    <col min="6894" max="6894" width="39.140625" bestFit="1" customWidth="1"/>
    <col min="6895" max="6895" width="18.5703125" bestFit="1" customWidth="1"/>
    <col min="6896" max="6896" width="23.140625" bestFit="1" customWidth="1"/>
    <col min="6897" max="6897" width="22.28515625" bestFit="1" customWidth="1"/>
    <col min="6898" max="6898" width="26.85546875" bestFit="1" customWidth="1"/>
    <col min="6899" max="6899" width="36.7109375" bestFit="1" customWidth="1"/>
    <col min="6900" max="6900" width="41.140625" bestFit="1" customWidth="1"/>
    <col min="6901" max="6901" width="18.5703125" bestFit="1" customWidth="1"/>
    <col min="6902" max="6902" width="23.140625" bestFit="1" customWidth="1"/>
    <col min="6903" max="6903" width="22.28515625" bestFit="1" customWidth="1"/>
    <col min="6904" max="6904" width="26.85546875" bestFit="1" customWidth="1"/>
    <col min="6905" max="6906" width="21.7109375" bestFit="1" customWidth="1"/>
    <col min="6907" max="6907" width="34.5703125" bestFit="1" customWidth="1"/>
    <col min="6908" max="6908" width="39.140625" bestFit="1" customWidth="1"/>
    <col min="6909" max="6909" width="36.7109375" bestFit="1" customWidth="1"/>
    <col min="6910" max="6910" width="41.140625" bestFit="1" customWidth="1"/>
    <col min="6911" max="6911" width="34.5703125" bestFit="1" customWidth="1"/>
    <col min="6912" max="6912" width="39.140625" bestFit="1" customWidth="1"/>
    <col min="6913" max="6913" width="34.5703125" bestFit="1" customWidth="1"/>
    <col min="6914" max="6914" width="39.140625" bestFit="1" customWidth="1"/>
    <col min="6915" max="6915" width="18.5703125" bestFit="1" customWidth="1"/>
    <col min="6916" max="6916" width="23.140625" bestFit="1" customWidth="1"/>
    <col min="6917" max="6917" width="33.5703125" bestFit="1" customWidth="1"/>
    <col min="6918" max="6918" width="38.140625" bestFit="1" customWidth="1"/>
    <col min="6919" max="6920" width="21.7109375" bestFit="1" customWidth="1"/>
    <col min="6921" max="6921" width="22.28515625" bestFit="1" customWidth="1"/>
    <col min="6922" max="6922" width="26.85546875" bestFit="1" customWidth="1"/>
    <col min="6923" max="6923" width="18.5703125" bestFit="1" customWidth="1"/>
    <col min="6924" max="6924" width="23.140625" bestFit="1" customWidth="1"/>
    <col min="6925" max="6925" width="22.28515625" bestFit="1" customWidth="1"/>
    <col min="6926" max="6926" width="26.85546875" bestFit="1" customWidth="1"/>
    <col min="6927" max="6927" width="34.5703125" bestFit="1" customWidth="1"/>
    <col min="6928" max="6928" width="39.140625" bestFit="1" customWidth="1"/>
    <col min="6929" max="6929" width="18.5703125" bestFit="1" customWidth="1"/>
    <col min="6930" max="6930" width="23.140625" bestFit="1" customWidth="1"/>
    <col min="6931" max="6931" width="33.5703125" bestFit="1" customWidth="1"/>
    <col min="6932" max="6932" width="38.140625" bestFit="1" customWidth="1"/>
    <col min="6933" max="6934" width="21.7109375" bestFit="1" customWidth="1"/>
    <col min="6935" max="6935" width="35.5703125" bestFit="1" customWidth="1"/>
    <col min="6936" max="6936" width="40.140625" bestFit="1" customWidth="1"/>
    <col min="6937" max="6937" width="18.5703125" bestFit="1" customWidth="1"/>
    <col min="6938" max="6938" width="23.140625" bestFit="1" customWidth="1"/>
    <col min="6939" max="6939" width="18.5703125" bestFit="1" customWidth="1"/>
    <col min="6940" max="6940" width="23.140625" bestFit="1" customWidth="1"/>
    <col min="6941" max="6941" width="36.7109375" bestFit="1" customWidth="1"/>
    <col min="6942" max="6942" width="41.140625" bestFit="1" customWidth="1"/>
    <col min="6943" max="6943" width="21.28515625" bestFit="1" customWidth="1"/>
    <col min="6944" max="6944" width="25.7109375" bestFit="1" customWidth="1"/>
    <col min="6945" max="6945" width="33.5703125" bestFit="1" customWidth="1"/>
    <col min="6946" max="6946" width="38.140625" bestFit="1" customWidth="1"/>
    <col min="6947" max="6948" width="21.7109375" bestFit="1" customWidth="1"/>
    <col min="6949" max="6949" width="21.28515625" bestFit="1" customWidth="1"/>
    <col min="6950" max="6950" width="25.7109375" bestFit="1" customWidth="1"/>
    <col min="6951" max="6951" width="36.7109375" bestFit="1" customWidth="1"/>
    <col min="6952" max="6952" width="41.140625" bestFit="1" customWidth="1"/>
    <col min="6953" max="6953" width="18.5703125" bestFit="1" customWidth="1"/>
    <col min="6954" max="6954" width="23.140625" bestFit="1" customWidth="1"/>
    <col min="6955" max="6955" width="36.7109375" bestFit="1" customWidth="1"/>
    <col min="6956" max="6956" width="41.140625" bestFit="1" customWidth="1"/>
    <col min="6957" max="6957" width="22.28515625" bestFit="1" customWidth="1"/>
    <col min="6958" max="6958" width="26.85546875" bestFit="1" customWidth="1"/>
    <col min="6959" max="6959" width="33.5703125" bestFit="1" customWidth="1"/>
    <col min="6960" max="6960" width="38.140625" bestFit="1" customWidth="1"/>
    <col min="6961" max="6962" width="21.7109375" bestFit="1" customWidth="1"/>
    <col min="6963" max="6963" width="22.28515625" bestFit="1" customWidth="1"/>
    <col min="6964" max="6964" width="26.85546875" bestFit="1" customWidth="1"/>
    <col min="6965" max="6965" width="18.5703125" bestFit="1" customWidth="1"/>
    <col min="6966" max="6966" width="23.140625" bestFit="1" customWidth="1"/>
    <col min="6967" max="6967" width="34.5703125" bestFit="1" customWidth="1"/>
    <col min="6968" max="6968" width="39.140625" bestFit="1" customWidth="1"/>
    <col min="6969" max="6969" width="34.5703125" bestFit="1" customWidth="1"/>
    <col min="6970" max="6970" width="39.140625" bestFit="1" customWidth="1"/>
    <col min="6971" max="6971" width="18.5703125" bestFit="1" customWidth="1"/>
    <col min="6972" max="6972" width="23.140625" bestFit="1" customWidth="1"/>
    <col min="6973" max="6973" width="22.28515625" bestFit="1" customWidth="1"/>
    <col min="6974" max="6974" width="26.85546875" bestFit="1" customWidth="1"/>
    <col min="6975" max="6976" width="21.7109375" bestFit="1" customWidth="1"/>
    <col min="6977" max="6977" width="34.5703125" bestFit="1" customWidth="1"/>
    <col min="6978" max="6978" width="39.140625" bestFit="1" customWidth="1"/>
    <col min="6979" max="6979" width="36.7109375" bestFit="1" customWidth="1"/>
    <col min="6980" max="6980" width="41.140625" bestFit="1" customWidth="1"/>
    <col min="6981" max="6981" width="36.7109375" bestFit="1" customWidth="1"/>
    <col min="6982" max="6982" width="41.140625" bestFit="1" customWidth="1"/>
    <col min="6983" max="6983" width="36.7109375" bestFit="1" customWidth="1"/>
    <col min="6984" max="6984" width="41.140625" bestFit="1" customWidth="1"/>
    <col min="6985" max="6985" width="22.28515625" bestFit="1" customWidth="1"/>
    <col min="6986" max="6986" width="26.85546875" bestFit="1" customWidth="1"/>
    <col min="6987" max="6987" width="33.5703125" bestFit="1" customWidth="1"/>
    <col min="6988" max="6988" width="38.140625" bestFit="1" customWidth="1"/>
    <col min="6989" max="6990" width="21.7109375" bestFit="1" customWidth="1"/>
    <col min="6991" max="6991" width="33.5703125" bestFit="1" customWidth="1"/>
    <col min="6992" max="6992" width="38.140625" bestFit="1" customWidth="1"/>
    <col min="6993" max="6993" width="18.5703125" bestFit="1" customWidth="1"/>
    <col min="6994" max="6994" width="23.140625" bestFit="1" customWidth="1"/>
    <col min="6995" max="6995" width="18.5703125" bestFit="1" customWidth="1"/>
    <col min="6996" max="6996" width="23.140625" bestFit="1" customWidth="1"/>
    <col min="6997" max="6997" width="18.5703125" bestFit="1" customWidth="1"/>
    <col min="6998" max="6998" width="23.140625" bestFit="1" customWidth="1"/>
    <col min="6999" max="6999" width="22.28515625" bestFit="1" customWidth="1"/>
    <col min="7000" max="7000" width="26.85546875" bestFit="1" customWidth="1"/>
    <col min="7001" max="7001" width="33.5703125" bestFit="1" customWidth="1"/>
    <col min="7002" max="7002" width="38.140625" bestFit="1" customWidth="1"/>
    <col min="7003" max="7004" width="21.7109375" bestFit="1" customWidth="1"/>
    <col min="7005" max="7005" width="22.28515625" bestFit="1" customWidth="1"/>
    <col min="7006" max="7006" width="26.85546875" bestFit="1" customWidth="1"/>
    <col min="7007" max="7007" width="18.5703125" bestFit="1" customWidth="1"/>
    <col min="7008" max="7008" width="23.140625" bestFit="1" customWidth="1"/>
    <col min="7009" max="7009" width="18.5703125" bestFit="1" customWidth="1"/>
    <col min="7010" max="7010" width="23.140625" bestFit="1" customWidth="1"/>
    <col min="7011" max="7011" width="18.5703125" bestFit="1" customWidth="1"/>
    <col min="7012" max="7012" width="23.140625" bestFit="1" customWidth="1"/>
    <col min="7013" max="7013" width="18.5703125" bestFit="1" customWidth="1"/>
    <col min="7014" max="7014" width="23.140625" bestFit="1" customWidth="1"/>
    <col min="7015" max="7015" width="33.5703125" bestFit="1" customWidth="1"/>
    <col min="7016" max="7016" width="38.140625" bestFit="1" customWidth="1"/>
    <col min="7017" max="7018" width="21.7109375" bestFit="1" customWidth="1"/>
    <col min="7019" max="7019" width="34.5703125" bestFit="1" customWidth="1"/>
    <col min="7020" max="7020" width="39.140625" bestFit="1" customWidth="1"/>
    <col min="7021" max="7021" width="36.7109375" bestFit="1" customWidth="1"/>
    <col min="7022" max="7022" width="41.140625" bestFit="1" customWidth="1"/>
    <col min="7023" max="7023" width="22.28515625" bestFit="1" customWidth="1"/>
    <col min="7024" max="7024" width="26.85546875" bestFit="1" customWidth="1"/>
    <col min="7025" max="7025" width="22.28515625" bestFit="1" customWidth="1"/>
    <col min="7026" max="7026" width="26.85546875" bestFit="1" customWidth="1"/>
    <col min="7027" max="7027" width="18.5703125" bestFit="1" customWidth="1"/>
    <col min="7028" max="7028" width="23.140625" bestFit="1" customWidth="1"/>
    <col min="7029" max="7029" width="33.5703125" bestFit="1" customWidth="1"/>
    <col min="7030" max="7030" width="38.140625" bestFit="1" customWidth="1"/>
    <col min="7031" max="7032" width="21.7109375" bestFit="1" customWidth="1"/>
    <col min="7033" max="7033" width="34.5703125" bestFit="1" customWidth="1"/>
    <col min="7034" max="7034" width="39.140625" bestFit="1" customWidth="1"/>
    <col min="7035" max="7035" width="18.5703125" bestFit="1" customWidth="1"/>
    <col min="7036" max="7036" width="23.140625" bestFit="1" customWidth="1"/>
    <col min="7037" max="7037" width="36.7109375" bestFit="1" customWidth="1"/>
    <col min="7038" max="7038" width="41.140625" bestFit="1" customWidth="1"/>
    <col min="7039" max="7039" width="36.7109375" bestFit="1" customWidth="1"/>
    <col min="7040" max="7040" width="41.140625" bestFit="1" customWidth="1"/>
    <col min="7041" max="7041" width="22.28515625" bestFit="1" customWidth="1"/>
    <col min="7042" max="7042" width="26.85546875" bestFit="1" customWidth="1"/>
    <col min="7043" max="7043" width="33.5703125" bestFit="1" customWidth="1"/>
    <col min="7044" max="7044" width="38.140625" bestFit="1" customWidth="1"/>
    <col min="7045" max="7046" width="21.7109375" bestFit="1" customWidth="1"/>
    <col min="7047" max="7047" width="18.5703125" bestFit="1" customWidth="1"/>
    <col min="7048" max="7048" width="23.140625" bestFit="1" customWidth="1"/>
    <col min="7049" max="7049" width="18.5703125" bestFit="1" customWidth="1"/>
    <col min="7050" max="7050" width="23.140625" bestFit="1" customWidth="1"/>
    <col min="7051" max="7051" width="18.5703125" bestFit="1" customWidth="1"/>
    <col min="7052" max="7052" width="23.140625" bestFit="1" customWidth="1"/>
    <col min="7053" max="7053" width="35.5703125" bestFit="1" customWidth="1"/>
    <col min="7054" max="7054" width="40.140625" bestFit="1" customWidth="1"/>
    <col min="7055" max="7055" width="22.28515625" bestFit="1" customWidth="1"/>
    <col min="7056" max="7056" width="26.85546875" bestFit="1" customWidth="1"/>
    <col min="7057" max="7057" width="22.28515625" bestFit="1" customWidth="1"/>
    <col min="7058" max="7058" width="26.85546875" bestFit="1" customWidth="1"/>
    <col min="7059" max="7060" width="21.7109375" bestFit="1" customWidth="1"/>
    <col min="7061" max="7061" width="35.5703125" bestFit="1" customWidth="1"/>
    <col min="7062" max="7062" width="40.140625" bestFit="1" customWidth="1"/>
    <col min="7063" max="7063" width="18.5703125" bestFit="1" customWidth="1"/>
    <col min="7064" max="7064" width="23.140625" bestFit="1" customWidth="1"/>
    <col min="7065" max="7065" width="36.7109375" bestFit="1" customWidth="1"/>
    <col min="7066" max="7066" width="41.140625" bestFit="1" customWidth="1"/>
    <col min="7067" max="7067" width="36.7109375" bestFit="1" customWidth="1"/>
    <col min="7068" max="7068" width="41.140625" bestFit="1" customWidth="1"/>
    <col min="7069" max="7069" width="22.28515625" bestFit="1" customWidth="1"/>
    <col min="7070" max="7070" width="26.85546875" bestFit="1" customWidth="1"/>
    <col min="7071" max="7071" width="22.28515625" bestFit="1" customWidth="1"/>
    <col min="7072" max="7072" width="26.85546875" bestFit="1" customWidth="1"/>
    <col min="7073" max="7074" width="21.7109375" bestFit="1" customWidth="1"/>
    <col min="7075" max="7075" width="22.28515625" bestFit="1" customWidth="1"/>
    <col min="7076" max="7076" width="26.85546875" bestFit="1" customWidth="1"/>
    <col min="7077" max="7077" width="18.5703125" bestFit="1" customWidth="1"/>
    <col min="7078" max="7078" width="23.140625" bestFit="1" customWidth="1"/>
    <col min="7079" max="7079" width="18.5703125" bestFit="1" customWidth="1"/>
    <col min="7080" max="7080" width="23.140625" bestFit="1" customWidth="1"/>
    <col min="7081" max="7081" width="18.5703125" bestFit="1" customWidth="1"/>
    <col min="7082" max="7082" width="23.140625" bestFit="1" customWidth="1"/>
    <col min="7083" max="7083" width="22.28515625" bestFit="1" customWidth="1"/>
    <col min="7084" max="7084" width="26.85546875" bestFit="1" customWidth="1"/>
    <col min="7085" max="7085" width="33.5703125" bestFit="1" customWidth="1"/>
    <col min="7086" max="7086" width="38.140625" bestFit="1" customWidth="1"/>
    <col min="7087" max="7088" width="21.7109375" bestFit="1" customWidth="1"/>
    <col min="7089" max="7089" width="35.5703125" bestFit="1" customWidth="1"/>
    <col min="7090" max="7090" width="40.140625" bestFit="1" customWidth="1"/>
    <col min="7091" max="7091" width="18.5703125" bestFit="1" customWidth="1"/>
    <col min="7092" max="7092" width="23.140625" bestFit="1" customWidth="1"/>
    <col min="7093" max="7093" width="36.7109375" bestFit="1" customWidth="1"/>
    <col min="7094" max="7094" width="41.140625" bestFit="1" customWidth="1"/>
    <col min="7095" max="7095" width="36.7109375" bestFit="1" customWidth="1"/>
    <col min="7096" max="7096" width="41.140625" bestFit="1" customWidth="1"/>
    <col min="7097" max="7097" width="22.28515625" bestFit="1" customWidth="1"/>
    <col min="7098" max="7098" width="26.85546875" bestFit="1" customWidth="1"/>
    <col min="7099" max="7099" width="22.28515625" bestFit="1" customWidth="1"/>
    <col min="7100" max="7100" width="26.85546875" bestFit="1" customWidth="1"/>
    <col min="7101" max="7102" width="21.7109375" bestFit="1" customWidth="1"/>
    <col min="7103" max="7103" width="33.5703125" bestFit="1" customWidth="1"/>
    <col min="7104" max="7104" width="38.140625" bestFit="1" customWidth="1"/>
    <col min="7105" max="7105" width="18.5703125" bestFit="1" customWidth="1"/>
    <col min="7106" max="7106" width="23.140625" bestFit="1" customWidth="1"/>
    <col min="7107" max="7107" width="18.5703125" bestFit="1" customWidth="1"/>
    <col min="7108" max="7108" width="23.140625" bestFit="1" customWidth="1"/>
    <col min="7109" max="7109" width="18.5703125" bestFit="1" customWidth="1"/>
    <col min="7110" max="7110" width="23.140625" bestFit="1" customWidth="1"/>
    <col min="7111" max="7111" width="22.28515625" bestFit="1" customWidth="1"/>
    <col min="7112" max="7112" width="26.85546875" bestFit="1" customWidth="1"/>
    <col min="7113" max="7113" width="33.5703125" bestFit="1" customWidth="1"/>
    <col min="7114" max="7114" width="38.140625" bestFit="1" customWidth="1"/>
    <col min="7115" max="7116" width="21.7109375" bestFit="1" customWidth="1"/>
    <col min="7117" max="7117" width="35.5703125" bestFit="1" customWidth="1"/>
    <col min="7118" max="7118" width="40.140625" bestFit="1" customWidth="1"/>
    <col min="7119" max="7119" width="18.5703125" bestFit="1" customWidth="1"/>
    <col min="7120" max="7120" width="23.140625" bestFit="1" customWidth="1"/>
    <col min="7121" max="7121" width="18.5703125" bestFit="1" customWidth="1"/>
    <col min="7122" max="7122" width="23.140625" bestFit="1" customWidth="1"/>
    <col min="7123" max="7123" width="36.7109375" bestFit="1" customWidth="1"/>
    <col min="7124" max="7124" width="41.140625" bestFit="1" customWidth="1"/>
    <col min="7125" max="7125" width="22.28515625" bestFit="1" customWidth="1"/>
    <col min="7126" max="7126" width="26.85546875" bestFit="1" customWidth="1"/>
    <col min="7127" max="7127" width="33.5703125" bestFit="1" customWidth="1"/>
    <col min="7128" max="7128" width="38.140625" bestFit="1" customWidth="1"/>
    <col min="7129" max="7130" width="21.7109375" bestFit="1" customWidth="1"/>
    <col min="7131" max="7131" width="35.5703125" bestFit="1" customWidth="1"/>
    <col min="7132" max="7132" width="40.140625" bestFit="1" customWidth="1"/>
    <col min="7133" max="7133" width="18.5703125" bestFit="1" customWidth="1"/>
    <col min="7134" max="7134" width="23.140625" bestFit="1" customWidth="1"/>
    <col min="7135" max="7135" width="36.7109375" bestFit="1" customWidth="1"/>
    <col min="7136" max="7136" width="41.140625" bestFit="1" customWidth="1"/>
    <col min="7137" max="7137" width="36.7109375" bestFit="1" customWidth="1"/>
    <col min="7138" max="7138" width="41.140625" bestFit="1" customWidth="1"/>
    <col min="7139" max="7139" width="22.28515625" bestFit="1" customWidth="1"/>
    <col min="7140" max="7140" width="26.85546875" bestFit="1" customWidth="1"/>
    <col min="7141" max="7141" width="33.5703125" bestFit="1" customWidth="1"/>
    <col min="7142" max="7142" width="38.140625" bestFit="1" customWidth="1"/>
    <col min="7143" max="7144" width="21.7109375" bestFit="1" customWidth="1"/>
    <col min="7145" max="7145" width="22.28515625" bestFit="1" customWidth="1"/>
    <col min="7146" max="7146" width="26.85546875" bestFit="1" customWidth="1"/>
    <col min="7147" max="7147" width="18.5703125" bestFit="1" customWidth="1"/>
    <col min="7148" max="7148" width="23.140625" bestFit="1" customWidth="1"/>
    <col min="7149" max="7149" width="18.5703125" bestFit="1" customWidth="1"/>
    <col min="7150" max="7150" width="23.140625" bestFit="1" customWidth="1"/>
    <col min="7151" max="7151" width="18.5703125" bestFit="1" customWidth="1"/>
    <col min="7152" max="7152" width="23.140625" bestFit="1" customWidth="1"/>
    <col min="7153" max="7153" width="22.28515625" bestFit="1" customWidth="1"/>
    <col min="7154" max="7154" width="26.85546875" bestFit="1" customWidth="1"/>
    <col min="7155" max="7155" width="33.5703125" bestFit="1" customWidth="1"/>
    <col min="7156" max="7156" width="38.140625" bestFit="1" customWidth="1"/>
    <col min="7157" max="7158" width="21.7109375" bestFit="1" customWidth="1"/>
    <col min="7159" max="7159" width="35.5703125" bestFit="1" customWidth="1"/>
    <col min="7160" max="7160" width="40.140625" bestFit="1" customWidth="1"/>
    <col min="7161" max="7161" width="18.5703125" bestFit="1" customWidth="1"/>
    <col min="7162" max="7162" width="23.140625" bestFit="1" customWidth="1"/>
    <col min="7163" max="7163" width="18.5703125" bestFit="1" customWidth="1"/>
    <col min="7164" max="7164" width="23.140625" bestFit="1" customWidth="1"/>
    <col min="7165" max="7165" width="36.7109375" bestFit="1" customWidth="1"/>
    <col min="7166" max="7166" width="41.140625" bestFit="1" customWidth="1"/>
    <col min="7167" max="7167" width="22.28515625" bestFit="1" customWidth="1"/>
    <col min="7168" max="7168" width="26.85546875" bestFit="1" customWidth="1"/>
    <col min="7169" max="7169" width="22.28515625" bestFit="1" customWidth="1"/>
    <col min="7170" max="7170" width="26.85546875" bestFit="1" customWidth="1"/>
    <col min="7171" max="7172" width="21.7109375" bestFit="1" customWidth="1"/>
    <col min="7173" max="7173" width="21.28515625" bestFit="1" customWidth="1"/>
    <col min="7174" max="7174" width="25.7109375" bestFit="1" customWidth="1"/>
    <col min="7175" max="7175" width="18.5703125" bestFit="1" customWidth="1"/>
    <col min="7176" max="7176" width="23.140625" bestFit="1" customWidth="1"/>
    <col min="7177" max="7177" width="18.5703125" bestFit="1" customWidth="1"/>
    <col min="7178" max="7178" width="23.140625" bestFit="1" customWidth="1"/>
    <col min="7179" max="7179" width="18.5703125" bestFit="1" customWidth="1"/>
    <col min="7180" max="7180" width="23.140625" bestFit="1" customWidth="1"/>
    <col min="7181" max="7181" width="33.5703125" bestFit="1" customWidth="1"/>
    <col min="7182" max="7182" width="38.140625" bestFit="1" customWidth="1"/>
    <col min="7183" max="7183" width="33.5703125" bestFit="1" customWidth="1"/>
    <col min="7184" max="7184" width="38.140625" bestFit="1" customWidth="1"/>
    <col min="7185" max="7186" width="21.7109375" bestFit="1" customWidth="1"/>
    <col min="7187" max="7187" width="33.5703125" bestFit="1" customWidth="1"/>
    <col min="7188" max="7188" width="38.140625" bestFit="1" customWidth="1"/>
    <col min="7189" max="7189" width="36.7109375" bestFit="1" customWidth="1"/>
    <col min="7190" max="7190" width="41.140625" bestFit="1" customWidth="1"/>
    <col min="7191" max="7191" width="36.7109375" bestFit="1" customWidth="1"/>
    <col min="7192" max="7192" width="41.140625" bestFit="1" customWidth="1"/>
    <col min="7193" max="7193" width="36.7109375" bestFit="1" customWidth="1"/>
    <col min="7194" max="7194" width="41.140625" bestFit="1" customWidth="1"/>
    <col min="7195" max="7195" width="22.28515625" bestFit="1" customWidth="1"/>
    <col min="7196" max="7196" width="26.85546875" bestFit="1" customWidth="1"/>
    <col min="7197" max="7197" width="33.5703125" bestFit="1" customWidth="1"/>
    <col min="7198" max="7198" width="38.140625" bestFit="1" customWidth="1"/>
    <col min="7199" max="7200" width="21.7109375" bestFit="1" customWidth="1"/>
    <col min="7201" max="7201" width="22.28515625" bestFit="1" customWidth="1"/>
    <col min="7202" max="7202" width="26.85546875" bestFit="1" customWidth="1"/>
    <col min="7203" max="7203" width="36.7109375" bestFit="1" customWidth="1"/>
    <col min="7204" max="7204" width="41.140625" bestFit="1" customWidth="1"/>
    <col min="7205" max="7205" width="18.5703125" bestFit="1" customWidth="1"/>
    <col min="7206" max="7206" width="23.140625" bestFit="1" customWidth="1"/>
    <col min="7207" max="7207" width="36.7109375" bestFit="1" customWidth="1"/>
    <col min="7208" max="7208" width="41.140625" bestFit="1" customWidth="1"/>
    <col min="7209" max="7209" width="33.5703125" bestFit="1" customWidth="1"/>
    <col min="7210" max="7210" width="38.140625" bestFit="1" customWidth="1"/>
    <col min="7211" max="7211" width="33.5703125" bestFit="1" customWidth="1"/>
    <col min="7212" max="7212" width="38.140625" bestFit="1" customWidth="1"/>
    <col min="7213" max="7214" width="21.7109375" bestFit="1" customWidth="1"/>
    <col min="7215" max="7215" width="33.5703125" bestFit="1" customWidth="1"/>
    <col min="7216" max="7216" width="38.140625" bestFit="1" customWidth="1"/>
    <col min="7217" max="7217" width="36.7109375" bestFit="1" customWidth="1"/>
    <col min="7218" max="7218" width="41.140625" bestFit="1" customWidth="1"/>
    <col min="7219" max="7219" width="18.5703125" bestFit="1" customWidth="1"/>
    <col min="7220" max="7220" width="23.140625" bestFit="1" customWidth="1"/>
    <col min="7221" max="7221" width="36.7109375" bestFit="1" customWidth="1"/>
    <col min="7222" max="7222" width="41.140625" bestFit="1" customWidth="1"/>
    <col min="7223" max="7223" width="33.5703125" bestFit="1" customWidth="1"/>
    <col min="7224" max="7224" width="38.140625" bestFit="1" customWidth="1"/>
    <col min="7225" max="7225" width="33.5703125" bestFit="1" customWidth="1"/>
    <col min="7226" max="7226" width="38.140625" bestFit="1" customWidth="1"/>
    <col min="7227" max="7228" width="21.7109375" bestFit="1" customWidth="1"/>
    <col min="7229" max="7229" width="22.28515625" bestFit="1" customWidth="1"/>
    <col min="7230" max="7230" width="26.85546875" bestFit="1" customWidth="1"/>
    <col min="7231" max="7231" width="18.5703125" bestFit="1" customWidth="1"/>
    <col min="7232" max="7232" width="23.140625" bestFit="1" customWidth="1"/>
    <col min="7233" max="7233" width="18.5703125" bestFit="1" customWidth="1"/>
    <col min="7234" max="7234" width="23.140625" bestFit="1" customWidth="1"/>
    <col min="7235" max="7235" width="18.5703125" bestFit="1" customWidth="1"/>
    <col min="7236" max="7236" width="23.140625" bestFit="1" customWidth="1"/>
    <col min="7237" max="7237" width="22.28515625" bestFit="1" customWidth="1"/>
    <col min="7238" max="7238" width="26.85546875" bestFit="1" customWidth="1"/>
    <col min="7239" max="7239" width="33.5703125" bestFit="1" customWidth="1"/>
    <col min="7240" max="7240" width="38.140625" bestFit="1" customWidth="1"/>
    <col min="7241" max="7242" width="21.7109375" bestFit="1" customWidth="1"/>
    <col min="7243" max="7243" width="33.5703125" bestFit="1" customWidth="1"/>
    <col min="7244" max="7244" width="38.140625" bestFit="1" customWidth="1"/>
    <col min="7245" max="7245" width="18.5703125" bestFit="1" customWidth="1"/>
    <col min="7246" max="7246" width="23.140625" bestFit="1" customWidth="1"/>
    <col min="7247" max="7247" width="18.5703125" bestFit="1" customWidth="1"/>
    <col min="7248" max="7248" width="23.140625" bestFit="1" customWidth="1"/>
    <col min="7249" max="7249" width="18.5703125" bestFit="1" customWidth="1"/>
    <col min="7250" max="7250" width="23.140625" bestFit="1" customWidth="1"/>
    <col min="7251" max="7251" width="33.5703125" bestFit="1" customWidth="1"/>
    <col min="7252" max="7252" width="38.140625" bestFit="1" customWidth="1"/>
    <col min="7253" max="7253" width="33.5703125" bestFit="1" customWidth="1"/>
    <col min="7254" max="7254" width="38.140625" bestFit="1" customWidth="1"/>
    <col min="7255" max="7256" width="21.7109375" bestFit="1" customWidth="1"/>
    <col min="7257" max="7257" width="34.5703125" bestFit="1" customWidth="1"/>
    <col min="7258" max="7258" width="39.140625" bestFit="1" customWidth="1"/>
    <col min="7259" max="7259" width="18.5703125" bestFit="1" customWidth="1"/>
    <col min="7260" max="7260" width="23.140625" bestFit="1" customWidth="1"/>
    <col min="7261" max="7261" width="18.5703125" bestFit="1" customWidth="1"/>
    <col min="7262" max="7262" width="23.140625" bestFit="1" customWidth="1"/>
    <col min="7263" max="7263" width="22.28515625" bestFit="1" customWidth="1"/>
    <col min="7264" max="7264" width="26.85546875" bestFit="1" customWidth="1"/>
    <col min="7265" max="7265" width="18.5703125" bestFit="1" customWidth="1"/>
    <col min="7266" max="7266" width="23.140625" bestFit="1" customWidth="1"/>
    <col min="7267" max="7267" width="22.28515625" bestFit="1" customWidth="1"/>
    <col min="7268" max="7268" width="26.85546875" bestFit="1" customWidth="1"/>
    <col min="7269" max="7270" width="21.7109375" bestFit="1" customWidth="1"/>
    <col min="7271" max="7271" width="18.5703125" bestFit="1" customWidth="1"/>
    <col min="7272" max="7272" width="23.140625" bestFit="1" customWidth="1"/>
    <col min="7273" max="7273" width="18.5703125" bestFit="1" customWidth="1"/>
    <col min="7274" max="7274" width="23.140625" bestFit="1" customWidth="1"/>
    <col min="7275" max="7275" width="36.7109375" bestFit="1" customWidth="1"/>
    <col min="7276" max="7276" width="41.140625" bestFit="1" customWidth="1"/>
    <col min="7277" max="7277" width="36.7109375" bestFit="1" customWidth="1"/>
    <col min="7278" max="7278" width="41.140625" bestFit="1" customWidth="1"/>
    <col min="7279" max="7279" width="22.28515625" bestFit="1" customWidth="1"/>
    <col min="7280" max="7280" width="26.85546875" bestFit="1" customWidth="1"/>
    <col min="7281" max="7281" width="22.28515625" bestFit="1" customWidth="1"/>
    <col min="7282" max="7282" width="26.85546875" bestFit="1" customWidth="1"/>
    <col min="7283" max="7284" width="21.7109375" bestFit="1" customWidth="1"/>
    <col min="7285" max="7285" width="21.28515625" bestFit="1" customWidth="1"/>
    <col min="7286" max="7286" width="25.7109375" bestFit="1" customWidth="1"/>
    <col min="7287" max="7287" width="18.5703125" bestFit="1" customWidth="1"/>
    <col min="7288" max="7288" width="23.140625" bestFit="1" customWidth="1"/>
    <col min="7289" max="7289" width="18.5703125" bestFit="1" customWidth="1"/>
    <col min="7290" max="7290" width="23.140625" bestFit="1" customWidth="1"/>
    <col min="7291" max="7291" width="18.5703125" bestFit="1" customWidth="1"/>
    <col min="7292" max="7292" width="23.140625" bestFit="1" customWidth="1"/>
    <col min="7293" max="7293" width="18.5703125" bestFit="1" customWidth="1"/>
    <col min="7294" max="7294" width="23.140625" bestFit="1" customWidth="1"/>
    <col min="7295" max="7295" width="33.5703125" bestFit="1" customWidth="1"/>
    <col min="7296" max="7296" width="38.140625" bestFit="1" customWidth="1"/>
    <col min="7297" max="7298" width="21.7109375" bestFit="1" customWidth="1"/>
    <col min="7299" max="7299" width="34.5703125" bestFit="1" customWidth="1"/>
    <col min="7300" max="7300" width="39.140625" bestFit="1" customWidth="1"/>
    <col min="7301" max="7301" width="35.5703125" bestFit="1" customWidth="1"/>
    <col min="7302" max="7302" width="40.140625" bestFit="1" customWidth="1"/>
    <col min="7303" max="7303" width="34.5703125" bestFit="1" customWidth="1"/>
    <col min="7304" max="7304" width="39.140625" bestFit="1" customWidth="1"/>
    <col min="7305" max="7305" width="36.7109375" bestFit="1" customWidth="1"/>
    <col min="7306" max="7306" width="41.140625" bestFit="1" customWidth="1"/>
    <col min="7307" max="7307" width="22.28515625" bestFit="1" customWidth="1"/>
    <col min="7308" max="7308" width="26.85546875" bestFit="1" customWidth="1"/>
    <col min="7309" max="7309" width="33.5703125" bestFit="1" customWidth="1"/>
    <col min="7310" max="7310" width="38.140625" bestFit="1" customWidth="1"/>
    <col min="7311" max="7312" width="21.7109375" bestFit="1" customWidth="1"/>
    <col min="7313" max="7313" width="33.5703125" bestFit="1" customWidth="1"/>
    <col min="7314" max="7314" width="38.140625" bestFit="1" customWidth="1"/>
    <col min="7315" max="7315" width="22.28515625" bestFit="1" customWidth="1"/>
    <col min="7316" max="7316" width="26.85546875" bestFit="1" customWidth="1"/>
    <col min="7317" max="7317" width="18.5703125" bestFit="1" customWidth="1"/>
    <col min="7318" max="7318" width="23.140625" bestFit="1" customWidth="1"/>
    <col min="7319" max="7319" width="36.7109375" bestFit="1" customWidth="1"/>
    <col min="7320" max="7320" width="41.140625" bestFit="1" customWidth="1"/>
    <col min="7321" max="7321" width="22.28515625" bestFit="1" customWidth="1"/>
    <col min="7322" max="7322" width="26.85546875" bestFit="1" customWidth="1"/>
    <col min="7323" max="7323" width="33.5703125" bestFit="1" customWidth="1"/>
    <col min="7324" max="7324" width="38.140625" bestFit="1" customWidth="1"/>
    <col min="7325" max="7326" width="21.7109375" bestFit="1" customWidth="1"/>
    <col min="7327" max="7327" width="35.5703125" bestFit="1" customWidth="1"/>
    <col min="7328" max="7328" width="40.140625" bestFit="1" customWidth="1"/>
    <col min="7329" max="7329" width="36.7109375" bestFit="1" customWidth="1"/>
    <col min="7330" max="7330" width="41.140625" bestFit="1" customWidth="1"/>
    <col min="7331" max="7331" width="22.28515625" bestFit="1" customWidth="1"/>
    <col min="7332" max="7332" width="26.85546875" bestFit="1" customWidth="1"/>
    <col min="7333" max="7333" width="36.7109375" bestFit="1" customWidth="1"/>
    <col min="7334" max="7334" width="41.140625" bestFit="1" customWidth="1"/>
    <col min="7335" max="7335" width="22.28515625" bestFit="1" customWidth="1"/>
    <col min="7336" max="7336" width="26.85546875" bestFit="1" customWidth="1"/>
    <col min="7337" max="7337" width="33.5703125" bestFit="1" customWidth="1"/>
    <col min="7338" max="7338" width="38.140625" bestFit="1" customWidth="1"/>
    <col min="7339" max="7340" width="21.7109375" bestFit="1" customWidth="1"/>
    <col min="7341" max="7341" width="22.28515625" bestFit="1" customWidth="1"/>
    <col min="7342" max="7342" width="26.85546875" bestFit="1" customWidth="1"/>
    <col min="7343" max="7343" width="22.28515625" bestFit="1" customWidth="1"/>
    <col min="7344" max="7344" width="26.85546875" bestFit="1" customWidth="1"/>
    <col min="7345" max="7345" width="22.28515625" bestFit="1" customWidth="1"/>
    <col min="7346" max="7346" width="26.85546875" bestFit="1" customWidth="1"/>
    <col min="7347" max="7347" width="23.28515625" bestFit="1" customWidth="1"/>
    <col min="7348" max="7348" width="27.85546875" bestFit="1" customWidth="1"/>
    <col min="7349" max="7349" width="23.28515625" bestFit="1" customWidth="1"/>
    <col min="7350" max="7350" width="27.85546875" bestFit="1" customWidth="1"/>
    <col min="7351" max="7351" width="23.28515625" bestFit="1" customWidth="1"/>
    <col min="7352" max="7352" width="27.85546875" bestFit="1" customWidth="1"/>
    <col min="7353" max="7354" width="21.7109375" customWidth="1"/>
    <col min="7355" max="7355" width="17.5703125" bestFit="1" customWidth="1"/>
    <col min="7356" max="7356" width="22.140625" bestFit="1" customWidth="1"/>
    <col min="7357" max="7357" width="17.5703125" bestFit="1" customWidth="1"/>
    <col min="7358" max="7358" width="22.140625" bestFit="1" customWidth="1"/>
    <col min="7359" max="7359" width="17.5703125" bestFit="1" customWidth="1"/>
    <col min="7360" max="7360" width="22.140625" bestFit="1" customWidth="1"/>
    <col min="7361" max="7361" width="17.5703125" bestFit="1" customWidth="1"/>
    <col min="7362" max="7362" width="22.140625" bestFit="1" customWidth="1"/>
    <col min="7363" max="7363" width="17.5703125" bestFit="1" customWidth="1"/>
    <col min="7364" max="7364" width="22.140625" bestFit="1" customWidth="1"/>
    <col min="7365" max="7365" width="17.5703125" bestFit="1" customWidth="1"/>
    <col min="7366" max="7366" width="22.140625" bestFit="1" customWidth="1"/>
    <col min="7367" max="7368" width="21.7109375" bestFit="1" customWidth="1"/>
    <col min="7369" max="7369" width="23" bestFit="1" customWidth="1"/>
    <col min="7370" max="7370" width="27.5703125" bestFit="1" customWidth="1"/>
    <col min="7371" max="7371" width="23" bestFit="1" customWidth="1"/>
    <col min="7372" max="7372" width="27.5703125" bestFit="1" customWidth="1"/>
    <col min="7373" max="7373" width="23" bestFit="1" customWidth="1"/>
    <col min="7374" max="7374" width="27.5703125" bestFit="1" customWidth="1"/>
    <col min="7375" max="7375" width="23" bestFit="1" customWidth="1"/>
    <col min="7376" max="7376" width="27.5703125" bestFit="1" customWidth="1"/>
    <col min="7377" max="7377" width="23" bestFit="1" customWidth="1"/>
    <col min="7378" max="7378" width="27.5703125" bestFit="1" customWidth="1"/>
    <col min="7379" max="7379" width="23" bestFit="1" customWidth="1"/>
    <col min="7380" max="7380" width="27.5703125" bestFit="1" customWidth="1"/>
    <col min="7381" max="7381" width="22.140625" bestFit="1" customWidth="1"/>
    <col min="7382" max="7382" width="26.7109375" bestFit="1" customWidth="1"/>
  </cols>
  <sheetData>
    <row r="1" spans="1:10" s="9" customFormat="1" ht="60" x14ac:dyDescent="0.25">
      <c r="A1" s="6"/>
      <c r="B1" s="6" t="s">
        <v>36</v>
      </c>
      <c r="C1" s="7" t="s">
        <v>37</v>
      </c>
      <c r="D1" s="8" t="s">
        <v>38</v>
      </c>
      <c r="E1" s="8" t="s">
        <v>39</v>
      </c>
      <c r="F1" s="8" t="s">
        <v>40</v>
      </c>
      <c r="G1" s="8" t="s">
        <v>41</v>
      </c>
      <c r="H1" s="8" t="s">
        <v>42</v>
      </c>
      <c r="I1" s="8" t="s">
        <v>43</v>
      </c>
      <c r="J1" s="8" t="s">
        <v>44</v>
      </c>
    </row>
    <row r="2" spans="1:10" x14ac:dyDescent="0.25">
      <c r="A2" s="12">
        <f>IF(B1=B2,"",B2)</f>
        <v>6484</v>
      </c>
      <c r="B2" s="10">
        <f>IF('Donnée Brut écocompteur'!C3="","",DATE('Donnée Brut écocompteur'!C3,'Donnée Brut écocompteur'!B3,'Donnée Brut écocompteur'!A3))</f>
        <v>6484</v>
      </c>
      <c r="C2" s="11">
        <f>IF(B2="","",TIME('Donnée Brut écocompteur'!D3,0,0))</f>
        <v>0</v>
      </c>
      <c r="D2">
        <f>IF(C2="","",'Donnée Brut écocompteur'!F3-'Donnée Brut écocompteur'!F2)</f>
        <v>0</v>
      </c>
      <c r="E2">
        <f>IF(B2="","",'Donnée Brut écocompteur'!H3-'Donnée Brut écocompteur'!H2)</f>
        <v>0</v>
      </c>
      <c r="F2">
        <f>IF(B2="","",'Donnée Brut écocompteur'!J3-'Donnée Brut écocompteur'!J2)</f>
        <v>0</v>
      </c>
      <c r="G2">
        <f>IF(B2="","",'Donnée Brut écocompteur'!L3-'Donnée Brut écocompteur'!L2)</f>
        <v>0</v>
      </c>
      <c r="H2">
        <f>IF(B2="","",'Donnée Brut écocompteur'!N3-'Donnée Brut écocompteur'!N2)</f>
        <v>0</v>
      </c>
      <c r="I2">
        <f>IF(B2="","",'Donnée Brut écocompteur'!P3-'Donnée Brut écocompteur'!P2)</f>
        <v>0</v>
      </c>
      <c r="J2">
        <f t="shared" ref="J2" si="0">IF(B2="","",D2-E2-F2-G2-H2-I2)</f>
        <v>0</v>
      </c>
    </row>
    <row r="3" spans="1:10" x14ac:dyDescent="0.25">
      <c r="A3" s="12"/>
      <c r="B3" s="10">
        <f>IF('Donnée Brut écocompteur'!C4="","",DATE('Donnée Brut écocompteur'!C4,'Donnée Brut écocompteur'!B4,'Donnée Brut écocompteur'!A4))</f>
        <v>6484</v>
      </c>
      <c r="C3" s="11">
        <f>IF(B3="","",TIME('Donnée Brut écocompteur'!D4,0,0))</f>
        <v>4.1666666666666664E-2</v>
      </c>
      <c r="D3">
        <f>IF(C3="","",'Donnée Brut écocompteur'!F4-'Donnée Brut écocompteur'!F3)</f>
        <v>1.6680000000000064</v>
      </c>
      <c r="E3">
        <f>IF(B3="","",'Donnée Brut écocompteur'!H4-'Donnée Brut écocompteur'!H3)</f>
        <v>1.4919999999999902</v>
      </c>
      <c r="F3">
        <f>IF(B3="","",'Donnée Brut écocompteur'!J4-'Donnée Brut écocompteur'!J3)</f>
        <v>3.0000000000001137E-3</v>
      </c>
      <c r="G3">
        <f>IF(B3="","",'Donnée Brut écocompteur'!L4-'Donnée Brut écocompteur'!L3)</f>
        <v>9.9999999999766942E-4</v>
      </c>
      <c r="H3">
        <f>IF(B3="","",'Donnée Brut écocompteur'!N4-'Donnée Brut écocompteur'!N3)</f>
        <v>8.7999999999993861E-2</v>
      </c>
      <c r="I3">
        <f>IF(B3="","",'Donnée Brut écocompteur'!P4-'Donnée Brut écocompteur'!P3)</f>
        <v>8.0000000000000071E-3</v>
      </c>
      <c r="J3">
        <f t="shared" ref="J3:J58" si="1">IF(B3="","",D3-E3-F3-G3-H3-I3)</f>
        <v>7.6000000000024492E-2</v>
      </c>
    </row>
    <row r="4" spans="1:10" x14ac:dyDescent="0.25">
      <c r="A4" s="12"/>
      <c r="B4" s="10">
        <f>IF('Donnée Brut écocompteur'!C5="","",DATE('Donnée Brut écocompteur'!C5,'Donnée Brut écocompteur'!B5,'Donnée Brut écocompteur'!A5))</f>
        <v>6484</v>
      </c>
      <c r="C4" s="11">
        <f>IF(B4="","",TIME('Donnée Brut écocompteur'!D5,0,0))</f>
        <v>8.3333333333333329E-2</v>
      </c>
      <c r="D4">
        <f>IF(C4="","",'Donnée Brut écocompteur'!F5-'Donnée Brut écocompteur'!F4)</f>
        <v>0.16800000000000637</v>
      </c>
      <c r="E4">
        <f>IF(B4="","",'Donnée Brut écocompteur'!H5-'Donnée Brut écocompteur'!H4)</f>
        <v>0</v>
      </c>
      <c r="F4">
        <f>IF(B4="","",'Donnée Brut écocompteur'!J5-'Donnée Brut écocompteur'!J4)</f>
        <v>2.0000000000095497E-3</v>
      </c>
      <c r="G4">
        <f>IF(B4="","",'Donnée Brut écocompteur'!L5-'Donnée Brut écocompteur'!L4)</f>
        <v>0</v>
      </c>
      <c r="H4">
        <f>IF(B4="","",'Donnée Brut écocompteur'!N5-'Donnée Brut écocompteur'!N4)</f>
        <v>6.8999999999988404E-2</v>
      </c>
      <c r="I4">
        <f>IF(B4="","",'Donnée Brut écocompteur'!P5-'Donnée Brut écocompteur'!P4)</f>
        <v>6.0000000000002274E-3</v>
      </c>
      <c r="J4">
        <f t="shared" si="1"/>
        <v>9.1000000000008185E-2</v>
      </c>
    </row>
    <row r="5" spans="1:10" x14ac:dyDescent="0.25">
      <c r="A5" s="12"/>
      <c r="B5" s="10">
        <f>IF('Donnée Brut écocompteur'!C6="","",DATE('Donnée Brut écocompteur'!C6,'Donnée Brut écocompteur'!B6,'Donnée Brut écocompteur'!A6))</f>
        <v>6484</v>
      </c>
      <c r="C5" s="11">
        <f>IF(B5="","",TIME('Donnée Brut écocompteur'!D6,0,0))</f>
        <v>0.125</v>
      </c>
      <c r="D5">
        <f>IF(C5="","",'Donnée Brut écocompteur'!F6-'Donnée Brut écocompteur'!F5)</f>
        <v>0.17899999999997362</v>
      </c>
      <c r="E5">
        <f>IF(B5="","",'Donnée Brut écocompteur'!H6-'Donnée Brut écocompteur'!H5)</f>
        <v>0</v>
      </c>
      <c r="F5">
        <f>IF(B5="","",'Donnée Brut écocompteur'!J6-'Donnée Brut écocompteur'!J5)</f>
        <v>6.0000000000002274E-3</v>
      </c>
      <c r="G5">
        <f>IF(B5="","",'Donnée Brut écocompteur'!L6-'Donnée Brut écocompteur'!L5)</f>
        <v>0</v>
      </c>
      <c r="H5">
        <f>IF(B5="","",'Donnée Brut écocompteur'!N6-'Donnée Brut écocompteur'!N5)</f>
        <v>8.7000000000017508E-2</v>
      </c>
      <c r="I5">
        <f>IF(B5="","",'Donnée Brut écocompteur'!P6-'Donnée Brut écocompteur'!P5)</f>
        <v>5.9999999999997833E-3</v>
      </c>
      <c r="J5">
        <f t="shared" si="1"/>
        <v>7.9999999999956106E-2</v>
      </c>
    </row>
    <row r="6" spans="1:10" x14ac:dyDescent="0.25">
      <c r="A6" s="12"/>
      <c r="B6" s="10">
        <f>IF('Donnée Brut écocompteur'!C7="","",DATE('Donnée Brut écocompteur'!C7,'Donnée Brut écocompteur'!B7,'Donnée Brut écocompteur'!A7))</f>
        <v>6484</v>
      </c>
      <c r="C6" s="11">
        <f>IF(B6="","",TIME('Donnée Brut écocompteur'!D7,0,0))</f>
        <v>0.16666666666666666</v>
      </c>
      <c r="D6">
        <f>IF(C6="","",'Donnée Brut écocompteur'!F7-'Donnée Brut écocompteur'!F6)</f>
        <v>0.80900000000002592</v>
      </c>
      <c r="E6">
        <f>IF(B6="","",'Donnée Brut écocompteur'!H7-'Donnée Brut écocompteur'!H6)</f>
        <v>0</v>
      </c>
      <c r="F6">
        <f>IF(B6="","",'Donnée Brut écocompteur'!J7-'Donnée Brut écocompteur'!J6)</f>
        <v>0.64099999999999113</v>
      </c>
      <c r="G6">
        <f>IF(B6="","",'Donnée Brut écocompteur'!L7-'Donnée Brut écocompteur'!L6)</f>
        <v>1.0000000000047748E-3</v>
      </c>
      <c r="H6">
        <f>IF(B6="","",'Donnée Brut écocompteur'!N7-'Donnée Brut écocompteur'!N6)</f>
        <v>8.2999999999998408E-2</v>
      </c>
      <c r="I6">
        <f>IF(B6="","",'Donnée Brut écocompteur'!P7-'Donnée Brut écocompteur'!P6)</f>
        <v>6.0000000000002274E-3</v>
      </c>
      <c r="J6">
        <f t="shared" si="1"/>
        <v>7.8000000000031378E-2</v>
      </c>
    </row>
    <row r="7" spans="1:10" x14ac:dyDescent="0.25">
      <c r="A7" s="12"/>
      <c r="B7" s="10">
        <f>IF('Donnée Brut écocompteur'!C8="","",DATE('Donnée Brut écocompteur'!C8,'Donnée Brut écocompteur'!B8,'Donnée Brut écocompteur'!A8))</f>
        <v>6484</v>
      </c>
      <c r="C7" s="11">
        <f>IF(B7="","",TIME('Donnée Brut écocompteur'!D8,0,0))</f>
        <v>0.20833333333333334</v>
      </c>
      <c r="D7">
        <f>IF(C7="","",'Donnée Brut écocompteur'!F8-'Donnée Brut écocompteur'!F7)</f>
        <v>0.16399999999998727</v>
      </c>
      <c r="E7">
        <f>IF(B7="","",'Donnée Brut écocompteur'!H8-'Donnée Brut écocompteur'!H7)</f>
        <v>1.0000000000047748E-3</v>
      </c>
      <c r="F7">
        <f>IF(B7="","",'Donnée Brut écocompteur'!J8-'Donnée Brut écocompteur'!J7)</f>
        <v>1.9999999999953388E-3</v>
      </c>
      <c r="G7">
        <f>IF(B7="","",'Donnée Brut écocompteur'!L8-'Donnée Brut écocompteur'!L7)</f>
        <v>0</v>
      </c>
      <c r="H7">
        <f>IF(B7="","",'Donnée Brut écocompteur'!N8-'Donnée Brut écocompteur'!N7)</f>
        <v>6.4999999999997726E-2</v>
      </c>
      <c r="I7">
        <f>IF(B7="","",'Donnée Brut écocompteur'!P8-'Donnée Brut écocompteur'!P7)</f>
        <v>5.9999999999997833E-3</v>
      </c>
      <c r="J7">
        <f t="shared" si="1"/>
        <v>8.9999999999989644E-2</v>
      </c>
    </row>
    <row r="8" spans="1:10" x14ac:dyDescent="0.25">
      <c r="A8" s="12"/>
      <c r="B8" s="10">
        <f>IF('Donnée Brut écocompteur'!C9="","",DATE('Donnée Brut écocompteur'!C9,'Donnée Brut écocompteur'!B9,'Donnée Brut écocompteur'!A9))</f>
        <v>6484</v>
      </c>
      <c r="C8" s="11">
        <f>IF(B8="","",TIME('Donnée Brut écocompteur'!D9,0,0))</f>
        <v>0.25</v>
      </c>
      <c r="D8">
        <f>IF(C8="","",'Donnée Brut écocompteur'!F9-'Donnée Brut écocompteur'!F8)</f>
        <v>0.18000000000000682</v>
      </c>
      <c r="E8">
        <f>IF(B8="","",'Donnée Brut écocompteur'!H9-'Donnée Brut écocompteur'!H8)</f>
        <v>0</v>
      </c>
      <c r="F8">
        <f>IF(B8="","",'Donnée Brut écocompteur'!J9-'Donnée Brut écocompteur'!J8)</f>
        <v>3.0000000000001137E-3</v>
      </c>
      <c r="G8">
        <f>IF(B8="","",'Donnée Brut écocompteur'!L9-'Donnée Brut écocompteur'!L8)</f>
        <v>0</v>
      </c>
      <c r="H8">
        <f>IF(B8="","",'Donnée Brut écocompteur'!N9-'Donnée Brut écocompteur'!N8)</f>
        <v>8.4000000000003183E-2</v>
      </c>
      <c r="I8">
        <f>IF(B8="","",'Donnée Brut écocompteur'!P9-'Donnée Brut écocompteur'!P8)</f>
        <v>6.0000000000002274E-3</v>
      </c>
      <c r="J8">
        <f t="shared" si="1"/>
        <v>8.7000000000003297E-2</v>
      </c>
    </row>
    <row r="9" spans="1:10" x14ac:dyDescent="0.25">
      <c r="A9" s="12"/>
      <c r="B9" s="10">
        <f>IF('Donnée Brut écocompteur'!C10="","",DATE('Donnée Brut écocompteur'!C10,'Donnée Brut écocompteur'!B10,'Donnée Brut écocompteur'!A10))</f>
        <v>6484</v>
      </c>
      <c r="C9" s="11">
        <f>IF(B9="","",TIME('Donnée Brut écocompteur'!D10,0,0))</f>
        <v>0.29166666666666669</v>
      </c>
      <c r="D9">
        <f>IF(C9="","",'Donnée Brut écocompteur'!F10-'Donnée Brut écocompteur'!F9)</f>
        <v>0.16399999999998727</v>
      </c>
      <c r="E9">
        <f>IF(B9="","",'Donnée Brut écocompteur'!H10-'Donnée Brut écocompteur'!H9)</f>
        <v>0</v>
      </c>
      <c r="F9">
        <f>IF(B9="","",'Donnée Brut écocompteur'!J10-'Donnée Brut écocompteur'!J9)</f>
        <v>2.0000000000095497E-3</v>
      </c>
      <c r="G9">
        <f>IF(B9="","",'Donnée Brut écocompteur'!L10-'Donnée Brut écocompteur'!L9)</f>
        <v>9.9999999999766942E-4</v>
      </c>
      <c r="H9">
        <f>IF(B9="","",'Donnée Brut écocompteur'!N10-'Donnée Brut écocompteur'!N9)</f>
        <v>6.9999999999993179E-2</v>
      </c>
      <c r="I9">
        <f>IF(B9="","",'Donnée Brut écocompteur'!P10-'Donnée Brut écocompteur'!P9)</f>
        <v>7.0000000000001172E-3</v>
      </c>
      <c r="J9">
        <f t="shared" si="1"/>
        <v>8.3999999999986752E-2</v>
      </c>
    </row>
    <row r="10" spans="1:10" x14ac:dyDescent="0.25">
      <c r="A10" s="12"/>
      <c r="B10" s="10">
        <f>IF('Donnée Brut écocompteur'!C11="","",DATE('Donnée Brut écocompteur'!C11,'Donnée Brut écocompteur'!B11,'Donnée Brut écocompteur'!A11))</f>
        <v>6484</v>
      </c>
      <c r="C10" s="11">
        <f>IF(B10="","",TIME('Donnée Brut écocompteur'!D11,0,0))</f>
        <v>0.33333333333333331</v>
      </c>
      <c r="D10">
        <f>IF(C10="","",'Donnée Brut écocompteur'!F11-'Donnée Brut écocompteur'!F10)</f>
        <v>0.25799999999998136</v>
      </c>
      <c r="E10">
        <f>IF(B10="","",'Donnée Brut écocompteur'!H11-'Donnée Brut écocompteur'!H10)</f>
        <v>0</v>
      </c>
      <c r="F10">
        <f>IF(B10="","",'Donnée Brut écocompteur'!J11-'Donnée Brut écocompteur'!J10)</f>
        <v>3.0000000000001137E-3</v>
      </c>
      <c r="G10">
        <f>IF(B10="","",'Donnée Brut écocompteur'!L11-'Donnée Brut écocompteur'!L10)</f>
        <v>0</v>
      </c>
      <c r="H10">
        <f>IF(B10="","",'Donnée Brut écocompteur'!N11-'Donnée Brut écocompteur'!N10)</f>
        <v>0.16299999999998249</v>
      </c>
      <c r="I10">
        <f>IF(B10="","",'Donnée Brut écocompteur'!P11-'Donnée Brut écocompteur'!P10)</f>
        <v>5.9999999999997833E-3</v>
      </c>
      <c r="J10">
        <f t="shared" si="1"/>
        <v>8.5999999999998966E-2</v>
      </c>
    </row>
    <row r="11" spans="1:10" x14ac:dyDescent="0.25">
      <c r="A11" s="12"/>
      <c r="B11" s="10">
        <f>IF('Donnée Brut écocompteur'!C12="","",DATE('Donnée Brut écocompteur'!C12,'Donnée Brut écocompteur'!B12,'Donnée Brut écocompteur'!A12))</f>
        <v>6484</v>
      </c>
      <c r="C11" s="11">
        <f>IF(B11="","",TIME('Donnée Brut écocompteur'!D12,0,0))</f>
        <v>0.375</v>
      </c>
      <c r="D11">
        <f>IF(C11="","",'Donnée Brut écocompteur'!F12-'Donnée Brut écocompteur'!F11)</f>
        <v>1.035000000000025</v>
      </c>
      <c r="E11">
        <f>IF(B11="","",'Donnée Brut écocompteur'!H12-'Donnée Brut écocompteur'!H11)</f>
        <v>0</v>
      </c>
      <c r="F11">
        <f>IF(B11="","",'Donnée Brut écocompteur'!J12-'Donnée Brut écocompteur'!J11)</f>
        <v>0.38299999999999557</v>
      </c>
      <c r="G11">
        <f>IF(B11="","",'Donnée Brut écocompteur'!L12-'Donnée Brut écocompteur'!L11)</f>
        <v>0</v>
      </c>
      <c r="H11">
        <f>IF(B11="","",'Donnée Brut écocompteur'!N12-'Donnée Brut écocompteur'!N11)</f>
        <v>0.31800000000001205</v>
      </c>
      <c r="I11">
        <f>IF(B11="","",'Donnée Brut écocompteur'!P12-'Donnée Brut écocompteur'!P11)</f>
        <v>6.0000000000002274E-3</v>
      </c>
      <c r="J11">
        <f t="shared" si="1"/>
        <v>0.32800000000001717</v>
      </c>
    </row>
    <row r="12" spans="1:10" x14ac:dyDescent="0.25">
      <c r="A12" s="12"/>
      <c r="B12" s="10">
        <f>IF('Donnée Brut écocompteur'!C13="","",DATE('Donnée Brut écocompteur'!C13,'Donnée Brut écocompteur'!B13,'Donnée Brut écocompteur'!A13))</f>
        <v>6484</v>
      </c>
      <c r="C12" s="11">
        <f>IF(B12="","",TIME('Donnée Brut écocompteur'!D13,0,0))</f>
        <v>0.41666666666666669</v>
      </c>
      <c r="D12">
        <f>IF(C12="","",'Donnée Brut écocompteur'!F13-'Donnée Brut écocompteur'!F12)</f>
        <v>2.0819999999999936</v>
      </c>
      <c r="E12">
        <f>IF(B12="","",'Donnée Brut écocompteur'!H13-'Donnée Brut écocompteur'!H12)</f>
        <v>0</v>
      </c>
      <c r="F12">
        <f>IF(B12="","",'Donnée Brut écocompteur'!J13-'Donnée Brut écocompteur'!J12)</f>
        <v>0.54399999999999693</v>
      </c>
      <c r="G12">
        <f>IF(B12="","",'Donnée Brut écocompteur'!L13-'Donnée Brut écocompteur'!L12)</f>
        <v>0.9410000000000025</v>
      </c>
      <c r="H12">
        <f>IF(B12="","",'Donnée Brut écocompteur'!N13-'Donnée Brut écocompteur'!N12)</f>
        <v>8.4000000000003183E-2</v>
      </c>
      <c r="I12">
        <f>IF(B12="","",'Donnée Brut écocompteur'!P13-'Donnée Brut écocompteur'!P12)</f>
        <v>9.9999999999997868E-3</v>
      </c>
      <c r="J12">
        <f t="shared" si="1"/>
        <v>0.50299999999999123</v>
      </c>
    </row>
    <row r="13" spans="1:10" x14ac:dyDescent="0.25">
      <c r="A13" s="12"/>
      <c r="B13" s="10">
        <f>IF('Donnée Brut écocompteur'!C14="","",DATE('Donnée Brut écocompteur'!C14,'Donnée Brut écocompteur'!B14,'Donnée Brut écocompteur'!A14))</f>
        <v>6484</v>
      </c>
      <c r="C13" s="11">
        <f>IF(B13="","",TIME('Donnée Brut écocompteur'!D14,0,0))</f>
        <v>0.45833333333333331</v>
      </c>
      <c r="D13">
        <f>IF(C13="","",'Donnée Brut écocompteur'!F14-'Donnée Brut écocompteur'!F13)</f>
        <v>2.59699999999998</v>
      </c>
      <c r="E13">
        <f>IF(B13="","",'Donnée Brut écocompteur'!H14-'Donnée Brut écocompteur'!H13)</f>
        <v>0</v>
      </c>
      <c r="F13">
        <f>IF(B13="","",'Donnée Brut écocompteur'!J14-'Donnée Brut écocompteur'!J13)</f>
        <v>1.2800000000000011</v>
      </c>
      <c r="G13">
        <f>IF(B13="","",'Donnée Brut écocompteur'!L14-'Donnée Brut écocompteur'!L13)</f>
        <v>0.74699999999999989</v>
      </c>
      <c r="H13">
        <f>IF(B13="","",'Donnée Brut écocompteur'!N14-'Donnée Brut écocompteur'!N13)</f>
        <v>0.16200000000000614</v>
      </c>
      <c r="I13">
        <f>IF(B13="","",'Donnée Brut écocompteur'!P14-'Donnée Brut écocompteur'!P13)</f>
        <v>0.11299999999999999</v>
      </c>
      <c r="J13">
        <f t="shared" si="1"/>
        <v>0.29499999999997284</v>
      </c>
    </row>
    <row r="14" spans="1:10" x14ac:dyDescent="0.25">
      <c r="A14" s="12"/>
      <c r="B14" s="10">
        <f>IF('Donnée Brut écocompteur'!C15="","",DATE('Donnée Brut écocompteur'!C15,'Donnée Brut écocompteur'!B15,'Donnée Brut écocompteur'!A15))</f>
        <v>6484</v>
      </c>
      <c r="C14" s="11">
        <f>IF(B14="","",TIME('Donnée Brut écocompteur'!D15,0,0))</f>
        <v>0.5</v>
      </c>
      <c r="D14">
        <f>IF(C14="","",'Donnée Brut écocompteur'!F15-'Donnée Brut écocompteur'!F14)</f>
        <v>1.6059999999999945</v>
      </c>
      <c r="E14">
        <f>IF(B14="","",'Donnée Brut écocompteur'!H15-'Donnée Brut écocompteur'!H14)</f>
        <v>0</v>
      </c>
      <c r="F14">
        <f>IF(B14="","",'Donnée Brut écocompteur'!J15-'Donnée Brut écocompteur'!J14)</f>
        <v>3.0000000000001137E-3</v>
      </c>
      <c r="G14">
        <f>IF(B14="","",'Donnée Brut écocompteur'!L15-'Donnée Brut écocompteur'!L14)</f>
        <v>0</v>
      </c>
      <c r="H14">
        <f>IF(B14="","",'Donnée Brut écocompteur'!N15-'Donnée Brut écocompteur'!N14)</f>
        <v>0.33599999999998431</v>
      </c>
      <c r="I14">
        <f>IF(B14="","",'Donnée Brut écocompteur'!P15-'Donnée Brut écocompteur'!P14)</f>
        <v>3.2000000000000028E-2</v>
      </c>
      <c r="J14">
        <f t="shared" si="1"/>
        <v>1.2350000000000101</v>
      </c>
    </row>
    <row r="15" spans="1:10" x14ac:dyDescent="0.25">
      <c r="A15" s="12"/>
      <c r="B15" s="10">
        <f>IF('Donnée Brut écocompteur'!C16="","",DATE('Donnée Brut écocompteur'!C16,'Donnée Brut écocompteur'!B16,'Donnée Brut écocompteur'!A16))</f>
        <v>6484</v>
      </c>
      <c r="C15" s="11">
        <f>IF(B15="","",TIME('Donnée Brut écocompteur'!D16,0,0))</f>
        <v>0.54166666666666663</v>
      </c>
      <c r="D15">
        <f>IF(C15="","",'Donnée Brut écocompteur'!F16-'Donnée Brut écocompteur'!F15)</f>
        <v>0.83200000000005048</v>
      </c>
      <c r="E15">
        <f>IF(B15="","",'Donnée Brut écocompteur'!H16-'Donnée Brut écocompteur'!H15)</f>
        <v>0</v>
      </c>
      <c r="F15">
        <f>IF(B15="","",'Donnée Brut écocompteur'!J16-'Donnée Brut écocompteur'!J15)</f>
        <v>2.0000000000095497E-3</v>
      </c>
      <c r="G15">
        <f>IF(B15="","",'Donnée Brut écocompteur'!L16-'Donnée Brut écocompteur'!L15)</f>
        <v>9.9999999999766942E-4</v>
      </c>
      <c r="H15">
        <f>IF(B15="","",'Donnée Brut écocompteur'!N16-'Donnée Brut écocompteur'!N15)</f>
        <v>0.25100000000000477</v>
      </c>
      <c r="I15">
        <f>IF(B15="","",'Donnée Brut écocompteur'!P16-'Donnée Brut écocompteur'!P15)</f>
        <v>8.999999999999897E-3</v>
      </c>
      <c r="J15">
        <f t="shared" si="1"/>
        <v>0.56900000000003859</v>
      </c>
    </row>
    <row r="16" spans="1:10" x14ac:dyDescent="0.25">
      <c r="A16" s="12"/>
      <c r="B16" s="10">
        <f>IF('Donnée Brut écocompteur'!C17="","",DATE('Donnée Brut écocompteur'!C17,'Donnée Brut écocompteur'!B17,'Donnée Brut écocompteur'!A17))</f>
        <v>6484</v>
      </c>
      <c r="C16" s="11">
        <f>IF(B16="","",TIME('Donnée Brut écocompteur'!D17,0,0))</f>
        <v>0.58333333333333337</v>
      </c>
      <c r="D16">
        <f>IF(C16="","",'Donnée Brut écocompteur'!F17-'Donnée Brut écocompteur'!F16)</f>
        <v>0.27699999999998681</v>
      </c>
      <c r="E16">
        <f>IF(B16="","",'Donnée Brut écocompteur'!H17-'Donnée Brut écocompteur'!H16)</f>
        <v>1.0000000000047748E-3</v>
      </c>
      <c r="F16">
        <f>IF(B16="","",'Donnée Brut écocompteur'!J17-'Donnée Brut écocompteur'!J16)</f>
        <v>3.0000000000001137E-3</v>
      </c>
      <c r="G16">
        <f>IF(B16="","",'Donnée Brut écocompteur'!L17-'Donnée Brut écocompteur'!L16)</f>
        <v>0</v>
      </c>
      <c r="H16">
        <f>IF(B16="","",'Donnée Brut écocompteur'!N17-'Donnée Brut écocompteur'!N16)</f>
        <v>0.10599999999999454</v>
      </c>
      <c r="I16">
        <f>IF(B16="","",'Donnée Brut écocompteur'!P17-'Donnée Brut écocompteur'!P16)</f>
        <v>8.999999999999897E-3</v>
      </c>
      <c r="J16">
        <f t="shared" si="1"/>
        <v>0.15799999999998748</v>
      </c>
    </row>
    <row r="17" spans="1:10" x14ac:dyDescent="0.25">
      <c r="A17" s="12"/>
      <c r="B17" s="10">
        <f>IF('Donnée Brut écocompteur'!C18="","",DATE('Donnée Brut écocompteur'!C18,'Donnée Brut écocompteur'!B18,'Donnée Brut écocompteur'!A18))</f>
        <v>6484</v>
      </c>
      <c r="C17" s="11">
        <f>IF(B17="","",TIME('Donnée Brut écocompteur'!D18,0,0))</f>
        <v>0.625</v>
      </c>
      <c r="D17">
        <f>IF(C17="","",'Donnée Brut écocompteur'!F18-'Donnée Brut écocompteur'!F17)</f>
        <v>1.4610000000000127</v>
      </c>
      <c r="E17">
        <f>IF(B17="","",'Donnée Brut écocompteur'!H18-'Donnée Brut écocompteur'!H17)</f>
        <v>0</v>
      </c>
      <c r="F17">
        <f>IF(B17="","",'Donnée Brut écocompteur'!J18-'Donnée Brut écocompteur'!J17)</f>
        <v>0.81599999999998829</v>
      </c>
      <c r="G17">
        <f>IF(B17="","",'Donnée Brut écocompteur'!L18-'Donnée Brut écocompteur'!L17)</f>
        <v>0.41900000000000404</v>
      </c>
      <c r="H17">
        <f>IF(B17="","",'Donnée Brut écocompteur'!N18-'Donnée Brut écocompteur'!N17)</f>
        <v>0.12000000000000455</v>
      </c>
      <c r="I17">
        <f>IF(B17="","",'Donnée Brut écocompteur'!P18-'Donnée Brut écocompteur'!P17)</f>
        <v>1.1000000000000121E-2</v>
      </c>
      <c r="J17">
        <f t="shared" si="1"/>
        <v>9.5000000000015739E-2</v>
      </c>
    </row>
    <row r="18" spans="1:10" x14ac:dyDescent="0.25">
      <c r="A18" s="12"/>
      <c r="B18" s="10">
        <f>IF('Donnée Brut écocompteur'!C19="","",DATE('Donnée Brut écocompteur'!C19,'Donnée Brut écocompteur'!B19,'Donnée Brut écocompteur'!A19))</f>
        <v>6484</v>
      </c>
      <c r="C18" s="11">
        <f>IF(B18="","",TIME('Donnée Brut écocompteur'!D19,0,0))</f>
        <v>0.66666666666666663</v>
      </c>
      <c r="D18">
        <f>IF(C18="","",'Donnée Brut écocompteur'!F19-'Donnée Brut écocompteur'!F18)</f>
        <v>1.5039999999999623</v>
      </c>
      <c r="E18">
        <f>IF(B18="","",'Donnée Brut écocompteur'!H19-'Donnée Brut écocompteur'!H18)</f>
        <v>0</v>
      </c>
      <c r="F18">
        <f>IF(B18="","",'Donnée Brut écocompteur'!J19-'Donnée Brut écocompteur'!J18)</f>
        <v>3.0000000000001137E-3</v>
      </c>
      <c r="G18">
        <f>IF(B18="","",'Donnée Brut écocompteur'!L19-'Donnée Brut écocompteur'!L18)</f>
        <v>1.2560000000000002</v>
      </c>
      <c r="H18">
        <f>IF(B18="","",'Donnée Brut écocompteur'!N19-'Donnée Brut écocompteur'!N18)</f>
        <v>6.7000000000007276E-2</v>
      </c>
      <c r="I18">
        <f>IF(B18="","",'Donnée Brut écocompteur'!P19-'Donnée Brut écocompteur'!P18)</f>
        <v>3.1000000000000139E-2</v>
      </c>
      <c r="J18">
        <f t="shared" si="1"/>
        <v>0.1469999999999545</v>
      </c>
    </row>
    <row r="19" spans="1:10" x14ac:dyDescent="0.25">
      <c r="A19" s="12"/>
      <c r="B19" s="10">
        <f>IF('Donnée Brut écocompteur'!C20="","",DATE('Donnée Brut écocompteur'!C20,'Donnée Brut écocompteur'!B20,'Donnée Brut écocompteur'!A20))</f>
        <v>6484</v>
      </c>
      <c r="C19" s="11">
        <f>IF(B19="","",TIME('Donnée Brut écocompteur'!D20,0,0))</f>
        <v>0.70833333333333337</v>
      </c>
      <c r="D19">
        <f>IF(C19="","",'Donnée Brut écocompteur'!F20-'Donnée Brut écocompteur'!F19)</f>
        <v>0.36299999999999955</v>
      </c>
      <c r="E19">
        <f>IF(B19="","",'Donnée Brut écocompteur'!H20-'Donnée Brut écocompteur'!H19)</f>
        <v>0</v>
      </c>
      <c r="F19">
        <f>IF(B19="","",'Donnée Brut écocompteur'!J20-'Donnée Brut écocompteur'!J19)</f>
        <v>2.0000000000095497E-3</v>
      </c>
      <c r="G19">
        <f>IF(B19="","",'Donnée Brut écocompteur'!L20-'Donnée Brut écocompteur'!L19)</f>
        <v>1.9999999999953388E-3</v>
      </c>
      <c r="H19">
        <f>IF(B19="","",'Donnée Brut écocompteur'!N20-'Donnée Brut écocompteur'!N19)</f>
        <v>0.17599999999998772</v>
      </c>
      <c r="I19">
        <f>IF(B19="","",'Donnée Brut écocompteur'!P20-'Donnée Brut écocompteur'!P19)</f>
        <v>2.7000000000000135E-2</v>
      </c>
      <c r="J19">
        <f t="shared" si="1"/>
        <v>0.1560000000000068</v>
      </c>
    </row>
    <row r="20" spans="1:10" x14ac:dyDescent="0.25">
      <c r="A20" s="12"/>
      <c r="B20" s="10">
        <f>IF('Donnée Brut écocompteur'!C21="","",DATE('Donnée Brut écocompteur'!C21,'Donnée Brut écocompteur'!B21,'Donnée Brut écocompteur'!A21))</f>
        <v>6484</v>
      </c>
      <c r="C20" s="11">
        <f>IF(B20="","",TIME('Donnée Brut écocompteur'!D21,0,0))</f>
        <v>0.75</v>
      </c>
      <c r="D20">
        <f>IF(C20="","",'Donnée Brut écocompteur'!F21-'Donnée Brut écocompteur'!F20)</f>
        <v>0.27000000000003865</v>
      </c>
      <c r="E20">
        <f>IF(B20="","",'Donnée Brut écocompteur'!H21-'Donnée Brut écocompteur'!H20)</f>
        <v>0</v>
      </c>
      <c r="F20">
        <f>IF(B20="","",'Donnée Brut écocompteur'!J21-'Donnée Brut écocompteur'!J20)</f>
        <v>3.0000000000001137E-3</v>
      </c>
      <c r="G20">
        <f>IF(B20="","",'Donnée Brut écocompteur'!L21-'Donnée Brut écocompteur'!L20)</f>
        <v>2.0000000000024443E-3</v>
      </c>
      <c r="H20">
        <f>IF(B20="","",'Donnée Brut écocompteur'!N21-'Donnée Brut écocompteur'!N20)</f>
        <v>6.8000000000012051E-2</v>
      </c>
      <c r="I20">
        <f>IF(B20="","",'Donnée Brut écocompteur'!P21-'Donnée Brut écocompteur'!P20)</f>
        <v>8.999999999999897E-3</v>
      </c>
      <c r="J20">
        <f t="shared" si="1"/>
        <v>0.18800000000002415</v>
      </c>
    </row>
    <row r="21" spans="1:10" x14ac:dyDescent="0.25">
      <c r="A21" s="12"/>
      <c r="B21" s="10">
        <f>IF('Donnée Brut écocompteur'!C22="","",DATE('Donnée Brut écocompteur'!C22,'Donnée Brut écocompteur'!B22,'Donnée Brut écocompteur'!A22))</f>
        <v>6484</v>
      </c>
      <c r="C21" s="11">
        <f>IF(B21="","",TIME('Donnée Brut écocompteur'!D22,0,0))</f>
        <v>0.79166666666666663</v>
      </c>
      <c r="D21">
        <f>IF(C21="","",'Donnée Brut écocompteur'!F22-'Donnée Brut écocompteur'!F21)</f>
        <v>0.72999999999996135</v>
      </c>
      <c r="E21">
        <f>IF(B21="","",'Donnée Brut écocompteur'!H22-'Donnée Brut écocompteur'!H21)</f>
        <v>0</v>
      </c>
      <c r="F21">
        <f>IF(B21="","",'Donnée Brut écocompteur'!J22-'Donnée Brut écocompteur'!J21)</f>
        <v>3.9999999999906777E-3</v>
      </c>
      <c r="G21">
        <f>IF(B21="","",'Donnée Brut écocompteur'!L22-'Donnée Brut écocompteur'!L21)</f>
        <v>0</v>
      </c>
      <c r="H21">
        <f>IF(B21="","",'Donnée Brut écocompteur'!N22-'Donnée Brut écocompteur'!N21)</f>
        <v>8.6999999999989086E-2</v>
      </c>
      <c r="I21">
        <f>IF(B21="","",'Donnée Brut écocompteur'!P22-'Donnée Brut écocompteur'!P21)</f>
        <v>0.49399999999999977</v>
      </c>
      <c r="J21">
        <f t="shared" si="1"/>
        <v>0.14499999999998181</v>
      </c>
    </row>
    <row r="22" spans="1:10" x14ac:dyDescent="0.25">
      <c r="A22" s="12"/>
      <c r="B22" s="10">
        <f>IF('Donnée Brut écocompteur'!C23="","",DATE('Donnée Brut écocompteur'!C23,'Donnée Brut écocompteur'!B23,'Donnée Brut écocompteur'!A23))</f>
        <v>6484</v>
      </c>
      <c r="C22" s="11">
        <f>IF(B22="","",TIME('Donnée Brut écocompteur'!D23,0,0))</f>
        <v>0.83333333333333337</v>
      </c>
      <c r="D22">
        <f>IF(C22="","",'Donnée Brut écocompteur'!F23-'Donnée Brut écocompteur'!F22)</f>
        <v>0.41100000000000136</v>
      </c>
      <c r="E22">
        <f>IF(B22="","",'Donnée Brut écocompteur'!H23-'Donnée Brut écocompteur'!H22)</f>
        <v>0</v>
      </c>
      <c r="F22">
        <f>IF(B22="","",'Donnée Brut écocompteur'!J23-'Donnée Brut écocompteur'!J22)</f>
        <v>3.0000000000001137E-3</v>
      </c>
      <c r="G22">
        <f>IF(B22="","",'Donnée Brut écocompteur'!L23-'Donnée Brut écocompteur'!L22)</f>
        <v>0</v>
      </c>
      <c r="H22">
        <f>IF(B22="","",'Donnée Brut écocompteur'!N23-'Donnée Brut écocompteur'!N22)</f>
        <v>0.11700000000001864</v>
      </c>
      <c r="I22">
        <f>IF(B22="","",'Donnée Brut écocompteur'!P23-'Donnée Brut écocompteur'!P22)</f>
        <v>9.0000000000003411E-3</v>
      </c>
      <c r="J22">
        <f t="shared" si="1"/>
        <v>0.28199999999998226</v>
      </c>
    </row>
    <row r="23" spans="1:10" x14ac:dyDescent="0.25">
      <c r="A23" s="12"/>
      <c r="B23" s="10">
        <f>IF('Donnée Brut écocompteur'!C24="","",DATE('Donnée Brut écocompteur'!C24,'Donnée Brut écocompteur'!B24,'Donnée Brut écocompteur'!A24))</f>
        <v>6484</v>
      </c>
      <c r="C23" s="11">
        <f>IF(B23="","",TIME('Donnée Brut écocompteur'!D24,0,0))</f>
        <v>0.875</v>
      </c>
      <c r="D23">
        <f>IF(C23="","",'Donnée Brut écocompteur'!F24-'Donnée Brut écocompteur'!F23)</f>
        <v>0.24600000000003774</v>
      </c>
      <c r="E23">
        <f>IF(B23="","",'Donnée Brut écocompteur'!H24-'Donnée Brut écocompteur'!H23)</f>
        <v>0</v>
      </c>
      <c r="F23">
        <f>IF(B23="","",'Donnée Brut écocompteur'!J24-'Donnée Brut écocompteur'!J23)</f>
        <v>3.0000000000001137E-3</v>
      </c>
      <c r="G23">
        <f>IF(B23="","",'Donnée Brut écocompteur'!L24-'Donnée Brut écocompteur'!L23)</f>
        <v>0</v>
      </c>
      <c r="H23">
        <f>IF(B23="","",'Donnée Brut écocompteur'!N24-'Donnée Brut écocompteur'!N23)</f>
        <v>8.4999999999979536E-2</v>
      </c>
      <c r="I23">
        <f>IF(B23="","",'Donnée Brut écocompteur'!P24-'Donnée Brut écocompteur'!P23)</f>
        <v>9.9999999999997868E-3</v>
      </c>
      <c r="J23">
        <f t="shared" si="1"/>
        <v>0.14800000000005831</v>
      </c>
    </row>
    <row r="24" spans="1:10" x14ac:dyDescent="0.25">
      <c r="A24" s="12"/>
      <c r="B24" s="10">
        <f>IF('Donnée Brut écocompteur'!C25="","",DATE('Donnée Brut écocompteur'!C25,'Donnée Brut écocompteur'!B25,'Donnée Brut écocompteur'!A25))</f>
        <v>6484</v>
      </c>
      <c r="C24" s="11">
        <f>IF(B24="","",TIME('Donnée Brut écocompteur'!D25,0,0))</f>
        <v>0.91666666666666663</v>
      </c>
      <c r="D24">
        <f>IF(C24="","",'Donnée Brut écocompteur'!F25-'Donnée Brut écocompteur'!F24)</f>
        <v>0.19899999999995543</v>
      </c>
      <c r="E24">
        <f>IF(B24="","",'Donnée Brut écocompteur'!H25-'Donnée Brut écocompteur'!H24)</f>
        <v>0</v>
      </c>
      <c r="F24">
        <f>IF(B24="","",'Donnée Brut écocompteur'!J25-'Donnée Brut écocompteur'!J24)</f>
        <v>3.0000000000001137E-3</v>
      </c>
      <c r="G24">
        <f>IF(B24="","",'Donnée Brut écocompteur'!L25-'Donnée Brut écocompteur'!L24)</f>
        <v>9.9999999999766942E-4</v>
      </c>
      <c r="H24">
        <f>IF(B24="","",'Donnée Brut écocompteur'!N25-'Donnée Brut écocompteur'!N24)</f>
        <v>8.0000000000012506E-2</v>
      </c>
      <c r="I24">
        <f>IF(B24="","",'Donnée Brut écocompteur'!P25-'Donnée Brut écocompteur'!P24)</f>
        <v>9.9999999999997868E-3</v>
      </c>
      <c r="J24">
        <f t="shared" si="1"/>
        <v>0.10499999999994536</v>
      </c>
    </row>
    <row r="25" spans="1:10" x14ac:dyDescent="0.25">
      <c r="A25" s="12"/>
      <c r="B25" s="10">
        <f>IF('Donnée Brut écocompteur'!C26="","",DATE('Donnée Brut écocompteur'!C26,'Donnée Brut écocompteur'!B26,'Donnée Brut écocompteur'!A26))</f>
        <v>6484</v>
      </c>
      <c r="C25" s="11">
        <f>IF(B25="","",TIME('Donnée Brut écocompteur'!D26,0,0))</f>
        <v>0.95833333333333337</v>
      </c>
      <c r="D25">
        <f>IF(C25="","",'Donnée Brut écocompteur'!F26-'Donnée Brut écocompteur'!F25)</f>
        <v>1.6050000000000182</v>
      </c>
      <c r="E25">
        <f>IF(B25="","",'Donnée Brut écocompteur'!H26-'Donnée Brut écocompteur'!H25)</f>
        <v>1.4449999999999932</v>
      </c>
      <c r="F25">
        <f>IF(B25="","",'Donnée Brut écocompteur'!J26-'Donnée Brut écocompteur'!J25)</f>
        <v>3.0000000000001137E-3</v>
      </c>
      <c r="G25">
        <f>IF(B25="","",'Donnée Brut écocompteur'!L26-'Donnée Brut écocompteur'!L25)</f>
        <v>0</v>
      </c>
      <c r="H25">
        <f>IF(B25="","",'Donnée Brut écocompteur'!N26-'Donnée Brut écocompteur'!N25)</f>
        <v>7.6999999999998181E-2</v>
      </c>
      <c r="I25">
        <f>IF(B25="","",'Donnée Brut écocompteur'!P26-'Donnée Brut écocompteur'!P25)</f>
        <v>8.0000000000000071E-3</v>
      </c>
      <c r="J25">
        <f t="shared" si="1"/>
        <v>7.2000000000026709E-2</v>
      </c>
    </row>
    <row r="26" spans="1:10" x14ac:dyDescent="0.25">
      <c r="A26" s="12">
        <f t="shared" ref="A26:A50" si="2">IF(B25=B26,"",B26)</f>
        <v>6485</v>
      </c>
      <c r="B26" s="10">
        <f>IF('Donnée Brut écocompteur'!C27="","",DATE('Donnée Brut écocompteur'!C27,'Donnée Brut écocompteur'!B27,'Donnée Brut écocompteur'!A27))</f>
        <v>6485</v>
      </c>
      <c r="C26" s="11">
        <f>IF(B26="","",TIME('Donnée Brut écocompteur'!D27,0,0))</f>
        <v>0</v>
      </c>
      <c r="D26">
        <f>IF(C26="","",'Donnée Brut écocompteur'!F27-'Donnée Brut écocompteur'!F26)</f>
        <v>3.0240000000000009</v>
      </c>
      <c r="E26">
        <f>IF(B26="","",'Donnée Brut écocompteur'!H27-'Donnée Brut écocompteur'!H26)</f>
        <v>2.882000000000005</v>
      </c>
      <c r="F26">
        <f>IF(B26="","",'Donnée Brut écocompteur'!J27-'Donnée Brut écocompteur'!J26)</f>
        <v>3.0000000000001137E-3</v>
      </c>
      <c r="G26">
        <f>IF(B26="","",'Donnée Brut écocompteur'!L27-'Donnée Brut écocompteur'!L26)</f>
        <v>0</v>
      </c>
      <c r="H26">
        <f>IF(B26="","",'Donnée Brut écocompteur'!N27-'Donnée Brut écocompteur'!N26)</f>
        <v>8.0999999999988859E-2</v>
      </c>
      <c r="I26">
        <f>IF(B26="","",'Donnée Brut écocompteur'!P27-'Donnée Brut écocompteur'!P26)</f>
        <v>6.0000000000002274E-3</v>
      </c>
      <c r="J26">
        <f t="shared" si="1"/>
        <v>5.2000000000006708E-2</v>
      </c>
    </row>
    <row r="27" spans="1:10" x14ac:dyDescent="0.25">
      <c r="A27" s="12"/>
      <c r="B27" s="10">
        <f>IF('Donnée Brut écocompteur'!C28="","",DATE('Donnée Brut écocompteur'!C28,'Donnée Brut écocompteur'!B28,'Donnée Brut écocompteur'!A28))</f>
        <v>6485</v>
      </c>
      <c r="C27" s="11">
        <f>IF(B27="","",TIME('Donnée Brut écocompteur'!D28,0,0))</f>
        <v>4.1666666666666664E-2</v>
      </c>
      <c r="D27">
        <f>IF(C27="","",'Donnée Brut écocompteur'!F28-'Donnée Brut écocompteur'!F27)</f>
        <v>2.0149999999999864</v>
      </c>
      <c r="E27">
        <f>IF(B27="","",'Donnée Brut écocompteur'!H28-'Donnée Brut écocompteur'!H27)</f>
        <v>1.875</v>
      </c>
      <c r="F27">
        <f>IF(B27="","",'Donnée Brut écocompteur'!J28-'Donnée Brut écocompteur'!J27)</f>
        <v>3.0000000000001137E-3</v>
      </c>
      <c r="G27">
        <f>IF(B27="","",'Donnée Brut écocompteur'!L28-'Donnée Brut écocompteur'!L27)</f>
        <v>9.9999999999766942E-4</v>
      </c>
      <c r="H27">
        <f>IF(B27="","",'Donnée Brut écocompteur'!N28-'Donnée Brut écocompteur'!N27)</f>
        <v>7.00000000000216E-2</v>
      </c>
      <c r="I27">
        <f>IF(B27="","",'Donnée Brut écocompteur'!P28-'Donnée Brut écocompteur'!P27)</f>
        <v>6.0000000000002274E-3</v>
      </c>
      <c r="J27">
        <f t="shared" si="1"/>
        <v>5.9999999999966747E-2</v>
      </c>
    </row>
    <row r="28" spans="1:10" x14ac:dyDescent="0.25">
      <c r="A28" s="12"/>
      <c r="B28" s="10">
        <f>IF('Donnée Brut écocompteur'!C29="","",DATE('Donnée Brut écocompteur'!C29,'Donnée Brut écocompteur'!B29,'Donnée Brut écocompteur'!A29))</f>
        <v>6485</v>
      </c>
      <c r="C28" s="11">
        <f>IF(B28="","",TIME('Donnée Brut écocompteur'!D29,0,0))</f>
        <v>8.3333333333333329E-2</v>
      </c>
      <c r="D28">
        <f>IF(C28="","",'Donnée Brut écocompteur'!F29-'Donnée Brut écocompteur'!F28)</f>
        <v>0.18799999999998818</v>
      </c>
      <c r="E28">
        <f>IF(B28="","",'Donnée Brut écocompteur'!H29-'Donnée Brut écocompteur'!H28)</f>
        <v>0</v>
      </c>
      <c r="F28">
        <f>IF(B28="","",'Donnée Brut écocompteur'!J29-'Donnée Brut écocompteur'!J28)</f>
        <v>3.0000000000001137E-3</v>
      </c>
      <c r="G28">
        <f>IF(B28="","",'Donnée Brut écocompteur'!L29-'Donnée Brut écocompteur'!L28)</f>
        <v>0</v>
      </c>
      <c r="H28">
        <f>IF(B28="","",'Donnée Brut écocompteur'!N29-'Donnée Brut écocompteur'!N28)</f>
        <v>8.6999999999989086E-2</v>
      </c>
      <c r="I28">
        <f>IF(B28="","",'Donnée Brut écocompteur'!P29-'Donnée Brut écocompteur'!P28)</f>
        <v>5.9999999999993392E-3</v>
      </c>
      <c r="J28">
        <f t="shared" si="1"/>
        <v>9.1999999999999638E-2</v>
      </c>
    </row>
    <row r="29" spans="1:10" x14ac:dyDescent="0.25">
      <c r="A29" s="12"/>
      <c r="B29" s="10">
        <f>IF('Donnée Brut écocompteur'!C30="","",DATE('Donnée Brut écocompteur'!C30,'Donnée Brut écocompteur'!B30,'Donnée Brut écocompteur'!A30))</f>
        <v>6485</v>
      </c>
      <c r="C29" s="11">
        <f>IF(B29="","",TIME('Donnée Brut écocompteur'!D30,0,0))</f>
        <v>0.125</v>
      </c>
      <c r="D29">
        <f>IF(C29="","",'Donnée Brut écocompteur'!F30-'Donnée Brut écocompteur'!F29)</f>
        <v>0.16400000000004411</v>
      </c>
      <c r="E29">
        <f>IF(B29="","",'Donnée Brut écocompteur'!H30-'Donnée Brut écocompteur'!H29)</f>
        <v>0</v>
      </c>
      <c r="F29">
        <f>IF(B29="","",'Donnée Brut écocompteur'!J30-'Donnée Brut écocompteur'!J29)</f>
        <v>6.0000000000002274E-3</v>
      </c>
      <c r="G29">
        <f>IF(B29="","",'Donnée Brut écocompteur'!L30-'Donnée Brut écocompteur'!L29)</f>
        <v>0</v>
      </c>
      <c r="H29">
        <f>IF(B29="","",'Donnée Brut écocompteur'!N30-'Donnée Brut écocompteur'!N29)</f>
        <v>6.2999999999988177E-2</v>
      </c>
      <c r="I29">
        <f>IF(B29="","",'Donnée Brut écocompteur'!P30-'Donnée Brut écocompteur'!P29)</f>
        <v>6.0000000000002274E-3</v>
      </c>
      <c r="J29">
        <f t="shared" si="1"/>
        <v>8.9000000000055479E-2</v>
      </c>
    </row>
    <row r="30" spans="1:10" x14ac:dyDescent="0.25">
      <c r="A30" s="12"/>
      <c r="B30" s="10">
        <f>IF('Donnée Brut écocompteur'!C31="","",DATE('Donnée Brut écocompteur'!C31,'Donnée Brut écocompteur'!B31,'Donnée Brut écocompteur'!A31))</f>
        <v>6485</v>
      </c>
      <c r="C30" s="11">
        <f>IF(B30="","",TIME('Donnée Brut écocompteur'!D31,0,0))</f>
        <v>0.16666666666666666</v>
      </c>
      <c r="D30">
        <f>IF(C30="","",'Donnée Brut écocompteur'!F31-'Donnée Brut écocompteur'!F30)</f>
        <v>1.2729999999999677</v>
      </c>
      <c r="E30">
        <f>IF(B30="","",'Donnée Brut écocompteur'!H31-'Donnée Brut écocompteur'!H30)</f>
        <v>0</v>
      </c>
      <c r="F30">
        <f>IF(B30="","",'Donnée Brut écocompteur'!J31-'Donnée Brut écocompteur'!J30)</f>
        <v>1.1129999999999995</v>
      </c>
      <c r="G30">
        <f>IF(B30="","",'Donnée Brut écocompteur'!L31-'Donnée Brut écocompteur'!L30)</f>
        <v>1.0000000000047748E-3</v>
      </c>
      <c r="H30">
        <f>IF(B30="","",'Donnée Brut écocompteur'!N31-'Donnée Brut écocompteur'!N30)</f>
        <v>8.5000000000007958E-2</v>
      </c>
      <c r="I30">
        <f>IF(B30="","",'Donnée Brut écocompteur'!P31-'Donnée Brut écocompteur'!P30)</f>
        <v>6.0000000000002274E-3</v>
      </c>
      <c r="J30">
        <f t="shared" si="1"/>
        <v>6.7999999999955207E-2</v>
      </c>
    </row>
    <row r="31" spans="1:10" x14ac:dyDescent="0.25">
      <c r="A31" s="12"/>
      <c r="B31" s="10">
        <f>IF('Donnée Brut écocompteur'!C32="","",DATE('Donnée Brut écocompteur'!C32,'Donnée Brut écocompteur'!B32,'Donnée Brut écocompteur'!A32))</f>
        <v>6485</v>
      </c>
      <c r="C31" s="11">
        <f>IF(B31="","",TIME('Donnée Brut écocompteur'!D32,0,0))</f>
        <v>0.20833333333333334</v>
      </c>
      <c r="D31">
        <f>IF(C31="","",'Donnée Brut écocompteur'!F32-'Donnée Brut écocompteur'!F31)</f>
        <v>0.19200000000000728</v>
      </c>
      <c r="E31">
        <f>IF(B31="","",'Donnée Brut écocompteur'!H32-'Donnée Brut écocompteur'!H31)</f>
        <v>0</v>
      </c>
      <c r="F31">
        <f>IF(B31="","",'Donnée Brut écocompteur'!J32-'Donnée Brut écocompteur'!J31)</f>
        <v>3.0000000000001137E-2</v>
      </c>
      <c r="G31">
        <f>IF(B31="","",'Donnée Brut écocompteur'!L32-'Donnée Brut écocompteur'!L31)</f>
        <v>0</v>
      </c>
      <c r="H31">
        <f>IF(B31="","",'Donnée Brut écocompteur'!N32-'Donnée Brut écocompteur'!N31)</f>
        <v>6.8000000000012051E-2</v>
      </c>
      <c r="I31">
        <f>IF(B31="","",'Donnée Brut écocompteur'!P32-'Donnée Brut écocompteur'!P31)</f>
        <v>6.0000000000002274E-3</v>
      </c>
      <c r="J31">
        <f t="shared" si="1"/>
        <v>8.7999999999993861E-2</v>
      </c>
    </row>
    <row r="32" spans="1:10" x14ac:dyDescent="0.25">
      <c r="A32" s="12"/>
      <c r="B32" s="10">
        <f>IF('Donnée Brut écocompteur'!C33="","",DATE('Donnée Brut écocompteur'!C33,'Donnée Brut écocompteur'!B33,'Donnée Brut écocompteur'!A33))</f>
        <v>6485</v>
      </c>
      <c r="C32" s="11">
        <f>IF(B32="","",TIME('Donnée Brut écocompteur'!D33,0,0))</f>
        <v>0.25</v>
      </c>
      <c r="D32">
        <f>IF(C32="","",'Donnée Brut écocompteur'!F33-'Donnée Brut écocompteur'!F32)</f>
        <v>0.18299999999999272</v>
      </c>
      <c r="E32">
        <f>IF(B32="","",'Donnée Brut écocompteur'!H33-'Donnée Brut écocompteur'!H32)</f>
        <v>0</v>
      </c>
      <c r="F32">
        <f>IF(B32="","",'Donnée Brut écocompteur'!J33-'Donnée Brut écocompteur'!J32)</f>
        <v>3.0000000000001137E-3</v>
      </c>
      <c r="G32">
        <f>IF(B32="","",'Donnée Brut écocompteur'!L33-'Donnée Brut écocompteur'!L32)</f>
        <v>0</v>
      </c>
      <c r="H32">
        <f>IF(B32="","",'Donnée Brut écocompteur'!N33-'Donnée Brut écocompteur'!N32)</f>
        <v>8.4000000000003183E-2</v>
      </c>
      <c r="I32">
        <f>IF(B32="","",'Donnée Brut écocompteur'!P33-'Donnée Brut écocompteur'!P32)</f>
        <v>5.9999999999993392E-3</v>
      </c>
      <c r="J32">
        <f t="shared" si="1"/>
        <v>8.9999999999990088E-2</v>
      </c>
    </row>
    <row r="33" spans="1:10" x14ac:dyDescent="0.25">
      <c r="A33" s="12"/>
      <c r="B33" s="10">
        <f>IF('Donnée Brut écocompteur'!C34="","",DATE('Donnée Brut écocompteur'!C34,'Donnée Brut écocompteur'!B34,'Donnée Brut écocompteur'!A34))</f>
        <v>6485</v>
      </c>
      <c r="C33" s="11">
        <f>IF(B33="","",TIME('Donnée Brut écocompteur'!D34,0,0))</f>
        <v>0.29166666666666669</v>
      </c>
      <c r="D33">
        <f>IF(C33="","",'Donnée Brut écocompteur'!F34-'Donnée Brut écocompteur'!F33)</f>
        <v>0.22700000000003229</v>
      </c>
      <c r="E33">
        <f>IF(B33="","",'Donnée Brut écocompteur'!H34-'Donnée Brut écocompteur'!H33)</f>
        <v>0</v>
      </c>
      <c r="F33">
        <f>IF(B33="","",'Donnée Brut écocompteur'!J34-'Donnée Brut écocompteur'!J33)</f>
        <v>3.0000000000001137E-3</v>
      </c>
      <c r="G33">
        <f>IF(B33="","",'Donnée Brut écocompteur'!L34-'Donnée Brut écocompteur'!L33)</f>
        <v>9.9999999999766942E-4</v>
      </c>
      <c r="H33">
        <f>IF(B33="","",'Donnée Brut écocompteur'!N34-'Donnée Brut écocompteur'!N33)</f>
        <v>0.117999999999995</v>
      </c>
      <c r="I33">
        <f>IF(B33="","",'Donnée Brut écocompteur'!P34-'Donnée Brut écocompteur'!P33)</f>
        <v>7.0000000000005613E-3</v>
      </c>
      <c r="J33">
        <f t="shared" si="1"/>
        <v>9.8000000000038945E-2</v>
      </c>
    </row>
    <row r="34" spans="1:10" x14ac:dyDescent="0.25">
      <c r="A34" s="12"/>
      <c r="B34" s="10">
        <f>IF('Donnée Brut écocompteur'!C35="","",DATE('Donnée Brut écocompteur'!C35,'Donnée Brut écocompteur'!B35,'Donnée Brut écocompteur'!A35))</f>
        <v>6485</v>
      </c>
      <c r="C34" s="11">
        <f>IF(B34="","",TIME('Donnée Brut écocompteur'!D35,0,0))</f>
        <v>0.33333333333333331</v>
      </c>
      <c r="D34">
        <f>IF(C34="","",'Donnée Brut écocompteur'!F35-'Donnée Brut écocompteur'!F34)</f>
        <v>1.5159999999999627</v>
      </c>
      <c r="E34">
        <f>IF(B34="","",'Donnée Brut écocompteur'!H35-'Donnée Brut écocompteur'!H34)</f>
        <v>0</v>
      </c>
      <c r="F34">
        <f>IF(B34="","",'Donnée Brut écocompteur'!J35-'Donnée Brut écocompteur'!J34)</f>
        <v>1.1260000000000048</v>
      </c>
      <c r="G34">
        <f>IF(B34="","",'Donnée Brut écocompteur'!L35-'Donnée Brut écocompteur'!L34)</f>
        <v>0</v>
      </c>
      <c r="H34">
        <f>IF(B34="","",'Donnée Brut écocompteur'!N35-'Donnée Brut écocompteur'!N34)</f>
        <v>0.12000000000000455</v>
      </c>
      <c r="I34">
        <f>IF(B34="","",'Donnée Brut écocompteur'!P35-'Donnée Brut écocompteur'!P34)</f>
        <v>7.2000000000000064E-2</v>
      </c>
      <c r="J34">
        <f t="shared" si="1"/>
        <v>0.19799999999995332</v>
      </c>
    </row>
    <row r="35" spans="1:10" x14ac:dyDescent="0.25">
      <c r="A35" s="12"/>
      <c r="B35" s="10">
        <f>IF('Donnée Brut écocompteur'!C36="","",DATE('Donnée Brut écocompteur'!C36,'Donnée Brut écocompteur'!B36,'Donnée Brut écocompteur'!A36))</f>
        <v>6485</v>
      </c>
      <c r="C35" s="11">
        <f>IF(B35="","",TIME('Donnée Brut écocompteur'!D36,0,0))</f>
        <v>0.375</v>
      </c>
      <c r="D35">
        <f>IF(C35="","",'Donnée Brut écocompteur'!F36-'Donnée Brut écocompteur'!F35)</f>
        <v>0.97200000000003683</v>
      </c>
      <c r="E35">
        <f>IF(B35="","",'Donnée Brut écocompteur'!H36-'Donnée Brut écocompteur'!H35)</f>
        <v>1.0000000000047748E-3</v>
      </c>
      <c r="F35">
        <f>IF(B35="","",'Donnée Brut écocompteur'!J36-'Donnée Brut écocompteur'!J35)</f>
        <v>0.81300000000000239</v>
      </c>
      <c r="G35">
        <f>IF(B35="","",'Donnée Brut écocompteur'!L36-'Donnée Brut écocompteur'!L35)</f>
        <v>0</v>
      </c>
      <c r="H35">
        <f>IF(B35="","",'Donnée Brut écocompteur'!N36-'Donnée Brut écocompteur'!N35)</f>
        <v>7.4999999999988631E-2</v>
      </c>
      <c r="I35">
        <f>IF(B35="","",'Donnée Brut écocompteur'!P36-'Donnée Brut écocompteur'!P35)</f>
        <v>6.9999999999996732E-3</v>
      </c>
      <c r="J35">
        <f t="shared" si="1"/>
        <v>7.6000000000041368E-2</v>
      </c>
    </row>
    <row r="36" spans="1:10" x14ac:dyDescent="0.25">
      <c r="A36" s="12"/>
      <c r="B36" s="10">
        <f>IF('Donnée Brut écocompteur'!C37="","",DATE('Donnée Brut écocompteur'!C37,'Donnée Brut écocompteur'!B37,'Donnée Brut écocompteur'!A37))</f>
        <v>6485</v>
      </c>
      <c r="C36" s="11">
        <f>IF(B36="","",TIME('Donnée Brut écocompteur'!D37,0,0))</f>
        <v>0.41666666666666669</v>
      </c>
      <c r="D36">
        <f>IF(C36="","",'Donnée Brut écocompteur'!F37-'Donnée Brut écocompteur'!F36)</f>
        <v>1.1170000000000186</v>
      </c>
      <c r="E36">
        <f>IF(B36="","",'Donnée Brut écocompteur'!H37-'Donnée Brut écocompteur'!H36)</f>
        <v>0</v>
      </c>
      <c r="F36">
        <f>IF(B36="","",'Donnée Brut écocompteur'!J37-'Donnée Brut écocompteur'!J36)</f>
        <v>0.95099999999999341</v>
      </c>
      <c r="G36">
        <f>IF(B36="","",'Donnée Brut écocompteur'!L37-'Donnée Brut écocompteur'!L36)</f>
        <v>0</v>
      </c>
      <c r="H36">
        <f>IF(B36="","",'Donnée Brut écocompteur'!N37-'Donnée Brut écocompteur'!N36)</f>
        <v>8.7999999999993861E-2</v>
      </c>
      <c r="I36">
        <f>IF(B36="","",'Donnée Brut écocompteur'!P37-'Donnée Brut écocompteur'!P36)</f>
        <v>8.0000000000000071E-3</v>
      </c>
      <c r="J36">
        <f t="shared" si="1"/>
        <v>7.000000000003137E-2</v>
      </c>
    </row>
    <row r="37" spans="1:10" x14ac:dyDescent="0.25">
      <c r="A37" s="12"/>
      <c r="B37" s="10">
        <f>IF('Donnée Brut écocompteur'!C38="","",DATE('Donnée Brut écocompteur'!C38,'Donnée Brut écocompteur'!B38,'Donnée Brut écocompteur'!A38))</f>
        <v>6485</v>
      </c>
      <c r="C37" s="11">
        <f>IF(B37="","",TIME('Donnée Brut écocompteur'!D38,0,0))</f>
        <v>0.45833333333333331</v>
      </c>
      <c r="D37">
        <f>IF(C37="","",'Donnée Brut écocompteur'!F38-'Donnée Brut écocompteur'!F37)</f>
        <v>0.39900000000000091</v>
      </c>
      <c r="E37">
        <f>IF(B37="","",'Donnée Brut écocompteur'!H38-'Donnée Brut écocompteur'!H37)</f>
        <v>0</v>
      </c>
      <c r="F37">
        <f>IF(B37="","",'Donnée Brut écocompteur'!J38-'Donnée Brut écocompteur'!J37)</f>
        <v>0.17600000000000193</v>
      </c>
      <c r="G37">
        <f>IF(B37="","",'Donnée Brut écocompteur'!L38-'Donnée Brut écocompteur'!L37)</f>
        <v>9.9999999999766942E-4</v>
      </c>
      <c r="H37">
        <f>IF(B37="","",'Donnée Brut écocompteur'!N38-'Donnée Brut écocompteur'!N37)</f>
        <v>9.200000000001296E-2</v>
      </c>
      <c r="I37">
        <f>IF(B37="","",'Donnée Brut écocompteur'!P38-'Donnée Brut écocompteur'!P37)</f>
        <v>1.2000000000000455E-2</v>
      </c>
      <c r="J37">
        <f t="shared" si="1"/>
        <v>0.11799999999998789</v>
      </c>
    </row>
    <row r="38" spans="1:10" x14ac:dyDescent="0.25">
      <c r="A38" s="12"/>
      <c r="B38" s="10">
        <f>IF('Donnée Brut écocompteur'!C39="","",DATE('Donnée Brut écocompteur'!C39,'Donnée Brut écocompteur'!B39,'Donnée Brut écocompteur'!A39))</f>
        <v>6485</v>
      </c>
      <c r="C38" s="11">
        <f>IF(B38="","",TIME('Donnée Brut écocompteur'!D39,0,0))</f>
        <v>0.5</v>
      </c>
      <c r="D38">
        <f>IF(C38="","",'Donnée Brut écocompteur'!F39-'Donnée Brut écocompteur'!F38)</f>
        <v>1.2149999999999181</v>
      </c>
      <c r="E38">
        <f>IF(B38="","",'Donnée Brut écocompteur'!H39-'Donnée Brut écocompteur'!H38)</f>
        <v>0</v>
      </c>
      <c r="F38">
        <f>IF(B38="","",'Donnée Brut écocompteur'!J39-'Donnée Brut écocompteur'!J38)</f>
        <v>0.92900000000000205</v>
      </c>
      <c r="G38">
        <f>IF(B38="","",'Donnée Brut écocompteur'!L39-'Donnée Brut écocompteur'!L38)</f>
        <v>0</v>
      </c>
      <c r="H38">
        <f>IF(B38="","",'Donnée Brut écocompteur'!N39-'Donnée Brut écocompteur'!N38)</f>
        <v>0.15000000000000568</v>
      </c>
      <c r="I38">
        <f>IF(B38="","",'Donnée Brut écocompteur'!P39-'Donnée Brut écocompteur'!P38)</f>
        <v>9.9999999999997868E-3</v>
      </c>
      <c r="J38">
        <f t="shared" si="1"/>
        <v>0.12599999999991063</v>
      </c>
    </row>
    <row r="39" spans="1:10" x14ac:dyDescent="0.25">
      <c r="A39" s="12"/>
      <c r="B39" s="10">
        <f>IF('Donnée Brut écocompteur'!C40="","",DATE('Donnée Brut écocompteur'!C40,'Donnée Brut écocompteur'!B40,'Donnée Brut écocompteur'!A40))</f>
        <v>6485</v>
      </c>
      <c r="C39" s="11">
        <f>IF(B39="","",TIME('Donnée Brut écocompteur'!D40,0,0))</f>
        <v>0.54166666666666663</v>
      </c>
      <c r="D39">
        <f>IF(C39="","",'Donnée Brut écocompteur'!F40-'Donnée Brut écocompteur'!F39)</f>
        <v>1.7770000000000437</v>
      </c>
      <c r="E39">
        <f>IF(B39="","",'Donnée Brut écocompteur'!H40-'Donnée Brut écocompteur'!H39)</f>
        <v>0</v>
      </c>
      <c r="F39">
        <f>IF(B39="","",'Donnée Brut écocompteur'!J40-'Donnée Brut écocompteur'!J39)</f>
        <v>0.49899999999999523</v>
      </c>
      <c r="G39">
        <f>IF(B39="","",'Donnée Brut écocompteur'!L40-'Donnée Brut écocompteur'!L39)</f>
        <v>1.1040000000000063</v>
      </c>
      <c r="H39">
        <f>IF(B39="","",'Donnée Brut écocompteur'!N40-'Donnée Brut écocompteur'!N39)</f>
        <v>7.2999999999979082E-2</v>
      </c>
      <c r="I39">
        <f>IF(B39="","",'Donnée Brut écocompteur'!P40-'Donnée Brut écocompteur'!P39)</f>
        <v>8.9999999999994529E-3</v>
      </c>
      <c r="J39">
        <f t="shared" si="1"/>
        <v>9.2000000000063586E-2</v>
      </c>
    </row>
    <row r="40" spans="1:10" x14ac:dyDescent="0.25">
      <c r="A40" s="12"/>
      <c r="B40" s="10">
        <f>IF('Donnée Brut écocompteur'!C41="","",DATE('Donnée Brut écocompteur'!C41,'Donnée Brut écocompteur'!B41,'Donnée Brut écocompteur'!A41))</f>
        <v>6485</v>
      </c>
      <c r="C40" s="11">
        <f>IF(B40="","",TIME('Donnée Brut écocompteur'!D41,0,0))</f>
        <v>0.58333333333333337</v>
      </c>
      <c r="D40">
        <f>IF(C40="","",'Donnée Brut écocompteur'!F41-'Donnée Brut écocompteur'!F40)</f>
        <v>2.6409999999999627</v>
      </c>
      <c r="E40">
        <f>IF(B40="","",'Donnée Brut écocompteur'!H41-'Donnée Brut écocompteur'!H40)</f>
        <v>0</v>
      </c>
      <c r="F40">
        <f>IF(B40="","",'Donnée Brut écocompteur'!J41-'Donnée Brut écocompteur'!J40)</f>
        <v>1.8500000000000085</v>
      </c>
      <c r="G40">
        <f>IF(B40="","",'Donnée Brut écocompteur'!L41-'Donnée Brut écocompteur'!L40)</f>
        <v>0.57999999999999829</v>
      </c>
      <c r="H40">
        <f>IF(B40="","",'Donnée Brut écocompteur'!N41-'Donnée Brut écocompteur'!N40)</f>
        <v>8.8999999999998636E-2</v>
      </c>
      <c r="I40">
        <f>IF(B40="","",'Donnée Brut écocompteur'!P41-'Donnée Brut écocompteur'!P40)</f>
        <v>8.0000000000000071E-3</v>
      </c>
      <c r="J40">
        <f t="shared" si="1"/>
        <v>0.11399999999995725</v>
      </c>
    </row>
    <row r="41" spans="1:10" x14ac:dyDescent="0.25">
      <c r="A41" s="12"/>
      <c r="B41" s="10">
        <f>IF('Donnée Brut écocompteur'!C42="","",DATE('Donnée Brut écocompteur'!C42,'Donnée Brut écocompteur'!B42,'Donnée Brut écocompteur'!A42))</f>
        <v>6485</v>
      </c>
      <c r="C41" s="11">
        <f>IF(B41="","",TIME('Donnée Brut écocompteur'!D42,0,0))</f>
        <v>0.625</v>
      </c>
      <c r="D41">
        <f>IF(C41="","",'Donnée Brut écocompteur'!F42-'Donnée Brut écocompteur'!F41)</f>
        <v>0.63600000000008095</v>
      </c>
      <c r="E41">
        <f>IF(B41="","",'Donnée Brut écocompteur'!H42-'Donnée Brut écocompteur'!H41)</f>
        <v>0</v>
      </c>
      <c r="F41">
        <f>IF(B41="","",'Donnée Brut écocompteur'!J42-'Donnée Brut écocompteur'!J41)</f>
        <v>0.42499999999999716</v>
      </c>
      <c r="G41">
        <f>IF(B41="","",'Donnée Brut écocompteur'!L42-'Donnée Brut écocompteur'!L41)</f>
        <v>1.9999999999953388E-3</v>
      </c>
      <c r="H41">
        <f>IF(B41="","",'Donnée Brut écocompteur'!N42-'Donnée Brut écocompteur'!N41)</f>
        <v>7.4000000000012278E-2</v>
      </c>
      <c r="I41">
        <f>IF(B41="","",'Donnée Brut écocompteur'!P42-'Donnée Brut écocompteur'!P41)</f>
        <v>9.0000000000003411E-3</v>
      </c>
      <c r="J41">
        <f t="shared" si="1"/>
        <v>0.12600000000007583</v>
      </c>
    </row>
    <row r="42" spans="1:10" x14ac:dyDescent="0.25">
      <c r="A42" s="12"/>
      <c r="B42" s="10">
        <f>IF('Donnée Brut écocompteur'!C43="","",DATE('Donnée Brut écocompteur'!C43,'Donnée Brut écocompteur'!B43,'Donnée Brut écocompteur'!A43))</f>
        <v>6485</v>
      </c>
      <c r="C42" s="11">
        <f>IF(B42="","",TIME('Donnée Brut écocompteur'!D43,0,0))</f>
        <v>0.66666666666666663</v>
      </c>
      <c r="D42">
        <f>IF(C42="","",'Donnée Brut écocompteur'!F43-'Donnée Brut écocompteur'!F42)</f>
        <v>1.3089999999999691</v>
      </c>
      <c r="E42">
        <f>IF(B42="","",'Donnée Brut écocompteur'!H43-'Donnée Brut écocompteur'!H42)</f>
        <v>0</v>
      </c>
      <c r="F42">
        <f>IF(B42="","",'Donnée Brut écocompteur'!J43-'Donnée Brut écocompteur'!J42)</f>
        <v>1.1569999999999965</v>
      </c>
      <c r="G42">
        <f>IF(B42="","",'Donnée Brut écocompteur'!L43-'Donnée Brut écocompteur'!L42)</f>
        <v>2.0000000000024443E-3</v>
      </c>
      <c r="H42">
        <f>IF(B42="","",'Donnée Brut écocompteur'!N43-'Donnée Brut écocompteur'!N42)</f>
        <v>8.5000000000007958E-2</v>
      </c>
      <c r="I42">
        <f>IF(B42="","",'Donnée Brut écocompteur'!P43-'Donnée Brut écocompteur'!P42)</f>
        <v>9.0000000000003411E-3</v>
      </c>
      <c r="J42">
        <f t="shared" si="1"/>
        <v>5.5999999999961858E-2</v>
      </c>
    </row>
    <row r="43" spans="1:10" x14ac:dyDescent="0.25">
      <c r="A43" s="12"/>
      <c r="B43" s="10">
        <f>IF('Donnée Brut écocompteur'!C44="","",DATE('Donnée Brut écocompteur'!C44,'Donnée Brut écocompteur'!B44,'Donnée Brut écocompteur'!A44))</f>
        <v>6485</v>
      </c>
      <c r="C43" s="11">
        <f>IF(B43="","",TIME('Donnée Brut écocompteur'!D44,0,0))</f>
        <v>0.70833333333333337</v>
      </c>
      <c r="D43">
        <f>IF(C43="","",'Donnée Brut écocompteur'!F44-'Donnée Brut écocompteur'!F43)</f>
        <v>0.78099999999994907</v>
      </c>
      <c r="E43">
        <f>IF(B43="","",'Donnée Brut écocompteur'!H44-'Donnée Brut écocompteur'!H43)</f>
        <v>0</v>
      </c>
      <c r="F43">
        <f>IF(B43="","",'Donnée Brut écocompteur'!J44-'Donnée Brut écocompteur'!J43)</f>
        <v>0.61100000000000421</v>
      </c>
      <c r="G43">
        <f>IF(B43="","",'Donnée Brut écocompteur'!L44-'Donnée Brut écocompteur'!L43)</f>
        <v>9.9999999999766942E-4</v>
      </c>
      <c r="H43">
        <f>IF(B43="","",'Donnée Brut écocompteur'!N44-'Donnée Brut écocompteur'!N43)</f>
        <v>7.9999999999984084E-2</v>
      </c>
      <c r="I43">
        <f>IF(B43="","",'Donnée Brut écocompteur'!P44-'Donnée Brut écocompteur'!P43)</f>
        <v>9.9999999999997868E-3</v>
      </c>
      <c r="J43">
        <f t="shared" si="1"/>
        <v>7.8999999999963322E-2</v>
      </c>
    </row>
    <row r="44" spans="1:10" x14ac:dyDescent="0.25">
      <c r="A44" s="12"/>
      <c r="B44" s="10">
        <f>IF('Donnée Brut écocompteur'!C45="","",DATE('Donnée Brut écocompteur'!C45,'Donnée Brut écocompteur'!B45,'Donnée Brut écocompteur'!A45))</f>
        <v>6485</v>
      </c>
      <c r="C44" s="11">
        <f>IF(B44="","",TIME('Donnée Brut écocompteur'!D45,0,0))</f>
        <v>0.75</v>
      </c>
      <c r="D44">
        <f>IF(C44="","",'Donnée Brut écocompteur'!F45-'Donnée Brut écocompteur'!F44)</f>
        <v>1.6720000000000255</v>
      </c>
      <c r="E44">
        <f>IF(B44="","",'Donnée Brut écocompteur'!H45-'Donnée Brut écocompteur'!H44)</f>
        <v>0</v>
      </c>
      <c r="F44">
        <f>IF(B44="","",'Donnée Brut écocompteur'!J45-'Donnée Brut écocompteur'!J44)</f>
        <v>1.4899999999999949</v>
      </c>
      <c r="G44">
        <f>IF(B44="","",'Donnée Brut écocompteur'!L45-'Donnée Brut écocompteur'!L44)</f>
        <v>2.0000000000024443E-3</v>
      </c>
      <c r="H44">
        <f>IF(B44="","",'Donnée Brut écocompteur'!N45-'Donnée Brut écocompteur'!N44)</f>
        <v>9.0000000000003411E-2</v>
      </c>
      <c r="I44">
        <f>IF(B44="","",'Donnée Brut écocompteur'!P45-'Donnée Brut écocompteur'!P44)</f>
        <v>6.0000000000002274E-3</v>
      </c>
      <c r="J44">
        <f t="shared" si="1"/>
        <v>8.40000000000245E-2</v>
      </c>
    </row>
    <row r="45" spans="1:10" x14ac:dyDescent="0.25">
      <c r="A45" s="12"/>
      <c r="B45" s="10">
        <f>IF('Donnée Brut écocompteur'!C46="","",DATE('Donnée Brut écocompteur'!C46,'Donnée Brut écocompteur'!B46,'Donnée Brut écocompteur'!A46))</f>
        <v>6485</v>
      </c>
      <c r="C45" s="11">
        <f>IF(B45="","",TIME('Donnée Brut écocompteur'!D46,0,0))</f>
        <v>0.79166666666666663</v>
      </c>
      <c r="D45">
        <f>IF(C45="","",'Donnée Brut écocompteur'!F46-'Donnée Brut écocompteur'!F45)</f>
        <v>0.36300000000005639</v>
      </c>
      <c r="E45">
        <f>IF(B45="","",'Donnée Brut écocompteur'!H46-'Donnée Brut écocompteur'!H45)</f>
        <v>0</v>
      </c>
      <c r="F45">
        <f>IF(B45="","",'Donnée Brut écocompteur'!J46-'Donnée Brut écocompteur'!J45)</f>
        <v>1.300000000000523E-2</v>
      </c>
      <c r="G45">
        <f>IF(B45="","",'Donnée Brut écocompteur'!L46-'Donnée Brut écocompteur'!L45)</f>
        <v>2.0000000000024443E-3</v>
      </c>
      <c r="H45">
        <f>IF(B45="","",'Donnée Brut écocompteur'!N46-'Donnée Brut écocompteur'!N45)</f>
        <v>0.17600000000001614</v>
      </c>
      <c r="I45">
        <f>IF(B45="","",'Donnée Brut écocompteur'!P46-'Donnée Brut écocompteur'!P45)</f>
        <v>5.9999999999993392E-3</v>
      </c>
      <c r="J45">
        <f t="shared" si="1"/>
        <v>0.16600000000003323</v>
      </c>
    </row>
    <row r="46" spans="1:10" x14ac:dyDescent="0.25">
      <c r="A46" s="12"/>
      <c r="B46" s="10">
        <f>IF('Donnée Brut écocompteur'!C47="","",DATE('Donnée Brut écocompteur'!C47,'Donnée Brut écocompteur'!B47,'Donnée Brut écocompteur'!A47))</f>
        <v>6485</v>
      </c>
      <c r="C46" s="11">
        <f>IF(B46="","",TIME('Donnée Brut écocompteur'!D47,0,0))</f>
        <v>0.83333333333333337</v>
      </c>
      <c r="D46">
        <f>IF(C46="","",'Donnée Brut écocompteur'!F47-'Donnée Brut écocompteur'!F46)</f>
        <v>0.51199999999994361</v>
      </c>
      <c r="E46">
        <f>IF(B46="","",'Donnée Brut écocompteur'!H47-'Donnée Brut écocompteur'!H46)</f>
        <v>0</v>
      </c>
      <c r="F46">
        <f>IF(B46="","",'Donnée Brut écocompteur'!J47-'Donnée Brut écocompteur'!J46)</f>
        <v>3.0000000000001137E-3</v>
      </c>
      <c r="G46">
        <f>IF(B46="","",'Donnée Brut écocompteur'!L47-'Donnée Brut écocompteur'!L46)</f>
        <v>1.9999999999953388E-3</v>
      </c>
      <c r="H46">
        <f>IF(B46="","",'Donnée Brut écocompteur'!N47-'Donnée Brut écocompteur'!N46)</f>
        <v>0.35399999999998499</v>
      </c>
      <c r="I46">
        <f>IF(B46="","",'Donnée Brut écocompteur'!P47-'Donnée Brut écocompteur'!P46)</f>
        <v>5.0000000000007816E-3</v>
      </c>
      <c r="J46">
        <f t="shared" si="1"/>
        <v>0.14799999999996238</v>
      </c>
    </row>
    <row r="47" spans="1:10" x14ac:dyDescent="0.25">
      <c r="A47" s="12"/>
      <c r="B47" s="10">
        <f>IF('Donnée Brut écocompteur'!C48="","",DATE('Donnée Brut écocompteur'!C48,'Donnée Brut écocompteur'!B48,'Donnée Brut écocompteur'!A48))</f>
        <v>6485</v>
      </c>
      <c r="C47" s="11">
        <f>IF(B47="","",TIME('Donnée Brut écocompteur'!D48,0,0))</f>
        <v>0.875</v>
      </c>
      <c r="D47">
        <f>IF(C47="","",'Donnée Brut écocompteur'!F48-'Donnée Brut écocompteur'!F47)</f>
        <v>0.27700000000004366</v>
      </c>
      <c r="E47">
        <f>IF(B47="","",'Donnée Brut écocompteur'!H48-'Donnée Brut écocompteur'!H47)</f>
        <v>0</v>
      </c>
      <c r="F47">
        <f>IF(B47="","",'Donnée Brut écocompteur'!J48-'Donnée Brut écocompteur'!J47)</f>
        <v>3.0000000000001137E-3</v>
      </c>
      <c r="G47">
        <f>IF(B47="","",'Donnée Brut écocompteur'!L48-'Donnée Brut écocompteur'!L47)</f>
        <v>1.0000000000047748E-3</v>
      </c>
      <c r="H47">
        <f>IF(B47="","",'Donnée Brut écocompteur'!N48-'Donnée Brut écocompteur'!N47)</f>
        <v>8.0000000000012506E-2</v>
      </c>
      <c r="I47">
        <f>IF(B47="","",'Donnée Brut écocompteur'!P48-'Donnée Brut écocompteur'!P47)</f>
        <v>5.9999999999993392E-3</v>
      </c>
      <c r="J47">
        <f t="shared" si="1"/>
        <v>0.18700000000002692</v>
      </c>
    </row>
    <row r="48" spans="1:10" x14ac:dyDescent="0.25">
      <c r="A48" s="12"/>
      <c r="B48" s="10">
        <f>IF('Donnée Brut écocompteur'!C49="","",DATE('Donnée Brut écocompteur'!C49,'Donnée Brut écocompteur'!B49,'Donnée Brut écocompteur'!A49))</f>
        <v>6485</v>
      </c>
      <c r="C48" s="11">
        <f>IF(B48="","",TIME('Donnée Brut écocompteur'!D49,0,0))</f>
        <v>0.91666666666666663</v>
      </c>
      <c r="D48">
        <f>IF(C48="","",'Donnée Brut écocompteur'!F49-'Donnée Brut écocompteur'!F48)</f>
        <v>0.36000000000001364</v>
      </c>
      <c r="E48">
        <f>IF(B48="","",'Donnée Brut écocompteur'!H49-'Donnée Brut écocompteur'!H48)</f>
        <v>0</v>
      </c>
      <c r="F48">
        <f>IF(B48="","",'Donnée Brut écocompteur'!J49-'Donnée Brut écocompteur'!J48)</f>
        <v>3.0000000000001137E-3</v>
      </c>
      <c r="G48">
        <f>IF(B48="","",'Donnée Brut écocompteur'!L49-'Donnée Brut écocompteur'!L48)</f>
        <v>1.9999999999953388E-3</v>
      </c>
      <c r="H48">
        <f>IF(B48="","",'Donnée Brut écocompteur'!N49-'Donnée Brut écocompteur'!N48)</f>
        <v>0.13499999999999091</v>
      </c>
      <c r="I48">
        <f>IF(B48="","",'Donnée Brut écocompteur'!P49-'Donnée Brut écocompteur'!P48)</f>
        <v>6.0000000000002274E-3</v>
      </c>
      <c r="J48">
        <f t="shared" si="1"/>
        <v>0.21400000000002706</v>
      </c>
    </row>
    <row r="49" spans="1:10" x14ac:dyDescent="0.25">
      <c r="A49" s="12"/>
      <c r="B49" s="10">
        <f>IF('Donnée Brut écocompteur'!C50="","",DATE('Donnée Brut écocompteur'!C50,'Donnée Brut écocompteur'!B50,'Donnée Brut écocompteur'!A50))</f>
        <v>6485</v>
      </c>
      <c r="C49" s="11">
        <f>IF(B49="","",TIME('Donnée Brut écocompteur'!D50,0,0))</f>
        <v>0.95833333333333337</v>
      </c>
      <c r="D49">
        <f>IF(C49="","",'Donnée Brut écocompteur'!F50-'Donnée Brut écocompteur'!F49)</f>
        <v>1.6559999999999491</v>
      </c>
      <c r="E49">
        <f>IF(B49="","",'Donnée Brut écocompteur'!H50-'Donnée Brut écocompteur'!H49)</f>
        <v>1.458999999999989</v>
      </c>
      <c r="F49">
        <f>IF(B49="","",'Donnée Brut écocompteur'!J50-'Donnée Brut écocompteur'!J49)</f>
        <v>3.0000000000001137E-3</v>
      </c>
      <c r="G49">
        <f>IF(B49="","",'Donnée Brut écocompteur'!L50-'Donnée Brut écocompteur'!L49)</f>
        <v>2.0000000000024443E-3</v>
      </c>
      <c r="H49">
        <f>IF(B49="","",'Donnée Brut écocompteur'!N50-'Donnée Brut écocompteur'!N49)</f>
        <v>7.9000000000007731E-2</v>
      </c>
      <c r="I49">
        <f>IF(B49="","",'Donnée Brut écocompteur'!P50-'Donnée Brut écocompteur'!P49)</f>
        <v>6.0000000000002274E-3</v>
      </c>
      <c r="J49">
        <f t="shared" si="1"/>
        <v>0.10699999999994958</v>
      </c>
    </row>
    <row r="50" spans="1:10" x14ac:dyDescent="0.25">
      <c r="A50" s="12">
        <f t="shared" si="2"/>
        <v>6486</v>
      </c>
      <c r="B50" s="10">
        <f>IF('Donnée Brut écocompteur'!C51="","",DATE('Donnée Brut écocompteur'!C51,'Donnée Brut écocompteur'!B51,'Donnée Brut écocompteur'!A51))</f>
        <v>6486</v>
      </c>
      <c r="C50" s="11">
        <f>IF(B50="","",TIME('Donnée Brut écocompteur'!D51,0,0))</f>
        <v>0</v>
      </c>
      <c r="D50">
        <f>IF(C50="","",'Donnée Brut écocompteur'!F51-'Donnée Brut écocompteur'!F50)</f>
        <v>3.0779999999999745</v>
      </c>
      <c r="E50">
        <f>IF(B50="","",'Donnée Brut écocompteur'!H51-'Donnée Brut écocompteur'!H50)</f>
        <v>2.9330000000000069</v>
      </c>
      <c r="F50">
        <f>IF(B50="","",'Donnée Brut écocompteur'!J51-'Donnée Brut écocompteur'!J50)</f>
        <v>3.0000000000001137E-3</v>
      </c>
      <c r="G50">
        <f>IF(B50="","",'Donnée Brut écocompteur'!L51-'Donnée Brut écocompteur'!L50)</f>
        <v>2.0000000000024443E-3</v>
      </c>
      <c r="H50">
        <f>IF(B50="","",'Donnée Brut écocompteur'!N51-'Donnée Brut écocompteur'!N50)</f>
        <v>7.4999999999988631E-2</v>
      </c>
      <c r="I50">
        <f>IF(B50="","",'Donnée Brut écocompteur'!P51-'Donnée Brut écocompteur'!P50)</f>
        <v>4.9999999999998934E-3</v>
      </c>
      <c r="J50">
        <f t="shared" si="1"/>
        <v>5.9999999999976517E-2</v>
      </c>
    </row>
    <row r="51" spans="1:10" x14ac:dyDescent="0.25">
      <c r="A51" s="12"/>
      <c r="B51" s="10">
        <f>IF('Donnée Brut écocompteur'!C52="","",DATE('Donnée Brut écocompteur'!C52,'Donnée Brut écocompteur'!B52,'Donnée Brut écocompteur'!A52))</f>
        <v>6486</v>
      </c>
      <c r="C51" s="11">
        <f>IF(B51="","",TIME('Donnée Brut écocompteur'!D52,0,0))</f>
        <v>4.1666666666666664E-2</v>
      </c>
      <c r="D51">
        <f>IF(C51="","",'Donnée Brut écocompteur'!F52-'Donnée Brut écocompteur'!F51)</f>
        <v>0.73099999999999454</v>
      </c>
      <c r="E51">
        <f>IF(B51="","",'Donnée Brut écocompteur'!H52-'Donnée Brut écocompteur'!H51)</f>
        <v>0.54800000000000182</v>
      </c>
      <c r="F51">
        <f>IF(B51="","",'Donnée Brut écocompteur'!J52-'Donnée Brut écocompteur'!J51)</f>
        <v>1.9999999999953388E-3</v>
      </c>
      <c r="G51">
        <f>IF(B51="","",'Donnée Brut écocompteur'!L52-'Donnée Brut écocompteur'!L51)</f>
        <v>1.9999999999953388E-3</v>
      </c>
      <c r="H51">
        <f>IF(B51="","",'Donnée Brut écocompteur'!N52-'Donnée Brut écocompteur'!N51)</f>
        <v>7.4000000000012278E-2</v>
      </c>
      <c r="I51">
        <f>IF(B51="","",'Donnée Brut écocompteur'!P52-'Donnée Brut écocompteur'!P51)</f>
        <v>4.9999999999998934E-3</v>
      </c>
      <c r="J51">
        <f t="shared" si="1"/>
        <v>9.9999999999989875E-2</v>
      </c>
    </row>
    <row r="52" spans="1:10" x14ac:dyDescent="0.25">
      <c r="A52" s="12"/>
      <c r="B52" s="10">
        <f>IF('Donnée Brut écocompteur'!C53="","",DATE('Donnée Brut écocompteur'!C53,'Donnée Brut écocompteur'!B53,'Donnée Brut écocompteur'!A53))</f>
        <v>6486</v>
      </c>
      <c r="C52" s="11">
        <f>IF(B52="","",TIME('Donnée Brut écocompteur'!D53,0,0))</f>
        <v>8.3333333333333329E-2</v>
      </c>
      <c r="D52">
        <f>IF(C52="","",'Donnée Brut écocompteur'!F53-'Donnée Brut écocompteur'!F52)</f>
        <v>0.17900000000008731</v>
      </c>
      <c r="E52">
        <f>IF(B52="","",'Donnée Brut écocompteur'!H53-'Donnée Brut écocompteur'!H52)</f>
        <v>0</v>
      </c>
      <c r="F52">
        <f>IF(B52="","",'Donnée Brut écocompteur'!J53-'Donnée Brut écocompteur'!J52)</f>
        <v>3.0000000000001137E-3</v>
      </c>
      <c r="G52">
        <f>IF(B52="","",'Donnée Brut écocompteur'!L53-'Donnée Brut écocompteur'!L52)</f>
        <v>2.0000000000024443E-3</v>
      </c>
      <c r="H52">
        <f>IF(B52="","",'Donnée Brut écocompteur'!N53-'Donnée Brut écocompteur'!N52)</f>
        <v>7.3999999999983856E-2</v>
      </c>
      <c r="I52">
        <f>IF(B52="","",'Donnée Brut écocompteur'!P53-'Donnée Brut écocompteur'!P52)</f>
        <v>6.0000000000002274E-3</v>
      </c>
      <c r="J52">
        <f t="shared" si="1"/>
        <v>9.400000000010067E-2</v>
      </c>
    </row>
    <row r="53" spans="1:10" x14ac:dyDescent="0.25">
      <c r="A53" s="12"/>
      <c r="B53" s="10">
        <f>IF('Donnée Brut écocompteur'!C54="","",DATE('Donnée Brut écocompteur'!C54,'Donnée Brut écocompteur'!B54,'Donnée Brut écocompteur'!A54))</f>
        <v>6486</v>
      </c>
      <c r="C53" s="11">
        <f>IF(B53="","",TIME('Donnée Brut écocompteur'!D54,0,0))</f>
        <v>0.125</v>
      </c>
      <c r="D53">
        <f>IF(C53="","",'Donnée Brut écocompteur'!F54-'Donnée Brut écocompteur'!F53)</f>
        <v>0.17199999999991178</v>
      </c>
      <c r="E53">
        <f>IF(B53="","",'Donnée Brut écocompteur'!H54-'Donnée Brut écocompteur'!H53)</f>
        <v>0</v>
      </c>
      <c r="F53">
        <f>IF(B53="","",'Donnée Brut écocompteur'!J54-'Donnée Brut écocompteur'!J53)</f>
        <v>3.0000000000001137E-3</v>
      </c>
      <c r="G53">
        <f>IF(B53="","",'Donnée Brut écocompteur'!L54-'Donnée Brut écocompteur'!L53)</f>
        <v>2.0000000000024443E-3</v>
      </c>
      <c r="H53">
        <f>IF(B53="","",'Donnée Brut écocompteur'!N54-'Donnée Brut écocompteur'!N53)</f>
        <v>6.8000000000012051E-2</v>
      </c>
      <c r="I53">
        <f>IF(B53="","",'Donnée Brut écocompteur'!P54-'Donnée Brut écocompteur'!P53)</f>
        <v>5.9999999999993392E-3</v>
      </c>
      <c r="J53">
        <f t="shared" si="1"/>
        <v>9.2999999999897831E-2</v>
      </c>
    </row>
    <row r="54" spans="1:10" x14ac:dyDescent="0.25">
      <c r="A54" s="12"/>
      <c r="B54" s="10">
        <f>IF('Donnée Brut écocompteur'!C55="","",DATE('Donnée Brut écocompteur'!C55,'Donnée Brut écocompteur'!B55,'Donnée Brut écocompteur'!A55))</f>
        <v>6486</v>
      </c>
      <c r="C54" s="11">
        <f>IF(B54="","",TIME('Donnée Brut écocompteur'!D55,0,0))</f>
        <v>0.16666666666666666</v>
      </c>
      <c r="D54">
        <f>IF(C54="","",'Donnée Brut écocompteur'!F55-'Donnée Brut écocompteur'!F54)</f>
        <v>0.17600000000004457</v>
      </c>
      <c r="E54">
        <f>IF(B54="","",'Donnée Brut écocompteur'!H55-'Donnée Brut écocompteur'!H54)</f>
        <v>9.9999999999056399E-4</v>
      </c>
      <c r="F54">
        <f>IF(B54="","",'Donnée Brut écocompteur'!J55-'Donnée Brut écocompteur'!J54)</f>
        <v>3.0000000000001137E-3</v>
      </c>
      <c r="G54">
        <f>IF(B54="","",'Donnée Brut écocompteur'!L55-'Donnée Brut écocompteur'!L54)</f>
        <v>1.9999999999953388E-3</v>
      </c>
      <c r="H54">
        <f>IF(B54="","",'Donnée Brut écocompteur'!N55-'Donnée Brut écocompteur'!N54)</f>
        <v>7.6999999999998181E-2</v>
      </c>
      <c r="I54">
        <f>IF(B54="","",'Donnée Brut écocompteur'!P55-'Donnée Brut écocompteur'!P54)</f>
        <v>6.0000000000002274E-3</v>
      </c>
      <c r="J54">
        <f t="shared" si="1"/>
        <v>8.700000000006014E-2</v>
      </c>
    </row>
    <row r="55" spans="1:10" x14ac:dyDescent="0.25">
      <c r="A55" s="12"/>
      <c r="B55" s="10">
        <f>IF('Donnée Brut écocompteur'!C56="","",DATE('Donnée Brut écocompteur'!C56,'Donnée Brut écocompteur'!B56,'Donnée Brut écocompteur'!A56))</f>
        <v>6486</v>
      </c>
      <c r="C55" s="11">
        <f>IF(B55="","",TIME('Donnée Brut écocompteur'!D56,0,0))</f>
        <v>0.20833333333333334</v>
      </c>
      <c r="D55">
        <f>IF(C55="","",'Donnée Brut écocompteur'!F56-'Donnée Brut écocompteur'!F55)</f>
        <v>0.17999999999994998</v>
      </c>
      <c r="E55">
        <f>IF(B55="","",'Donnée Brut écocompteur'!H56-'Donnée Brut écocompteur'!H55)</f>
        <v>0</v>
      </c>
      <c r="F55">
        <f>IF(B55="","",'Donnée Brut écocompteur'!J56-'Donnée Brut écocompteur'!J55)</f>
        <v>3.0000000000001137E-3</v>
      </c>
      <c r="G55">
        <f>IF(B55="","",'Donnée Brut écocompteur'!L56-'Donnée Brut écocompteur'!L55)</f>
        <v>2.0000000000024443E-3</v>
      </c>
      <c r="H55">
        <f>IF(B55="","",'Donnée Brut écocompteur'!N56-'Donnée Brut écocompteur'!N55)</f>
        <v>7.6999999999998181E-2</v>
      </c>
      <c r="I55">
        <f>IF(B55="","",'Donnée Brut écocompteur'!P56-'Donnée Brut écocompteur'!P55)</f>
        <v>6.0000000000002274E-3</v>
      </c>
      <c r="J55">
        <f t="shared" si="1"/>
        <v>9.1999999999949011E-2</v>
      </c>
    </row>
    <row r="56" spans="1:10" x14ac:dyDescent="0.25">
      <c r="A56" s="12"/>
      <c r="B56" s="10">
        <f>IF('Donnée Brut écocompteur'!C57="","",DATE('Donnée Brut écocompteur'!C57,'Donnée Brut écocompteur'!B57,'Donnée Brut écocompteur'!A57))</f>
        <v>6486</v>
      </c>
      <c r="C56" s="11">
        <f>IF(B56="","",TIME('Donnée Brut écocompteur'!D57,0,0))</f>
        <v>0.25</v>
      </c>
      <c r="D56">
        <f>IF(C56="","",'Donnée Brut écocompteur'!F57-'Donnée Brut écocompteur'!F56)</f>
        <v>0.17200000000002547</v>
      </c>
      <c r="E56">
        <f>IF(B56="","",'Donnée Brut écocompteur'!H57-'Donnée Brut écocompteur'!H56)</f>
        <v>0</v>
      </c>
      <c r="F56">
        <f>IF(B56="","",'Donnée Brut écocompteur'!J57-'Donnée Brut écocompteur'!J56)</f>
        <v>3.0000000000001137E-3</v>
      </c>
      <c r="G56">
        <f>IF(B56="","",'Donnée Brut écocompteur'!L57-'Donnée Brut écocompteur'!L56)</f>
        <v>2.0000000000024443E-3</v>
      </c>
      <c r="H56">
        <f>IF(B56="","",'Donnée Brut écocompteur'!N57-'Donnée Brut écocompteur'!N56)</f>
        <v>6.8999999999988404E-2</v>
      </c>
      <c r="I56">
        <f>IF(B56="","",'Donnée Brut écocompteur'!P57-'Donnée Brut écocompteur'!P56)</f>
        <v>6.0000000000002274E-3</v>
      </c>
      <c r="J56">
        <f t="shared" si="1"/>
        <v>9.2000000000034277E-2</v>
      </c>
    </row>
    <row r="57" spans="1:10" x14ac:dyDescent="0.25">
      <c r="A57" s="12"/>
      <c r="B57" s="10">
        <f>IF('Donnée Brut écocompteur'!C58="","",DATE('Donnée Brut écocompteur'!C58,'Donnée Brut écocompteur'!B58,'Donnée Brut écocompteur'!A58))</f>
        <v>6486</v>
      </c>
      <c r="C57" s="11">
        <f>IF(B57="","",TIME('Donnée Brut écocompteur'!D58,0,0))</f>
        <v>0.29166666666666669</v>
      </c>
      <c r="D57">
        <f>IF(C57="","",'Donnée Brut écocompteur'!F58-'Donnée Brut écocompteur'!F57)</f>
        <v>0.23000000000001819</v>
      </c>
      <c r="E57">
        <f>IF(B57="","",'Donnée Brut écocompteur'!H58-'Donnée Brut écocompteur'!H57)</f>
        <v>0</v>
      </c>
      <c r="F57">
        <f>IF(B57="","",'Donnée Brut écocompteur'!J58-'Donnée Brut écocompteur'!J57)</f>
        <v>3.0000000000001137E-3</v>
      </c>
      <c r="G57">
        <f>IF(B57="","",'Donnée Brut écocompteur'!L58-'Donnée Brut écocompteur'!L57)</f>
        <v>1.9999999999953388E-3</v>
      </c>
      <c r="H57">
        <f>IF(B57="","",'Donnée Brut écocompteur'!N58-'Donnée Brut écocompteur'!N57)</f>
        <v>0.11100000000001842</v>
      </c>
      <c r="I57">
        <f>IF(B57="","",'Donnée Brut écocompteur'!P58-'Donnée Brut écocompteur'!P57)</f>
        <v>5.9999999999993392E-3</v>
      </c>
      <c r="J57">
        <f t="shared" si="1"/>
        <v>0.10800000000000498</v>
      </c>
    </row>
    <row r="58" spans="1:10" x14ac:dyDescent="0.25">
      <c r="A58" s="12"/>
      <c r="B58" s="10">
        <f>IF('Donnée Brut écocompteur'!C59="","",DATE('Donnée Brut écocompteur'!C59,'Donnée Brut écocompteur'!B59,'Donnée Brut écocompteur'!A59))</f>
        <v>6486</v>
      </c>
      <c r="C58" s="11">
        <f>IF(B58="","",TIME('Donnée Brut écocompteur'!D59,0,0))</f>
        <v>0.33333333333333331</v>
      </c>
      <c r="D58">
        <f>IF(C58="","",'Donnée Brut écocompteur'!F59-'Donnée Brut écocompteur'!F58)</f>
        <v>0.30499999999994998</v>
      </c>
      <c r="E58">
        <f>IF(B58="","",'Donnée Brut écocompteur'!H59-'Donnée Brut écocompteur'!H58)</f>
        <v>0</v>
      </c>
      <c r="F58">
        <f>IF(B58="","",'Donnée Brut écocompteur'!J59-'Donnée Brut écocompteur'!J58)</f>
        <v>2.4000000000000909E-2</v>
      </c>
      <c r="G58">
        <f>IF(B58="","",'Donnée Brut écocompteur'!L59-'Donnée Brut écocompteur'!L58)</f>
        <v>1.0000000000047748E-3</v>
      </c>
      <c r="H58">
        <f>IF(B58="","",'Donnée Brut écocompteur'!N59-'Donnée Brut écocompteur'!N58)</f>
        <v>0.10899999999998045</v>
      </c>
      <c r="I58">
        <f>IF(B58="","",'Donnée Brut écocompteur'!P59-'Donnée Brut écocompteur'!P58)</f>
        <v>5.0000000000007816E-3</v>
      </c>
      <c r="J58">
        <f t="shared" si="1"/>
        <v>0.16599999999996307</v>
      </c>
    </row>
    <row r="59" spans="1:10" x14ac:dyDescent="0.25">
      <c r="A59" s="12"/>
      <c r="B59" s="10">
        <f>IF('Donnée Brut écocompteur'!C60="","",DATE('Donnée Brut écocompteur'!C60,'Donnée Brut écocompteur'!B60,'Donnée Brut écocompteur'!A60))</f>
        <v>6486</v>
      </c>
      <c r="C59" s="11">
        <f>IF(B59="","",TIME('Donnée Brut écocompteur'!D60,0,0))</f>
        <v>0.375</v>
      </c>
      <c r="D59">
        <f>IF(C59="","",'Donnée Brut écocompteur'!F60-'Donnée Brut écocompteur'!F59)</f>
        <v>1.1330000000000382</v>
      </c>
      <c r="E59">
        <f>IF(B59="","",'Donnée Brut écocompteur'!H60-'Donnée Brut écocompteur'!H59)</f>
        <v>0</v>
      </c>
      <c r="F59">
        <f>IF(B59="","",'Donnée Brut écocompteur'!J60-'Donnée Brut écocompteur'!J59)</f>
        <v>0.95499999999999829</v>
      </c>
      <c r="G59">
        <f>IF(B59="","",'Donnée Brut écocompteur'!L60-'Donnée Brut écocompteur'!L59)</f>
        <v>1.9999999999953388E-3</v>
      </c>
      <c r="H59">
        <f>IF(B59="","",'Donnée Brut écocompteur'!N60-'Donnée Brut écocompteur'!N59)</f>
        <v>0.10000000000002274</v>
      </c>
      <c r="I59">
        <f>IF(B59="","",'Donnée Brut écocompteur'!P60-'Donnée Brut écocompteur'!P59)</f>
        <v>5.9999999999993392E-3</v>
      </c>
      <c r="J59">
        <f t="shared" ref="J59:J122" si="3">IF(B59="","",D59-E59-F59-G59-H59-I59)</f>
        <v>7.0000000000022489E-2</v>
      </c>
    </row>
    <row r="60" spans="1:10" x14ac:dyDescent="0.25">
      <c r="A60" s="12"/>
      <c r="B60" s="10">
        <f>IF('Donnée Brut écocompteur'!C61="","",DATE('Donnée Brut écocompteur'!C61,'Donnée Brut écocompteur'!B61,'Donnée Brut écocompteur'!A61))</f>
        <v>6486</v>
      </c>
      <c r="C60" s="11">
        <f>IF(B60="","",TIME('Donnée Brut écocompteur'!D61,0,0))</f>
        <v>0.41666666666666669</v>
      </c>
      <c r="D60">
        <f>IF(C60="","",'Donnée Brut écocompteur'!F61-'Donnée Brut écocompteur'!F60)</f>
        <v>0.19899999999995543</v>
      </c>
      <c r="E60">
        <f>IF(B60="","",'Donnée Brut écocompteur'!H61-'Donnée Brut écocompteur'!H60)</f>
        <v>0</v>
      </c>
      <c r="F60">
        <f>IF(B60="","",'Donnée Brut écocompteur'!J61-'Donnée Brut écocompteur'!J60)</f>
        <v>4.0000000000048885E-3</v>
      </c>
      <c r="G60">
        <f>IF(B60="","",'Donnée Brut écocompteur'!L61-'Donnée Brut écocompteur'!L60)</f>
        <v>1.0000000000047748E-3</v>
      </c>
      <c r="H60">
        <f>IF(B60="","",'Donnée Brut écocompteur'!N61-'Donnée Brut écocompteur'!N60)</f>
        <v>0.10899999999998045</v>
      </c>
      <c r="I60">
        <f>IF(B60="","",'Donnée Brut écocompteur'!P61-'Donnée Brut écocompteur'!P60)</f>
        <v>6.0000000000002274E-3</v>
      </c>
      <c r="J60">
        <f t="shared" si="3"/>
        <v>7.8999999999965098E-2</v>
      </c>
    </row>
    <row r="61" spans="1:10" x14ac:dyDescent="0.25">
      <c r="A61" s="12"/>
      <c r="B61" s="10">
        <f>IF('Donnée Brut écocompteur'!C62="","",DATE('Donnée Brut écocompteur'!C62,'Donnée Brut écocompteur'!B62,'Donnée Brut écocompteur'!A62))</f>
        <v>6486</v>
      </c>
      <c r="C61" s="11">
        <f>IF(B61="","",TIME('Donnée Brut écocompteur'!D62,0,0))</f>
        <v>0.45833333333333331</v>
      </c>
      <c r="D61">
        <f>IF(C61="","",'Donnée Brut écocompteur'!F62-'Donnée Brut écocompteur'!F61)</f>
        <v>0.34000000000003183</v>
      </c>
      <c r="E61">
        <f>IF(B61="","",'Donnée Brut écocompteur'!H62-'Donnée Brut écocompteur'!H61)</f>
        <v>0</v>
      </c>
      <c r="F61">
        <f>IF(B61="","",'Donnée Brut écocompteur'!J62-'Donnée Brut écocompteur'!J61)</f>
        <v>3.0000000000001137E-3</v>
      </c>
      <c r="G61">
        <f>IF(B61="","",'Donnée Brut écocompteur'!L62-'Donnée Brut écocompteur'!L61)</f>
        <v>1.9999999999953388E-3</v>
      </c>
      <c r="H61">
        <f>IF(B61="","",'Donnée Brut écocompteur'!N62-'Donnée Brut écocompteur'!N61)</f>
        <v>0.21700000000001296</v>
      </c>
      <c r="I61">
        <f>IF(B61="","",'Donnée Brut écocompteur'!P62-'Donnée Brut écocompteur'!P61)</f>
        <v>6.0000000000002274E-3</v>
      </c>
      <c r="J61">
        <f t="shared" si="3"/>
        <v>0.11200000000002319</v>
      </c>
    </row>
    <row r="62" spans="1:10" x14ac:dyDescent="0.25">
      <c r="A62" s="12"/>
      <c r="B62" s="10">
        <f>IF('Donnée Brut écocompteur'!C63="","",DATE('Donnée Brut écocompteur'!C63,'Donnée Brut écocompteur'!B63,'Donnée Brut écocompteur'!A63))</f>
        <v>6486</v>
      </c>
      <c r="C62" s="11">
        <f>IF(B62="","",TIME('Donnée Brut écocompteur'!D63,0,0))</f>
        <v>0.5</v>
      </c>
      <c r="D62">
        <f>IF(C62="","",'Donnée Brut écocompteur'!F63-'Donnée Brut écocompteur'!F62)</f>
        <v>0.23800000000005639</v>
      </c>
      <c r="E62">
        <f>IF(B62="","",'Donnée Brut écocompteur'!H63-'Donnée Brut écocompteur'!H62)</f>
        <v>0</v>
      </c>
      <c r="F62">
        <f>IF(B62="","",'Donnée Brut écocompteur'!J63-'Donnée Brut écocompteur'!J62)</f>
        <v>3.0000000000001137E-3</v>
      </c>
      <c r="G62">
        <f>IF(B62="","",'Donnée Brut écocompteur'!L63-'Donnée Brut écocompteur'!L62)</f>
        <v>2.0000000000024443E-3</v>
      </c>
      <c r="H62">
        <f>IF(B62="","",'Donnée Brut écocompteur'!N63-'Donnée Brut écocompteur'!N62)</f>
        <v>8.0999999999988859E-2</v>
      </c>
      <c r="I62">
        <f>IF(B62="","",'Donnée Brut écocompteur'!P63-'Donnée Brut écocompteur'!P62)</f>
        <v>4.9999999999998934E-3</v>
      </c>
      <c r="J62">
        <f t="shared" si="3"/>
        <v>0.14700000000006508</v>
      </c>
    </row>
    <row r="63" spans="1:10" x14ac:dyDescent="0.25">
      <c r="A63" s="12"/>
      <c r="B63" s="10">
        <f>IF('Donnée Brut écocompteur'!C64="","",DATE('Donnée Brut écocompteur'!C64,'Donnée Brut écocompteur'!B64,'Donnée Brut écocompteur'!A64))</f>
        <v>6486</v>
      </c>
      <c r="C63" s="11">
        <f>IF(B63="","",TIME('Donnée Brut écocompteur'!D64,0,0))</f>
        <v>0.54166666666666663</v>
      </c>
      <c r="D63">
        <f>IF(C63="","",'Donnée Brut écocompteur'!F64-'Donnée Brut écocompteur'!F63)</f>
        <v>0.2540000000000191</v>
      </c>
      <c r="E63">
        <f>IF(B63="","",'Donnée Brut écocompteur'!H64-'Donnée Brut écocompteur'!H63)</f>
        <v>0</v>
      </c>
      <c r="F63">
        <f>IF(B63="","",'Donnée Brut écocompteur'!J64-'Donnée Brut écocompteur'!J63)</f>
        <v>3.0000000000001137E-3</v>
      </c>
      <c r="G63">
        <f>IF(B63="","",'Donnée Brut écocompteur'!L64-'Donnée Brut écocompteur'!L63)</f>
        <v>9.9999999999766942E-4</v>
      </c>
      <c r="H63">
        <f>IF(B63="","",'Donnée Brut écocompteur'!N64-'Donnée Brut écocompteur'!N63)</f>
        <v>9.4999999999998863E-2</v>
      </c>
      <c r="I63">
        <f>IF(B63="","",'Donnée Brut écocompteur'!P64-'Donnée Brut écocompteur'!P63)</f>
        <v>6.0000000000002274E-3</v>
      </c>
      <c r="J63">
        <f t="shared" si="3"/>
        <v>0.14900000000002223</v>
      </c>
    </row>
    <row r="64" spans="1:10" x14ac:dyDescent="0.25">
      <c r="A64" s="12"/>
      <c r="B64" s="10">
        <f>IF('Donnée Brut écocompteur'!C65="","",DATE('Donnée Brut écocompteur'!C65,'Donnée Brut écocompteur'!B65,'Donnée Brut écocompteur'!A65))</f>
        <v>6486</v>
      </c>
      <c r="C64" s="11">
        <f>IF(B64="","",TIME('Donnée Brut écocompteur'!D65,0,0))</f>
        <v>0.58333333333333337</v>
      </c>
      <c r="D64">
        <f>IF(C64="","",'Donnée Brut écocompteur'!F65-'Donnée Brut écocompteur'!F64)</f>
        <v>0.2299999999999045</v>
      </c>
      <c r="E64">
        <f>IF(B64="","",'Donnée Brut écocompteur'!H65-'Donnée Brut écocompteur'!H64)</f>
        <v>0</v>
      </c>
      <c r="F64">
        <f>IF(B64="","",'Donnée Brut écocompteur'!J65-'Donnée Brut écocompteur'!J64)</f>
        <v>3.0000000000001137E-3</v>
      </c>
      <c r="G64">
        <f>IF(B64="","",'Donnée Brut écocompteur'!L65-'Donnée Brut écocompteur'!L64)</f>
        <v>2.0000000000024443E-3</v>
      </c>
      <c r="H64">
        <f>IF(B64="","",'Donnée Brut écocompteur'!N65-'Donnée Brut écocompteur'!N64)</f>
        <v>6.7000000000007276E-2</v>
      </c>
      <c r="I64">
        <f>IF(B64="","",'Donnée Brut écocompteur'!P65-'Donnée Brut écocompteur'!P64)</f>
        <v>5.9999999999993392E-3</v>
      </c>
      <c r="J64">
        <f t="shared" si="3"/>
        <v>0.15199999999989533</v>
      </c>
    </row>
    <row r="65" spans="1:10" x14ac:dyDescent="0.25">
      <c r="A65" s="12"/>
      <c r="B65" s="10">
        <f>IF('Donnée Brut écocompteur'!C66="","",DATE('Donnée Brut écocompteur'!C66,'Donnée Brut écocompteur'!B66,'Donnée Brut écocompteur'!A66))</f>
        <v>6486</v>
      </c>
      <c r="C65" s="11">
        <f>IF(B65="","",TIME('Donnée Brut écocompteur'!D66,0,0))</f>
        <v>0.625</v>
      </c>
      <c r="D65">
        <f>IF(C65="","",'Donnée Brut écocompteur'!F66-'Donnée Brut écocompteur'!F65)</f>
        <v>1.125</v>
      </c>
      <c r="E65">
        <f>IF(B65="","",'Donnée Brut écocompteur'!H66-'Donnée Brut écocompteur'!H65)</f>
        <v>0</v>
      </c>
      <c r="F65">
        <f>IF(B65="","",'Donnée Brut écocompteur'!J66-'Donnée Brut écocompteur'!J65)</f>
        <v>0.77400000000000091</v>
      </c>
      <c r="G65">
        <f>IF(B65="","",'Donnée Brut écocompteur'!L66-'Donnée Brut écocompteur'!L65)</f>
        <v>3.6000000000001364E-2</v>
      </c>
      <c r="H65">
        <f>IF(B65="","",'Donnée Brut écocompteur'!N66-'Donnée Brut écocompteur'!N65)</f>
        <v>9.0000000000003411E-2</v>
      </c>
      <c r="I65">
        <f>IF(B65="","",'Donnée Brut écocompteur'!P66-'Donnée Brut écocompteur'!P65)</f>
        <v>6.5000000000000391E-2</v>
      </c>
      <c r="J65">
        <f t="shared" si="3"/>
        <v>0.15999999999999392</v>
      </c>
    </row>
    <row r="66" spans="1:10" x14ac:dyDescent="0.25">
      <c r="A66" s="12"/>
      <c r="B66" s="10">
        <f>IF('Donnée Brut écocompteur'!C67="","",DATE('Donnée Brut écocompteur'!C67,'Donnée Brut écocompteur'!B67,'Donnée Brut écocompteur'!A67))</f>
        <v>6486</v>
      </c>
      <c r="C66" s="11">
        <f>IF(B66="","",TIME('Donnée Brut écocompteur'!D67,0,0))</f>
        <v>0.66666666666666663</v>
      </c>
      <c r="D66">
        <f>IF(C66="","",'Donnée Brut écocompteur'!F67-'Donnée Brut écocompteur'!F66)</f>
        <v>1.7110000000000127</v>
      </c>
      <c r="E66">
        <f>IF(B66="","",'Donnée Brut écocompteur'!H67-'Donnée Brut écocompteur'!H66)</f>
        <v>0</v>
      </c>
      <c r="F66">
        <f>IF(B66="","",'Donnée Brut écocompteur'!J67-'Donnée Brut écocompteur'!J66)</f>
        <v>7.899999999999352E-2</v>
      </c>
      <c r="G66">
        <f>IF(B66="","",'Donnée Brut écocompteur'!L67-'Donnée Brut écocompteur'!L66)</f>
        <v>1.232999999999997</v>
      </c>
      <c r="H66">
        <f>IF(B66="","",'Donnée Brut écocompteur'!N67-'Donnée Brut écocompteur'!N66)</f>
        <v>9.9999999999994316E-2</v>
      </c>
      <c r="I66">
        <f>IF(B66="","",'Donnée Brut écocompteur'!P67-'Donnée Brut écocompteur'!P66)</f>
        <v>0.11000000000000032</v>
      </c>
      <c r="J66">
        <f t="shared" si="3"/>
        <v>0.18900000000002759</v>
      </c>
    </row>
    <row r="67" spans="1:10" x14ac:dyDescent="0.25">
      <c r="A67" s="12"/>
      <c r="B67" s="10">
        <f>IF('Donnée Brut écocompteur'!C68="","",DATE('Donnée Brut écocompteur'!C68,'Donnée Brut écocompteur'!B68,'Donnée Brut écocompteur'!A68))</f>
        <v>6486</v>
      </c>
      <c r="C67" s="11">
        <f>IF(B67="","",TIME('Donnée Brut écocompteur'!D68,0,0))</f>
        <v>0.70833333333333337</v>
      </c>
      <c r="D67">
        <f>IF(C67="","",'Donnée Brut écocompteur'!F68-'Donnée Brut écocompteur'!F67)</f>
        <v>0.68799999999998818</v>
      </c>
      <c r="E67">
        <f>IF(B67="","",'Donnée Brut écocompteur'!H68-'Donnée Brut écocompteur'!H67)</f>
        <v>0</v>
      </c>
      <c r="F67">
        <f>IF(B67="","",'Donnée Brut écocompteur'!J68-'Donnée Brut écocompteur'!J67)</f>
        <v>3.0000000000001137E-3</v>
      </c>
      <c r="G67">
        <f>IF(B67="","",'Donnée Brut écocompteur'!L68-'Donnée Brut écocompteur'!L67)</f>
        <v>0.39999999999999858</v>
      </c>
      <c r="H67">
        <f>IF(B67="","",'Donnée Brut écocompteur'!N68-'Donnée Brut écocompteur'!N67)</f>
        <v>8.2999999999998408E-2</v>
      </c>
      <c r="I67">
        <f>IF(B67="","",'Donnée Brut écocompteur'!P68-'Donnée Brut écocompteur'!P67)</f>
        <v>6.899999999999995E-2</v>
      </c>
      <c r="J67">
        <f t="shared" si="3"/>
        <v>0.13299999999999113</v>
      </c>
    </row>
    <row r="68" spans="1:10" x14ac:dyDescent="0.25">
      <c r="A68" s="12"/>
      <c r="B68" s="10">
        <f>IF('Donnée Brut écocompteur'!C69="","",DATE('Donnée Brut écocompteur'!C69,'Donnée Brut écocompteur'!B69,'Donnée Brut écocompteur'!A69))</f>
        <v>6486</v>
      </c>
      <c r="C68" s="11">
        <f>IF(B68="","",TIME('Donnée Brut écocompteur'!D69,0,0))</f>
        <v>0.75</v>
      </c>
      <c r="D68">
        <f>IF(C68="","",'Donnée Brut écocompteur'!F69-'Donnée Brut écocompteur'!F68)</f>
        <v>0.24200000000007549</v>
      </c>
      <c r="E68">
        <f>IF(B68="","",'Donnée Brut écocompteur'!H69-'Donnée Brut écocompteur'!H68)</f>
        <v>0</v>
      </c>
      <c r="F68">
        <f>IF(B68="","",'Donnée Brut écocompteur'!J69-'Donnée Brut écocompteur'!J68)</f>
        <v>0</v>
      </c>
      <c r="G68">
        <f>IF(B68="","",'Donnée Brut écocompteur'!L69-'Donnée Brut écocompteur'!L68)</f>
        <v>2.0000000000024443E-3</v>
      </c>
      <c r="H68">
        <f>IF(B68="","",'Donnée Brut écocompteur'!N69-'Donnée Brut écocompteur'!N68)</f>
        <v>8.2999999999998408E-2</v>
      </c>
      <c r="I68">
        <f>IF(B68="","",'Donnée Brut écocompteur'!P69-'Donnée Brut écocompteur'!P68)</f>
        <v>2.8999999999999915E-2</v>
      </c>
      <c r="J68">
        <f t="shared" si="3"/>
        <v>0.12800000000007472</v>
      </c>
    </row>
    <row r="69" spans="1:10" x14ac:dyDescent="0.25">
      <c r="A69" s="12"/>
      <c r="B69" s="10">
        <f>IF('Donnée Brut écocompteur'!C70="","",DATE('Donnée Brut écocompteur'!C70,'Donnée Brut écocompteur'!B70,'Donnée Brut écocompteur'!A70))</f>
        <v>6486</v>
      </c>
      <c r="C69" s="11">
        <f>IF(B69="","",TIME('Donnée Brut écocompteur'!D70,0,0))</f>
        <v>0.79166666666666663</v>
      </c>
      <c r="D69">
        <f>IF(C69="","",'Donnée Brut écocompteur'!F70-'Donnée Brut écocompteur'!F69)</f>
        <v>0.90199999999992997</v>
      </c>
      <c r="E69">
        <f>IF(B69="","",'Donnée Brut écocompteur'!H70-'Donnée Brut écocompteur'!H69)</f>
        <v>0</v>
      </c>
      <c r="F69">
        <f>IF(B69="","",'Donnée Brut écocompteur'!J70-'Donnée Brut écocompteur'!J69)</f>
        <v>1.0000000000047748E-3</v>
      </c>
      <c r="G69">
        <f>IF(B69="","",'Donnée Brut écocompteur'!L70-'Donnée Brut écocompteur'!L69)</f>
        <v>9.9999999999766942E-4</v>
      </c>
      <c r="H69">
        <f>IF(B69="","",'Donnée Brut écocompteur'!N70-'Donnée Brut écocompteur'!N69)</f>
        <v>0.65299999999999159</v>
      </c>
      <c r="I69">
        <f>IF(B69="","",'Donnée Brut écocompteur'!P70-'Donnée Brut écocompteur'!P69)</f>
        <v>9.9999999999997868E-3</v>
      </c>
      <c r="J69">
        <f t="shared" si="3"/>
        <v>0.23699999999993615</v>
      </c>
    </row>
    <row r="70" spans="1:10" x14ac:dyDescent="0.25">
      <c r="A70" s="12"/>
      <c r="B70" s="10">
        <f>IF('Donnée Brut écocompteur'!C71="","",DATE('Donnée Brut écocompteur'!C71,'Donnée Brut écocompteur'!B71,'Donnée Brut écocompteur'!A71))</f>
        <v>6486</v>
      </c>
      <c r="C70" s="11">
        <f>IF(B70="","",TIME('Donnée Brut écocompteur'!D71,0,0))</f>
        <v>0.83333333333333337</v>
      </c>
      <c r="D70">
        <f>IF(C70="","",'Donnée Brut écocompteur'!F71-'Donnée Brut écocompteur'!F70)</f>
        <v>0.94900000000006912</v>
      </c>
      <c r="E70">
        <f>IF(B70="","",'Donnée Brut écocompteur'!H71-'Donnée Brut écocompteur'!H70)</f>
        <v>0</v>
      </c>
      <c r="F70">
        <f>IF(B70="","",'Donnée Brut écocompteur'!J71-'Donnée Brut écocompteur'!J70)</f>
        <v>9.9999999999056399E-4</v>
      </c>
      <c r="G70">
        <f>IF(B70="","",'Donnée Brut écocompteur'!L71-'Donnée Brut écocompteur'!L70)</f>
        <v>0</v>
      </c>
      <c r="H70">
        <f>IF(B70="","",'Donnée Brut écocompteur'!N71-'Donnée Brut écocompteur'!N70)</f>
        <v>0.55000000000001137</v>
      </c>
      <c r="I70">
        <f>IF(B70="","",'Donnée Brut écocompteur'!P71-'Donnée Brut écocompteur'!P70)</f>
        <v>7.0000000000000284E-2</v>
      </c>
      <c r="J70">
        <f t="shared" si="3"/>
        <v>0.3280000000000669</v>
      </c>
    </row>
    <row r="71" spans="1:10" x14ac:dyDescent="0.25">
      <c r="A71" s="12"/>
      <c r="B71" s="10">
        <f>IF('Donnée Brut écocompteur'!C72="","",DATE('Donnée Brut écocompteur'!C72,'Donnée Brut écocompteur'!B72,'Donnée Brut écocompteur'!A72))</f>
        <v>6486</v>
      </c>
      <c r="C71" s="11">
        <f>IF(B71="","",TIME('Donnée Brut écocompteur'!D72,0,0))</f>
        <v>0.875</v>
      </c>
      <c r="D71">
        <f>IF(C71="","",'Donnée Brut écocompteur'!F72-'Donnée Brut écocompteur'!F71)</f>
        <v>0.60599999999999454</v>
      </c>
      <c r="E71">
        <f>IF(B71="","",'Donnée Brut écocompteur'!H72-'Donnée Brut écocompteur'!H71)</f>
        <v>0</v>
      </c>
      <c r="F71">
        <f>IF(B71="","",'Donnée Brut écocompteur'!J72-'Donnée Brut écocompteur'!J71)</f>
        <v>1.0000000000047748E-3</v>
      </c>
      <c r="G71">
        <f>IF(B71="","",'Donnée Brut écocompteur'!L72-'Donnée Brut écocompteur'!L71)</f>
        <v>0</v>
      </c>
      <c r="H71">
        <f>IF(B71="","",'Donnée Brut écocompteur'!N72-'Donnée Brut écocompteur'!N71)</f>
        <v>0.11500000000000909</v>
      </c>
      <c r="I71">
        <f>IF(B71="","",'Donnée Brut écocompteur'!P72-'Donnée Brut écocompteur'!P71)</f>
        <v>0.18599999999999994</v>
      </c>
      <c r="J71">
        <f t="shared" si="3"/>
        <v>0.30399999999998073</v>
      </c>
    </row>
    <row r="72" spans="1:10" x14ac:dyDescent="0.25">
      <c r="A72" s="12"/>
      <c r="B72" s="10">
        <f>IF('Donnée Brut écocompteur'!C73="","",DATE('Donnée Brut écocompteur'!C73,'Donnée Brut écocompteur'!B73,'Donnée Brut écocompteur'!A73))</f>
        <v>6486</v>
      </c>
      <c r="C72" s="11">
        <f>IF(B72="","",TIME('Donnée Brut écocompteur'!D73,0,0))</f>
        <v>0.91666666666666663</v>
      </c>
      <c r="D72">
        <f>IF(C72="","",'Donnée Brut écocompteur'!F73-'Donnée Brut écocompteur'!F72)</f>
        <v>0.31200000000001182</v>
      </c>
      <c r="E72">
        <f>IF(B72="","",'Donnée Brut écocompteur'!H73-'Donnée Brut écocompteur'!H72)</f>
        <v>0</v>
      </c>
      <c r="F72">
        <f>IF(B72="","",'Donnée Brut écocompteur'!J73-'Donnée Brut écocompteur'!J72)</f>
        <v>0</v>
      </c>
      <c r="G72">
        <f>IF(B72="","",'Donnée Brut écocompteur'!L73-'Donnée Brut écocompteur'!L72)</f>
        <v>2.0000000000024443E-3</v>
      </c>
      <c r="H72">
        <f>IF(B72="","",'Donnée Brut écocompteur'!N73-'Donnée Brut écocompteur'!N72)</f>
        <v>8.8999999999998636E-2</v>
      </c>
      <c r="I72">
        <f>IF(B72="","",'Donnée Brut écocompteur'!P73-'Donnée Brut écocompteur'!P72)</f>
        <v>2.4999999999999467E-2</v>
      </c>
      <c r="J72">
        <f t="shared" si="3"/>
        <v>0.19600000000001128</v>
      </c>
    </row>
    <row r="73" spans="1:10" x14ac:dyDescent="0.25">
      <c r="A73" s="12"/>
      <c r="B73" s="10">
        <f>IF('Donnée Brut écocompteur'!C74="","",DATE('Donnée Brut écocompteur'!C74,'Donnée Brut écocompteur'!B74,'Donnée Brut écocompteur'!A74))</f>
        <v>6486</v>
      </c>
      <c r="C73" s="11">
        <f>IF(B73="","",TIME('Donnée Brut écocompteur'!D74,0,0))</f>
        <v>0.95833333333333337</v>
      </c>
      <c r="D73">
        <f>IF(C73="","",'Donnée Brut écocompteur'!F74-'Donnée Brut écocompteur'!F73)</f>
        <v>1.5789999999999509</v>
      </c>
      <c r="E73">
        <f>IF(B73="","",'Donnée Brut écocompteur'!H74-'Donnée Brut écocompteur'!H73)</f>
        <v>1.4350000000000023</v>
      </c>
      <c r="F73">
        <f>IF(B73="","",'Donnée Brut écocompteur'!J74-'Donnée Brut écocompteur'!J73)</f>
        <v>1.0000000000047748E-3</v>
      </c>
      <c r="G73">
        <f>IF(B73="","",'Donnée Brut écocompteur'!L74-'Donnée Brut écocompteur'!L73)</f>
        <v>2.0000000000024443E-3</v>
      </c>
      <c r="H73">
        <f>IF(B73="","",'Donnée Brut écocompteur'!N74-'Donnée Brut écocompteur'!N73)</f>
        <v>6.3999999999992951E-2</v>
      </c>
      <c r="I73">
        <f>IF(B73="","",'Donnée Brut écocompteur'!P74-'Donnée Brut écocompteur'!P73)</f>
        <v>6.0000000000002274E-3</v>
      </c>
      <c r="J73">
        <f t="shared" si="3"/>
        <v>7.0999999999948216E-2</v>
      </c>
    </row>
    <row r="74" spans="1:10" x14ac:dyDescent="0.25">
      <c r="A74" s="12">
        <f t="shared" ref="A74:A122" si="4">IF(B73=B74,"",B74)</f>
        <v>6487</v>
      </c>
      <c r="B74" s="10">
        <f>IF('Donnée Brut écocompteur'!C75="","",DATE('Donnée Brut écocompteur'!C75,'Donnée Brut écocompteur'!B75,'Donnée Brut écocompteur'!A75))</f>
        <v>6487</v>
      </c>
      <c r="C74" s="11">
        <f>IF(B74="","",TIME('Donnée Brut écocompteur'!D75,0,0))</f>
        <v>0</v>
      </c>
      <c r="D74">
        <f>IF(C74="","",'Donnée Brut écocompteur'!F75-'Donnée Brut écocompteur'!F74)</f>
        <v>3.0310000000000628</v>
      </c>
      <c r="E74">
        <f>IF(B74="","",'Donnée Brut écocompteur'!H75-'Donnée Brut écocompteur'!H74)</f>
        <v>2.8870000000000005</v>
      </c>
      <c r="F74">
        <f>IF(B74="","",'Donnée Brut écocompteur'!J75-'Donnée Brut écocompteur'!J74)</f>
        <v>9.9999999999056399E-4</v>
      </c>
      <c r="G74">
        <f>IF(B74="","",'Donnée Brut écocompteur'!L75-'Donnée Brut écocompteur'!L74)</f>
        <v>1.9999999999953388E-3</v>
      </c>
      <c r="H74">
        <f>IF(B74="","",'Donnée Brut écocompteur'!N75-'Donnée Brut écocompteur'!N74)</f>
        <v>8.8999999999998636E-2</v>
      </c>
      <c r="I74">
        <f>IF(B74="","",'Donnée Brut écocompteur'!P75-'Donnée Brut écocompteur'!P74)</f>
        <v>4.9999999999998934E-3</v>
      </c>
      <c r="J74">
        <f t="shared" si="3"/>
        <v>4.7000000000077868E-2</v>
      </c>
    </row>
    <row r="75" spans="1:10" x14ac:dyDescent="0.25">
      <c r="A75" s="12"/>
      <c r="B75" s="10">
        <f>IF('Donnée Brut écocompteur'!C76="","",DATE('Donnée Brut écocompteur'!C76,'Donnée Brut écocompteur'!B76,'Donnée Brut écocompteur'!A76))</f>
        <v>6487</v>
      </c>
      <c r="C75" s="11">
        <f>IF(B75="","",TIME('Donnée Brut écocompteur'!D76,0,0))</f>
        <v>4.1666666666666664E-2</v>
      </c>
      <c r="D75">
        <f>IF(C75="","",'Donnée Brut écocompteur'!F76-'Donnée Brut écocompteur'!F75)</f>
        <v>1.7459999999999809</v>
      </c>
      <c r="E75">
        <f>IF(B75="","",'Donnée Brut écocompteur'!H76-'Donnée Brut écocompteur'!H75)</f>
        <v>0.49099999999999966</v>
      </c>
      <c r="F75">
        <f>IF(B75="","",'Donnée Brut écocompteur'!J76-'Donnée Brut écocompteur'!J75)</f>
        <v>0</v>
      </c>
      <c r="G75">
        <f>IF(B75="","",'Donnée Brut écocompteur'!L76-'Donnée Brut écocompteur'!L75)</f>
        <v>1.1219999999999999</v>
      </c>
      <c r="H75">
        <f>IF(B75="","",'Donnée Brut écocompteur'!N76-'Donnée Brut écocompteur'!N75)</f>
        <v>5.8999999999997499E-2</v>
      </c>
      <c r="I75">
        <f>IF(B75="","",'Donnée Brut écocompteur'!P76-'Donnée Brut écocompteur'!P75)</f>
        <v>4.9999999999998934E-3</v>
      </c>
      <c r="J75">
        <f t="shared" si="3"/>
        <v>6.8999999999983963E-2</v>
      </c>
    </row>
    <row r="76" spans="1:10" x14ac:dyDescent="0.25">
      <c r="A76" s="12"/>
      <c r="B76" s="10">
        <f>IF('Donnée Brut écocompteur'!C77="","",DATE('Donnée Brut écocompteur'!C77,'Donnée Brut écocompteur'!B77,'Donnée Brut écocompteur'!A77))</f>
        <v>6487</v>
      </c>
      <c r="C76" s="11">
        <f>IF(B76="","",TIME('Donnée Brut écocompteur'!D77,0,0))</f>
        <v>8.3333333333333329E-2</v>
      </c>
      <c r="D76">
        <f>IF(C76="","",'Donnée Brut écocompteur'!F77-'Donnée Brut écocompteur'!F76)</f>
        <v>0.67999999999994998</v>
      </c>
      <c r="E76">
        <f>IF(B76="","",'Donnée Brut écocompteur'!H77-'Donnée Brut écocompteur'!H76)</f>
        <v>0</v>
      </c>
      <c r="F76">
        <f>IF(B76="","",'Donnée Brut écocompteur'!J77-'Donnée Brut écocompteur'!J76)</f>
        <v>1.0000000000047748E-3</v>
      </c>
      <c r="G76">
        <f>IF(B76="","",'Donnée Brut écocompteur'!L77-'Donnée Brut écocompteur'!L76)</f>
        <v>0.50200000000000244</v>
      </c>
      <c r="H76">
        <f>IF(B76="","",'Donnée Brut écocompteur'!N77-'Donnée Brut écocompteur'!N76)</f>
        <v>8.4000000000003183E-2</v>
      </c>
      <c r="I76">
        <f>IF(B76="","",'Donnée Brut écocompteur'!P77-'Donnée Brut écocompteur'!P76)</f>
        <v>6.0000000000002274E-3</v>
      </c>
      <c r="J76">
        <f t="shared" si="3"/>
        <v>8.6999999999939348E-2</v>
      </c>
    </row>
    <row r="77" spans="1:10" x14ac:dyDescent="0.25">
      <c r="A77" s="12"/>
      <c r="B77" s="10">
        <f>IF('Donnée Brut écocompteur'!C78="","",DATE('Donnée Brut écocompteur'!C78,'Donnée Brut écocompteur'!B78,'Donnée Brut écocompteur'!A78))</f>
        <v>6487</v>
      </c>
      <c r="C77" s="11">
        <f>IF(B77="","",TIME('Donnée Brut écocompteur'!D78,0,0))</f>
        <v>0.125</v>
      </c>
      <c r="D77">
        <f>IF(C77="","",'Donnée Brut écocompteur'!F78-'Donnée Brut écocompteur'!F77)</f>
        <v>0.15999999999996817</v>
      </c>
      <c r="E77">
        <f>IF(B77="","",'Donnée Brut écocompteur'!H78-'Donnée Brut écocompteur'!H77)</f>
        <v>0</v>
      </c>
      <c r="F77">
        <f>IF(B77="","",'Donnée Brut écocompteur'!J78-'Donnée Brut écocompteur'!J77)</f>
        <v>1.0000000000047748E-3</v>
      </c>
      <c r="G77">
        <f>IF(B77="","",'Donnée Brut écocompteur'!L78-'Donnée Brut écocompteur'!L77)</f>
        <v>2.0000000000024443E-3</v>
      </c>
      <c r="H77">
        <f>IF(B77="","",'Donnée Brut écocompteur'!N78-'Donnée Brut écocompteur'!N77)</f>
        <v>6.1000000000007049E-2</v>
      </c>
      <c r="I77">
        <f>IF(B77="","",'Donnée Brut écocompteur'!P78-'Donnée Brut écocompteur'!P77)</f>
        <v>6.0000000000002274E-3</v>
      </c>
      <c r="J77">
        <f t="shared" si="3"/>
        <v>8.9999999999953673E-2</v>
      </c>
    </row>
    <row r="78" spans="1:10" x14ac:dyDescent="0.25">
      <c r="A78" s="12"/>
      <c r="B78" s="10">
        <f>IF('Donnée Brut écocompteur'!C79="","",DATE('Donnée Brut écocompteur'!C79,'Donnée Brut écocompteur'!B79,'Donnée Brut écocompteur'!A79))</f>
        <v>6487</v>
      </c>
      <c r="C78" s="11">
        <f>IF(B78="","",TIME('Donnée Brut écocompteur'!D79,0,0))</f>
        <v>0.16666666666666666</v>
      </c>
      <c r="D78">
        <f>IF(C78="","",'Donnée Brut écocompteur'!F79-'Donnée Brut écocompteur'!F78)</f>
        <v>0.17200000000002547</v>
      </c>
      <c r="E78">
        <f>IF(B78="","",'Donnée Brut écocompteur'!H79-'Donnée Brut écocompteur'!H78)</f>
        <v>0</v>
      </c>
      <c r="F78">
        <f>IF(B78="","",'Donnée Brut écocompteur'!J79-'Donnée Brut écocompteur'!J78)</f>
        <v>0</v>
      </c>
      <c r="G78">
        <f>IF(B78="","",'Donnée Brut écocompteur'!L79-'Donnée Brut écocompteur'!L78)</f>
        <v>1.9999999999953388E-3</v>
      </c>
      <c r="H78">
        <f>IF(B78="","",'Donnée Brut écocompteur'!N79-'Donnée Brut écocompteur'!N78)</f>
        <v>7.4999999999988631E-2</v>
      </c>
      <c r="I78">
        <f>IF(B78="","",'Donnée Brut écocompteur'!P79-'Donnée Brut écocompteur'!P78)</f>
        <v>6.0000000000002274E-3</v>
      </c>
      <c r="J78">
        <f t="shared" si="3"/>
        <v>8.9000000000041268E-2</v>
      </c>
    </row>
    <row r="79" spans="1:10" x14ac:dyDescent="0.25">
      <c r="A79" s="12"/>
      <c r="B79" s="10">
        <f>IF('Donnée Brut écocompteur'!C80="","",DATE('Donnée Brut écocompteur'!C80,'Donnée Brut écocompteur'!B80,'Donnée Brut écocompteur'!A80))</f>
        <v>6487</v>
      </c>
      <c r="C79" s="11">
        <f>IF(B79="","",TIME('Donnée Brut écocompteur'!D80,0,0))</f>
        <v>0.20833333333333334</v>
      </c>
      <c r="D79">
        <f>IF(C79="","",'Donnée Brut écocompteur'!F80-'Donnée Brut écocompteur'!F79)</f>
        <v>0.55000000000006821</v>
      </c>
      <c r="E79">
        <f>IF(B79="","",'Donnée Brut écocompteur'!H80-'Donnée Brut écocompteur'!H79)</f>
        <v>0</v>
      </c>
      <c r="F79">
        <f>IF(B79="","",'Donnée Brut écocompteur'!J80-'Donnée Brut écocompteur'!J79)</f>
        <v>0.38899999999999579</v>
      </c>
      <c r="G79">
        <f>IF(B79="","",'Donnée Brut écocompteur'!L80-'Donnée Brut écocompteur'!L79)</f>
        <v>2.0000000000024443E-3</v>
      </c>
      <c r="H79">
        <f>IF(B79="","",'Donnée Brut écocompteur'!N80-'Donnée Brut écocompteur'!N79)</f>
        <v>7.2000000000002728E-2</v>
      </c>
      <c r="I79">
        <f>IF(B79="","",'Donnée Brut écocompteur'!P80-'Donnée Brut écocompteur'!P79)</f>
        <v>5.9999999999993392E-3</v>
      </c>
      <c r="J79">
        <f t="shared" si="3"/>
        <v>8.1000000000067907E-2</v>
      </c>
    </row>
    <row r="80" spans="1:10" x14ac:dyDescent="0.25">
      <c r="A80" s="12"/>
      <c r="B80" s="10">
        <f>IF('Donnée Brut écocompteur'!C81="","",DATE('Donnée Brut écocompteur'!C81,'Donnée Brut écocompteur'!B81,'Donnée Brut écocompteur'!A81))</f>
        <v>6487</v>
      </c>
      <c r="C80" s="11">
        <f>IF(B80="","",TIME('Donnée Brut écocompteur'!D81,0,0))</f>
        <v>0.25</v>
      </c>
      <c r="D80">
        <f>IF(C80="","",'Donnée Brut écocompteur'!F81-'Donnée Brut écocompteur'!F80)</f>
        <v>0.19599999999991269</v>
      </c>
      <c r="E80">
        <f>IF(B80="","",'Donnée Brut écocompteur'!H81-'Donnée Brut écocompteur'!H80)</f>
        <v>0</v>
      </c>
      <c r="F80">
        <f>IF(B80="","",'Donnée Brut écocompteur'!J81-'Donnée Brut écocompteur'!J80)</f>
        <v>2.2000000000005571E-2</v>
      </c>
      <c r="G80">
        <f>IF(B80="","",'Donnée Brut écocompteur'!L81-'Donnée Brut écocompteur'!L80)</f>
        <v>2.0000000000024443E-3</v>
      </c>
      <c r="H80">
        <f>IF(B80="","",'Donnée Brut écocompteur'!N81-'Donnée Brut écocompteur'!N80)</f>
        <v>7.5999999999993406E-2</v>
      </c>
      <c r="I80">
        <f>IF(B80="","",'Donnée Brut écocompteur'!P81-'Donnée Brut écocompteur'!P80)</f>
        <v>6.0000000000002274E-3</v>
      </c>
      <c r="J80">
        <f t="shared" si="3"/>
        <v>8.999999999991104E-2</v>
      </c>
    </row>
    <row r="81" spans="1:10" x14ac:dyDescent="0.25">
      <c r="A81" s="12"/>
      <c r="B81" s="10">
        <f>IF('Donnée Brut écocompteur'!C82="","",DATE('Donnée Brut écocompteur'!C82,'Donnée Brut écocompteur'!B82,'Donnée Brut écocompteur'!A82))</f>
        <v>6487</v>
      </c>
      <c r="C81" s="11">
        <f>IF(B81="","",TIME('Donnée Brut écocompteur'!D82,0,0))</f>
        <v>0.29166666666666669</v>
      </c>
      <c r="D81">
        <f>IF(C81="","",'Donnée Brut écocompteur'!F82-'Donnée Brut écocompteur'!F81)</f>
        <v>0.22599999999999909</v>
      </c>
      <c r="E81">
        <f>IF(B81="","",'Donnée Brut écocompteur'!H82-'Donnée Brut écocompteur'!H81)</f>
        <v>0</v>
      </c>
      <c r="F81">
        <f>IF(B81="","",'Donnée Brut écocompteur'!J82-'Donnée Brut écocompteur'!J81)</f>
        <v>9.9999999999056399E-4</v>
      </c>
      <c r="G81">
        <f>IF(B81="","",'Donnée Brut écocompteur'!L82-'Donnée Brut écocompteur'!L81)</f>
        <v>1.9999999999953388E-3</v>
      </c>
      <c r="H81">
        <f>IF(B81="","",'Donnée Brut écocompteur'!N82-'Donnée Brut écocompteur'!N81)</f>
        <v>0.11400000000000432</v>
      </c>
      <c r="I81">
        <f>IF(B81="","",'Donnée Brut écocompteur'!P82-'Donnée Brut écocompteur'!P81)</f>
        <v>6.0000000000002274E-3</v>
      </c>
      <c r="J81">
        <f t="shared" si="3"/>
        <v>0.10300000000000864</v>
      </c>
    </row>
    <row r="82" spans="1:10" x14ac:dyDescent="0.25">
      <c r="A82" s="12"/>
      <c r="B82" s="10">
        <f>IF('Donnée Brut écocompteur'!C83="","",DATE('Donnée Brut écocompteur'!C83,'Donnée Brut écocompteur'!B83,'Donnée Brut écocompteur'!A83))</f>
        <v>6487</v>
      </c>
      <c r="C82" s="11">
        <f>IF(B82="","",TIME('Donnée Brut écocompteur'!D83,0,0))</f>
        <v>0.33333333333333331</v>
      </c>
      <c r="D82">
        <f>IF(C82="","",'Donnée Brut écocompteur'!F83-'Donnée Brut écocompteur'!F82)</f>
        <v>0.35200000000008913</v>
      </c>
      <c r="E82">
        <f>IF(B82="","",'Donnée Brut écocompteur'!H83-'Donnée Brut écocompteur'!H82)</f>
        <v>0</v>
      </c>
      <c r="F82">
        <f>IF(B82="","",'Donnée Brut écocompteur'!J83-'Donnée Brut écocompteur'!J82)</f>
        <v>5.4000000000002046E-2</v>
      </c>
      <c r="G82">
        <f>IF(B82="","",'Donnée Brut écocompteur'!L83-'Donnée Brut écocompteur'!L82)</f>
        <v>1.0000000000047748E-3</v>
      </c>
      <c r="H82">
        <f>IF(B82="","",'Donnée Brut écocompteur'!N83-'Donnée Brut écocompteur'!N82)</f>
        <v>0.13499999999999091</v>
      </c>
      <c r="I82">
        <f>IF(B82="","",'Donnée Brut écocompteur'!P83-'Donnée Brut écocompteur'!P82)</f>
        <v>6.0000000000002274E-3</v>
      </c>
      <c r="J82">
        <f t="shared" si="3"/>
        <v>0.15600000000009118</v>
      </c>
    </row>
    <row r="83" spans="1:10" x14ac:dyDescent="0.25">
      <c r="A83" s="12"/>
      <c r="B83" s="10">
        <f>IF('Donnée Brut écocompteur'!C84="","",DATE('Donnée Brut écocompteur'!C84,'Donnée Brut écocompteur'!B84,'Donnée Brut écocompteur'!A84))</f>
        <v>6487</v>
      </c>
      <c r="C83" s="11">
        <f>IF(B83="","",TIME('Donnée Brut écocompteur'!D84,0,0))</f>
        <v>0.375</v>
      </c>
      <c r="D83">
        <f>IF(C83="","",'Donnée Brut écocompteur'!F84-'Donnée Brut écocompteur'!F83)</f>
        <v>1.3940000000000055</v>
      </c>
      <c r="E83">
        <f>IF(B83="","",'Donnée Brut écocompteur'!H84-'Donnée Brut écocompteur'!H83)</f>
        <v>0</v>
      </c>
      <c r="F83">
        <f>IF(B83="","",'Donnée Brut écocompteur'!J84-'Donnée Brut écocompteur'!J83)</f>
        <v>1.2079999999999984</v>
      </c>
      <c r="G83">
        <f>IF(B83="","",'Donnée Brut écocompteur'!L84-'Donnée Brut écocompteur'!L83)</f>
        <v>1.9999999999953388E-3</v>
      </c>
      <c r="H83">
        <f>IF(B83="","",'Donnée Brut écocompteur'!N84-'Donnée Brut écocompteur'!N83)</f>
        <v>8.6000000000012733E-2</v>
      </c>
      <c r="I83">
        <f>IF(B83="","",'Donnée Brut écocompteur'!P84-'Donnée Brut écocompteur'!P83)</f>
        <v>5.9999999999993392E-3</v>
      </c>
      <c r="J83">
        <f t="shared" si="3"/>
        <v>9.1999999999999638E-2</v>
      </c>
    </row>
    <row r="84" spans="1:10" x14ac:dyDescent="0.25">
      <c r="A84" s="12"/>
      <c r="B84" s="10">
        <f>IF('Donnée Brut écocompteur'!C85="","",DATE('Donnée Brut écocompteur'!C85,'Donnée Brut écocompteur'!B85,'Donnée Brut écocompteur'!A85))</f>
        <v>6487</v>
      </c>
      <c r="C84" s="11">
        <f>IF(B84="","",TIME('Donnée Brut écocompteur'!D85,0,0))</f>
        <v>0.41666666666666669</v>
      </c>
      <c r="D84">
        <f>IF(C84="","",'Donnée Brut écocompteur'!F85-'Donnée Brut écocompteur'!F84)</f>
        <v>0.875</v>
      </c>
      <c r="E84">
        <f>IF(B84="","",'Donnée Brut écocompteur'!H85-'Donnée Brut écocompteur'!H84)</f>
        <v>0</v>
      </c>
      <c r="F84">
        <f>IF(B84="","",'Donnée Brut écocompteur'!J85-'Donnée Brut écocompteur'!J84)</f>
        <v>0.67799999999999727</v>
      </c>
      <c r="G84">
        <f>IF(B84="","",'Donnée Brut écocompteur'!L85-'Donnée Brut écocompteur'!L84)</f>
        <v>2.0000000000024443E-3</v>
      </c>
      <c r="H84">
        <f>IF(B84="","",'Donnée Brut écocompteur'!N85-'Donnée Brut écocompteur'!N84)</f>
        <v>7.4000000000012278E-2</v>
      </c>
      <c r="I84">
        <f>IF(B84="","",'Donnée Brut écocompteur'!P85-'Donnée Brut écocompteur'!P84)</f>
        <v>3.2000000000000028E-2</v>
      </c>
      <c r="J84">
        <f t="shared" si="3"/>
        <v>8.8999999999987978E-2</v>
      </c>
    </row>
    <row r="85" spans="1:10" x14ac:dyDescent="0.25">
      <c r="A85" s="12"/>
      <c r="B85" s="10">
        <f>IF('Donnée Brut écocompteur'!C86="","",DATE('Donnée Brut écocompteur'!C86,'Donnée Brut écocompteur'!B86,'Donnée Brut écocompteur'!A86))</f>
        <v>6487</v>
      </c>
      <c r="C85" s="11">
        <f>IF(B85="","",TIME('Donnée Brut écocompteur'!D86,0,0))</f>
        <v>0.45833333333333331</v>
      </c>
      <c r="D85">
        <f>IF(C85="","",'Donnée Brut écocompteur'!F86-'Donnée Brut écocompteur'!F85)</f>
        <v>0.31299999999998818</v>
      </c>
      <c r="E85">
        <f>IF(B85="","",'Donnée Brut écocompteur'!H86-'Donnée Brut écocompteur'!H85)</f>
        <v>0</v>
      </c>
      <c r="F85">
        <f>IF(B85="","",'Donnée Brut écocompteur'!J86-'Donnée Brut écocompteur'!J85)</f>
        <v>6.0000000000002274E-3</v>
      </c>
      <c r="G85">
        <f>IF(B85="","",'Donnée Brut écocompteur'!L86-'Donnée Brut écocompteur'!L85)</f>
        <v>2.0000000000024443E-3</v>
      </c>
      <c r="H85">
        <f>IF(B85="","",'Donnée Brut écocompteur'!N86-'Donnée Brut écocompteur'!N85)</f>
        <v>8.7999999999993861E-2</v>
      </c>
      <c r="I85">
        <f>IF(B85="","",'Donnée Brut écocompteur'!P86-'Donnée Brut écocompteur'!P85)</f>
        <v>5.400000000000027E-2</v>
      </c>
      <c r="J85">
        <f t="shared" si="3"/>
        <v>0.16299999999999137</v>
      </c>
    </row>
    <row r="86" spans="1:10" x14ac:dyDescent="0.25">
      <c r="A86" s="12"/>
      <c r="B86" s="10">
        <f>IF('Donnée Brut écocompteur'!C87="","",DATE('Donnée Brut écocompteur'!C87,'Donnée Brut écocompteur'!B87,'Donnée Brut écocompteur'!A87))</f>
        <v>6487</v>
      </c>
      <c r="C86" s="11">
        <f>IF(B86="","",TIME('Donnée Brut écocompteur'!D87,0,0))</f>
        <v>0.5</v>
      </c>
      <c r="D86">
        <f>IF(C86="","",'Donnée Brut écocompteur'!F87-'Donnée Brut écocompteur'!F86)</f>
        <v>0.32399999999995543</v>
      </c>
      <c r="E86">
        <f>IF(B86="","",'Donnée Brut écocompteur'!H87-'Donnée Brut écocompteur'!H86)</f>
        <v>0</v>
      </c>
      <c r="F86">
        <f>IF(B86="","",'Donnée Brut écocompteur'!J87-'Donnée Brut écocompteur'!J86)</f>
        <v>3.0000000000001137E-3</v>
      </c>
      <c r="G86">
        <f>IF(B86="","",'Donnée Brut écocompteur'!L87-'Donnée Brut écocompteur'!L86)</f>
        <v>1.9999999999953388E-3</v>
      </c>
      <c r="H86">
        <f>IF(B86="","",'Donnée Brut écocompteur'!N87-'Donnée Brut écocompteur'!N86)</f>
        <v>7.9000000000007731E-2</v>
      </c>
      <c r="I86">
        <f>IF(B86="","",'Donnée Brut écocompteur'!P87-'Donnée Brut écocompteur'!P86)</f>
        <v>9.9999999999997868E-3</v>
      </c>
      <c r="J86">
        <f t="shared" si="3"/>
        <v>0.22999999999995246</v>
      </c>
    </row>
    <row r="87" spans="1:10" x14ac:dyDescent="0.25">
      <c r="A87" s="12"/>
      <c r="B87" s="10">
        <f>IF('Donnée Brut écocompteur'!C88="","",DATE('Donnée Brut écocompteur'!C88,'Donnée Brut écocompteur'!B88,'Donnée Brut écocompteur'!A88))</f>
        <v>6487</v>
      </c>
      <c r="C87" s="11">
        <f>IF(B87="","",TIME('Donnée Brut écocompteur'!D88,0,0))</f>
        <v>0.54166666666666663</v>
      </c>
      <c r="D87">
        <f>IF(C87="","",'Donnée Brut écocompteur'!F88-'Donnée Brut écocompteur'!F87)</f>
        <v>0.875</v>
      </c>
      <c r="E87">
        <f>IF(B87="","",'Donnée Brut écocompteur'!H88-'Donnée Brut écocompteur'!H87)</f>
        <v>0</v>
      </c>
      <c r="F87">
        <f>IF(B87="","",'Donnée Brut écocompteur'!J88-'Donnée Brut écocompteur'!J87)</f>
        <v>3.0000000000001137E-3</v>
      </c>
      <c r="G87">
        <f>IF(B87="","",'Donnée Brut écocompteur'!L88-'Donnée Brut écocompteur'!L87)</f>
        <v>1.0000000000047748E-3</v>
      </c>
      <c r="H87">
        <f>IF(B87="","",'Donnée Brut écocompteur'!N88-'Donnée Brut écocompteur'!N87)</f>
        <v>8.4999999999979536E-2</v>
      </c>
      <c r="I87">
        <f>IF(B87="","",'Donnée Brut écocompteur'!P88-'Donnée Brut écocompteur'!P87)</f>
        <v>8.0000000000000071E-3</v>
      </c>
      <c r="J87">
        <f t="shared" si="3"/>
        <v>0.77800000000001557</v>
      </c>
    </row>
    <row r="88" spans="1:10" x14ac:dyDescent="0.25">
      <c r="A88" s="12"/>
      <c r="B88" s="10">
        <f>IF('Donnée Brut écocompteur'!C89="","",DATE('Donnée Brut écocompteur'!C89,'Donnée Brut écocompteur'!B89,'Donnée Brut écocompteur'!A89))</f>
        <v>6487</v>
      </c>
      <c r="C88" s="11">
        <f>IF(B88="","",TIME('Donnée Brut écocompteur'!D89,0,0))</f>
        <v>0.58333333333333337</v>
      </c>
      <c r="D88">
        <f>IF(C88="","",'Donnée Brut écocompteur'!F89-'Donnée Brut écocompteur'!F88)</f>
        <v>1.2029999999999745</v>
      </c>
      <c r="E88">
        <f>IF(B88="","",'Donnée Brut écocompteur'!H89-'Donnée Brut écocompteur'!H88)</f>
        <v>0</v>
      </c>
      <c r="F88">
        <f>IF(B88="","",'Donnée Brut écocompteur'!J89-'Donnée Brut écocompteur'!J88)</f>
        <v>0.98600000000000421</v>
      </c>
      <c r="G88">
        <f>IF(B88="","",'Donnée Brut écocompteur'!L89-'Donnée Brut écocompteur'!L88)</f>
        <v>1.9999999999953388E-3</v>
      </c>
      <c r="H88">
        <f>IF(B88="","",'Donnée Brut écocompteur'!N89-'Donnée Brut écocompteur'!N88)</f>
        <v>6.3000000000016598E-2</v>
      </c>
      <c r="I88">
        <f>IF(B88="","",'Donnée Brut écocompteur'!P89-'Donnée Brut écocompteur'!P88)</f>
        <v>2.0000000000000462E-2</v>
      </c>
      <c r="J88">
        <f t="shared" si="3"/>
        <v>0.13199999999995793</v>
      </c>
    </row>
    <row r="89" spans="1:10" x14ac:dyDescent="0.25">
      <c r="A89" s="12"/>
      <c r="B89" s="10">
        <f>IF('Donnée Brut écocompteur'!C90="","",DATE('Donnée Brut écocompteur'!C90,'Donnée Brut écocompteur'!B90,'Donnée Brut écocompteur'!A90))</f>
        <v>6487</v>
      </c>
      <c r="C89" s="11">
        <f>IF(B89="","",TIME('Donnée Brut écocompteur'!D90,0,0))</f>
        <v>0.625</v>
      </c>
      <c r="D89">
        <f>IF(C89="","",'Donnée Brut écocompteur'!F90-'Donnée Brut écocompteur'!F89)</f>
        <v>0.7620000000000573</v>
      </c>
      <c r="E89">
        <f>IF(B89="","",'Donnée Brut écocompteur'!H90-'Donnée Brut écocompteur'!H89)</f>
        <v>0</v>
      </c>
      <c r="F89">
        <f>IF(B89="","",'Donnée Brut écocompteur'!J90-'Donnée Brut écocompteur'!J89)</f>
        <v>0.43300000000000693</v>
      </c>
      <c r="G89">
        <f>IF(B89="","",'Donnée Brut écocompteur'!L90-'Donnée Brut écocompteur'!L89)</f>
        <v>2.0000000000024443E-3</v>
      </c>
      <c r="H89">
        <f>IF(B89="","",'Donnée Brut écocompteur'!N90-'Donnée Brut écocompteur'!N89)</f>
        <v>0.16499999999999204</v>
      </c>
      <c r="I89">
        <f>IF(B89="","",'Donnée Brut écocompteur'!P90-'Donnée Brut écocompteur'!P89)</f>
        <v>1.9000000000000128E-2</v>
      </c>
      <c r="J89">
        <f t="shared" si="3"/>
        <v>0.14300000000005575</v>
      </c>
    </row>
    <row r="90" spans="1:10" x14ac:dyDescent="0.25">
      <c r="A90" s="12"/>
      <c r="B90" s="10">
        <f>IF('Donnée Brut écocompteur'!C91="","",DATE('Donnée Brut écocompteur'!C91,'Donnée Brut écocompteur'!B91,'Donnée Brut écocompteur'!A91))</f>
        <v>6487</v>
      </c>
      <c r="C90" s="11">
        <f>IF(B90="","",TIME('Donnée Brut écocompteur'!D91,0,0))</f>
        <v>0.66666666666666663</v>
      </c>
      <c r="D90">
        <f>IF(C90="","",'Donnée Brut écocompteur'!F91-'Donnée Brut écocompteur'!F90)</f>
        <v>1.1290000000000191</v>
      </c>
      <c r="E90">
        <f>IF(B90="","",'Donnée Brut écocompteur'!H91-'Donnée Brut écocompteur'!H90)</f>
        <v>0</v>
      </c>
      <c r="F90">
        <f>IF(B90="","",'Donnée Brut écocompteur'!J91-'Donnée Brut écocompteur'!J90)</f>
        <v>0.89699999999999136</v>
      </c>
      <c r="G90">
        <f>IF(B90="","",'Donnée Brut écocompteur'!L91-'Donnée Brut écocompteur'!L90)</f>
        <v>0</v>
      </c>
      <c r="H90">
        <f>IF(B90="","",'Donnée Brut écocompteur'!N91-'Donnée Brut écocompteur'!N90)</f>
        <v>7.9000000000007731E-2</v>
      </c>
      <c r="I90">
        <f>IF(B90="","",'Donnée Brut écocompteur'!P91-'Donnée Brut écocompteur'!P90)</f>
        <v>5.9999999999993392E-3</v>
      </c>
      <c r="J90">
        <f t="shared" si="3"/>
        <v>0.14700000000002067</v>
      </c>
    </row>
    <row r="91" spans="1:10" x14ac:dyDescent="0.25">
      <c r="A91" s="12"/>
      <c r="B91" s="10">
        <f>IF('Donnée Brut écocompteur'!C92="","",DATE('Donnée Brut écocompteur'!C92,'Donnée Brut écocompteur'!B92,'Donnée Brut écocompteur'!A92))</f>
        <v>6487</v>
      </c>
      <c r="C91" s="11">
        <f>IF(B91="","",TIME('Donnée Brut écocompteur'!D92,0,0))</f>
        <v>0.70833333333333337</v>
      </c>
      <c r="D91">
        <f>IF(C91="","",'Donnée Brut écocompteur'!F92-'Donnée Brut écocompteur'!F91)</f>
        <v>0.7299999999999045</v>
      </c>
      <c r="E91">
        <f>IF(B91="","",'Donnée Brut écocompteur'!H92-'Donnée Brut écocompteur'!H91)</f>
        <v>1.0000000000047748E-3</v>
      </c>
      <c r="F91">
        <f>IF(B91="","",'Donnée Brut écocompteur'!J92-'Donnée Brut écocompteur'!J91)</f>
        <v>0.52899999999999636</v>
      </c>
      <c r="G91">
        <f>IF(B91="","",'Donnée Brut écocompteur'!L92-'Donnée Brut écocompteur'!L91)</f>
        <v>0</v>
      </c>
      <c r="H91">
        <f>IF(B91="","",'Donnée Brut écocompteur'!N92-'Donnée Brut écocompteur'!N91)</f>
        <v>8.4999999999979536E-2</v>
      </c>
      <c r="I91">
        <f>IF(B91="","",'Donnée Brut écocompteur'!P92-'Donnée Brut écocompteur'!P91)</f>
        <v>6.0000000000002274E-3</v>
      </c>
      <c r="J91">
        <f t="shared" si="3"/>
        <v>0.1089999999999236</v>
      </c>
    </row>
    <row r="92" spans="1:10" x14ac:dyDescent="0.25">
      <c r="A92" s="12"/>
      <c r="B92" s="10">
        <f>IF('Donnée Brut écocompteur'!C93="","",DATE('Donnée Brut écocompteur'!C93,'Donnée Brut écocompteur'!B93,'Donnée Brut écocompteur'!A93))</f>
        <v>6487</v>
      </c>
      <c r="C92" s="11">
        <f>IF(B92="","",TIME('Donnée Brut écocompteur'!D93,0,0))</f>
        <v>0.75</v>
      </c>
      <c r="D92">
        <f>IF(C92="","",'Donnée Brut écocompteur'!F93-'Donnée Brut écocompteur'!F92)</f>
        <v>0.32800000000008822</v>
      </c>
      <c r="E92">
        <f>IF(B92="","",'Donnée Brut écocompteur'!H93-'Donnée Brut écocompteur'!H92)</f>
        <v>0</v>
      </c>
      <c r="F92">
        <f>IF(B92="","",'Donnée Brut écocompteur'!J93-'Donnée Brut écocompteur'!J92)</f>
        <v>0.16800000000000637</v>
      </c>
      <c r="G92">
        <f>IF(B92="","",'Donnée Brut écocompteur'!L93-'Donnée Brut écocompteur'!L92)</f>
        <v>9.9999999999766942E-4</v>
      </c>
      <c r="H92">
        <f>IF(B92="","",'Donnée Brut écocompteur'!N93-'Donnée Brut écocompteur'!N92)</f>
        <v>7.4000000000012278E-2</v>
      </c>
      <c r="I92">
        <f>IF(B92="","",'Donnée Brut écocompteur'!P93-'Donnée Brut écocompteur'!P92)</f>
        <v>6.0000000000002274E-3</v>
      </c>
      <c r="J92">
        <f t="shared" si="3"/>
        <v>7.900000000007168E-2</v>
      </c>
    </row>
    <row r="93" spans="1:10" x14ac:dyDescent="0.25">
      <c r="A93" s="12"/>
      <c r="B93" s="10">
        <f>IF('Donnée Brut écocompteur'!C94="","",DATE('Donnée Brut écocompteur'!C94,'Donnée Brut écocompteur'!B94,'Donnée Brut écocompteur'!A94))</f>
        <v>6487</v>
      </c>
      <c r="C93" s="11">
        <f>IF(B93="","",TIME('Donnée Brut écocompteur'!D94,0,0))</f>
        <v>0.79166666666666663</v>
      </c>
      <c r="D93">
        <f>IF(C93="","",'Donnée Brut écocompteur'!F94-'Donnée Brut écocompteur'!F93)</f>
        <v>0.64499999999998181</v>
      </c>
      <c r="E93">
        <f>IF(B93="","",'Donnée Brut écocompteur'!H94-'Donnée Brut écocompteur'!H93)</f>
        <v>0</v>
      </c>
      <c r="F93">
        <f>IF(B93="","",'Donnée Brut écocompteur'!J94-'Donnée Brut écocompteur'!J93)</f>
        <v>3.0000000000001137E-3</v>
      </c>
      <c r="G93">
        <f>IF(B93="","",'Donnée Brut écocompteur'!L94-'Donnée Brut écocompteur'!L93)</f>
        <v>0</v>
      </c>
      <c r="H93">
        <f>IF(B93="","",'Donnée Brut écocompteur'!N94-'Donnée Brut écocompteur'!N93)</f>
        <v>7.4999999999988631E-2</v>
      </c>
      <c r="I93">
        <f>IF(B93="","",'Donnée Brut écocompteur'!P94-'Donnée Brut écocompteur'!P93)</f>
        <v>5.9999999999993392E-3</v>
      </c>
      <c r="J93">
        <f t="shared" si="3"/>
        <v>0.56099999999999373</v>
      </c>
    </row>
    <row r="94" spans="1:10" x14ac:dyDescent="0.25">
      <c r="A94" s="12"/>
      <c r="B94" s="10">
        <f>IF('Donnée Brut écocompteur'!C95="","",DATE('Donnée Brut écocompteur'!C95,'Donnée Brut écocompteur'!B95,'Donnée Brut écocompteur'!A95))</f>
        <v>6487</v>
      </c>
      <c r="C94" s="11">
        <f>IF(B94="","",TIME('Donnée Brut écocompteur'!D95,0,0))</f>
        <v>0.83333333333333337</v>
      </c>
      <c r="D94">
        <f>IF(C94="","",'Donnée Brut écocompteur'!F95-'Donnée Brut écocompteur'!F94)</f>
        <v>0.69100000000003092</v>
      </c>
      <c r="E94">
        <f>IF(B94="","",'Donnée Brut écocompteur'!H95-'Donnée Brut écocompteur'!H94)</f>
        <v>0</v>
      </c>
      <c r="F94">
        <f>IF(B94="","",'Donnée Brut écocompteur'!J95-'Donnée Brut écocompteur'!J94)</f>
        <v>3.0000000000001137E-3</v>
      </c>
      <c r="G94">
        <f>IF(B94="","",'Donnée Brut écocompteur'!L95-'Donnée Brut écocompteur'!L94)</f>
        <v>0</v>
      </c>
      <c r="H94">
        <f>IF(B94="","",'Donnée Brut écocompteur'!N95-'Donnée Brut écocompteur'!N94)</f>
        <v>0.10000000000002274</v>
      </c>
      <c r="I94">
        <f>IF(B94="","",'Donnée Brut écocompteur'!P95-'Donnée Brut écocompteur'!P94)</f>
        <v>6.0000000000002274E-3</v>
      </c>
      <c r="J94">
        <f t="shared" si="3"/>
        <v>0.58200000000000784</v>
      </c>
    </row>
    <row r="95" spans="1:10" x14ac:dyDescent="0.25">
      <c r="A95" s="12"/>
      <c r="B95" s="10">
        <f>IF('Donnée Brut écocompteur'!C96="","",DATE('Donnée Brut écocompteur'!C96,'Donnée Brut écocompteur'!B96,'Donnée Brut écocompteur'!A96))</f>
        <v>6487</v>
      </c>
      <c r="C95" s="11">
        <f>IF(B95="","",TIME('Donnée Brut écocompteur'!D96,0,0))</f>
        <v>0.875</v>
      </c>
      <c r="D95">
        <f>IF(C95="","",'Donnée Brut écocompteur'!F96-'Donnée Brut écocompteur'!F95)</f>
        <v>0.32799999999997453</v>
      </c>
      <c r="E95">
        <f>IF(B95="","",'Donnée Brut écocompteur'!H96-'Donnée Brut écocompteur'!H95)</f>
        <v>0</v>
      </c>
      <c r="F95">
        <f>IF(B95="","",'Donnée Brut écocompteur'!J96-'Donnée Brut écocompteur'!J95)</f>
        <v>3.0000000000001137E-3</v>
      </c>
      <c r="G95">
        <f>IF(B95="","",'Donnée Brut écocompteur'!L96-'Donnée Brut écocompteur'!L95)</f>
        <v>2.0000000000024443E-3</v>
      </c>
      <c r="H95">
        <f>IF(B95="","",'Donnée Brut écocompteur'!N96-'Donnée Brut écocompteur'!N95)</f>
        <v>7.6999999999998181E-2</v>
      </c>
      <c r="I95">
        <f>IF(B95="","",'Donnée Brut écocompteur'!P96-'Donnée Brut écocompteur'!P95)</f>
        <v>6.0000000000002274E-3</v>
      </c>
      <c r="J95">
        <f t="shared" si="3"/>
        <v>0.23999999999997357</v>
      </c>
    </row>
    <row r="96" spans="1:10" x14ac:dyDescent="0.25">
      <c r="A96" s="12"/>
      <c r="B96" s="10">
        <f>IF('Donnée Brut écocompteur'!C97="","",DATE('Donnée Brut écocompteur'!C97,'Donnée Brut écocompteur'!B97,'Donnée Brut écocompteur'!A97))</f>
        <v>6487</v>
      </c>
      <c r="C96" s="11">
        <f>IF(B96="","",TIME('Donnée Brut écocompteur'!D97,0,0))</f>
        <v>0.91666666666666663</v>
      </c>
      <c r="D96">
        <f>IF(C96="","",'Donnée Brut écocompteur'!F97-'Donnée Brut écocompteur'!F96)</f>
        <v>0.29700000000002547</v>
      </c>
      <c r="E96">
        <f>IF(B96="","",'Donnée Brut écocompteur'!H97-'Donnée Brut écocompteur'!H96)</f>
        <v>0</v>
      </c>
      <c r="F96">
        <f>IF(B96="","",'Donnée Brut écocompteur'!J97-'Donnée Brut écocompteur'!J96)</f>
        <v>4.0000000000048885E-3</v>
      </c>
      <c r="G96">
        <f>IF(B96="","",'Donnée Brut écocompteur'!L97-'Donnée Brut écocompteur'!L96)</f>
        <v>1.9999999999953388E-3</v>
      </c>
      <c r="H96">
        <f>IF(B96="","",'Donnée Brut écocompteur'!N97-'Donnée Brut écocompteur'!N96)</f>
        <v>7.8000000000002956E-2</v>
      </c>
      <c r="I96">
        <f>IF(B96="","",'Donnée Brut écocompteur'!P97-'Donnée Brut écocompteur'!P96)</f>
        <v>6.0000000000002274E-3</v>
      </c>
      <c r="J96">
        <f t="shared" si="3"/>
        <v>0.20700000000002206</v>
      </c>
    </row>
    <row r="97" spans="1:10" x14ac:dyDescent="0.25">
      <c r="A97" s="12"/>
      <c r="B97" s="10">
        <f>IF('Donnée Brut écocompteur'!C98="","",DATE('Donnée Brut écocompteur'!C98,'Donnée Brut écocompteur'!B98,'Donnée Brut écocompteur'!A98))</f>
        <v>6487</v>
      </c>
      <c r="C97" s="11">
        <f>IF(B97="","",TIME('Donnée Brut écocompteur'!D98,0,0))</f>
        <v>0.95833333333333337</v>
      </c>
      <c r="D97">
        <f>IF(C97="","",'Donnée Brut écocompteur'!F98-'Donnée Brut écocompteur'!F97)</f>
        <v>1.6179999999999382</v>
      </c>
      <c r="E97">
        <f>IF(B97="","",'Donnée Brut écocompteur'!H98-'Donnée Brut écocompteur'!H97)</f>
        <v>1.4489999999999981</v>
      </c>
      <c r="F97">
        <f>IF(B97="","",'Donnée Brut écocompteur'!J98-'Donnée Brut écocompteur'!J97)</f>
        <v>3.0000000000001137E-3</v>
      </c>
      <c r="G97">
        <f>IF(B97="","",'Donnée Brut écocompteur'!L98-'Donnée Brut écocompteur'!L97)</f>
        <v>5.000000000002558E-3</v>
      </c>
      <c r="H97">
        <f>IF(B97="","",'Donnée Brut écocompteur'!N98-'Donnée Brut écocompteur'!N97)</f>
        <v>7.3999999999983856E-2</v>
      </c>
      <c r="I97">
        <f>IF(B97="","",'Donnée Brut écocompteur'!P98-'Donnée Brut écocompteur'!P97)</f>
        <v>5.9999999999993392E-3</v>
      </c>
      <c r="J97">
        <f t="shared" si="3"/>
        <v>8.099999999995422E-2</v>
      </c>
    </row>
    <row r="98" spans="1:10" x14ac:dyDescent="0.25">
      <c r="A98" s="12">
        <f t="shared" si="4"/>
        <v>6488</v>
      </c>
      <c r="B98" s="10">
        <f>IF('Donnée Brut écocompteur'!C99="","",DATE('Donnée Brut écocompteur'!C99,'Donnée Brut écocompteur'!B99,'Donnée Brut écocompteur'!A99))</f>
        <v>6488</v>
      </c>
      <c r="C98" s="11">
        <f>IF(B98="","",TIME('Donnée Brut écocompteur'!D99,0,0))</f>
        <v>0</v>
      </c>
      <c r="D98">
        <f>IF(C98="","",'Donnée Brut écocompteur'!F99-'Donnée Brut écocompteur'!F98)</f>
        <v>4.2380000000000564</v>
      </c>
      <c r="E98">
        <f>IF(B98="","",'Donnée Brut écocompteur'!H99-'Donnée Brut écocompteur'!H98)</f>
        <v>2.8659999999999854</v>
      </c>
      <c r="F98">
        <f>IF(B98="","",'Donnée Brut écocompteur'!J99-'Donnée Brut écocompteur'!J98)</f>
        <v>3.0000000000001137E-3</v>
      </c>
      <c r="G98">
        <f>IF(B98="","",'Donnée Brut écocompteur'!L99-'Donnée Brut écocompteur'!L98)</f>
        <v>1.2520000000000024</v>
      </c>
      <c r="H98">
        <f>IF(B98="","",'Donnée Brut écocompteur'!N99-'Donnée Brut écocompteur'!N98)</f>
        <v>8.4000000000003183E-2</v>
      </c>
      <c r="I98">
        <f>IF(B98="","",'Donnée Brut écocompteur'!P99-'Donnée Brut écocompteur'!P98)</f>
        <v>5.0000000000007816E-3</v>
      </c>
      <c r="J98">
        <f t="shared" si="3"/>
        <v>2.8000000000064418E-2</v>
      </c>
    </row>
    <row r="99" spans="1:10" x14ac:dyDescent="0.25">
      <c r="A99" s="12"/>
      <c r="B99" s="10">
        <f>IF('Donnée Brut écocompteur'!C100="","",DATE('Donnée Brut écocompteur'!C100,'Donnée Brut écocompteur'!B100,'Donnée Brut écocompteur'!A100))</f>
        <v>6488</v>
      </c>
      <c r="C99" s="11">
        <f>IF(B99="","",TIME('Donnée Brut écocompteur'!D100,0,0))</f>
        <v>4.1666666666666664E-2</v>
      </c>
      <c r="D99">
        <f>IF(C99="","",'Donnée Brut écocompteur'!F100-'Donnée Brut écocompteur'!F99)</f>
        <v>0.72199999999997999</v>
      </c>
      <c r="E99">
        <f>IF(B99="","",'Donnée Brut écocompteur'!H100-'Donnée Brut écocompteur'!H99)</f>
        <v>0.11800000000002342</v>
      </c>
      <c r="F99">
        <f>IF(B99="","",'Donnée Brut écocompteur'!J100-'Donnée Brut écocompteur'!J99)</f>
        <v>3.0000000000001137E-3</v>
      </c>
      <c r="G99">
        <f>IF(B99="","",'Donnée Brut écocompteur'!L100-'Donnée Brut écocompteur'!L99)</f>
        <v>0.45400000000000063</v>
      </c>
      <c r="H99">
        <f>IF(B99="","",'Donnée Brut écocompteur'!N100-'Donnée Brut écocompteur'!N99)</f>
        <v>5.4000000000002046E-2</v>
      </c>
      <c r="I99">
        <f>IF(B99="","",'Donnée Brut écocompteur'!P100-'Donnée Brut écocompteur'!P99)</f>
        <v>4.9999999999998934E-3</v>
      </c>
      <c r="J99">
        <f t="shared" si="3"/>
        <v>8.7999999999953893E-2</v>
      </c>
    </row>
    <row r="100" spans="1:10" x14ac:dyDescent="0.25">
      <c r="A100" s="12"/>
      <c r="B100" s="10">
        <f>IF('Donnée Brut écocompteur'!C101="","",DATE('Donnée Brut écocompteur'!C101,'Donnée Brut écocompteur'!B101,'Donnée Brut écocompteur'!A101))</f>
        <v>6488</v>
      </c>
      <c r="C100" s="11">
        <f>IF(B100="","",TIME('Donnée Brut écocompteur'!D101,0,0))</f>
        <v>8.3333333333333329E-2</v>
      </c>
      <c r="D100">
        <f>IF(C100="","",'Donnée Brut écocompteur'!F101-'Donnée Brut écocompteur'!F100)</f>
        <v>0.18799999999998818</v>
      </c>
      <c r="E100">
        <f>IF(B100="","",'Donnée Brut écocompteur'!H101-'Donnée Brut écocompteur'!H100)</f>
        <v>0</v>
      </c>
      <c r="F100">
        <f>IF(B100="","",'Donnée Brut écocompteur'!J101-'Donnée Brut écocompteur'!J100)</f>
        <v>3.0000000000001137E-3</v>
      </c>
      <c r="G100">
        <f>IF(B100="","",'Donnée Brut écocompteur'!L101-'Donnée Brut écocompteur'!L100)</f>
        <v>1.9999999999953388E-3</v>
      </c>
      <c r="H100">
        <f>IF(B100="","",'Donnée Brut écocompteur'!N101-'Donnée Brut écocompteur'!N100)</f>
        <v>8.4000000000003183E-2</v>
      </c>
      <c r="I100">
        <f>IF(B100="","",'Donnée Brut écocompteur'!P101-'Donnée Brut écocompteur'!P100)</f>
        <v>5.9999999999993392E-3</v>
      </c>
      <c r="J100">
        <f t="shared" si="3"/>
        <v>9.2999999999990202E-2</v>
      </c>
    </row>
    <row r="101" spans="1:10" x14ac:dyDescent="0.25">
      <c r="A101" s="12"/>
      <c r="B101" s="10">
        <f>IF('Donnée Brut écocompteur'!C102="","",DATE('Donnée Brut écocompteur'!C102,'Donnée Brut écocompteur'!B102,'Donnée Brut écocompteur'!A102))</f>
        <v>6488</v>
      </c>
      <c r="C101" s="11">
        <f>IF(B101="","",TIME('Donnée Brut écocompteur'!D102,0,0))</f>
        <v>0.125</v>
      </c>
      <c r="D101">
        <f>IF(C101="","",'Donnée Brut écocompteur'!F102-'Donnée Brut écocompteur'!F101)</f>
        <v>0.16399999999998727</v>
      </c>
      <c r="E101">
        <f>IF(B101="","",'Donnée Brut écocompteur'!H102-'Donnée Brut écocompteur'!H101)</f>
        <v>0</v>
      </c>
      <c r="F101">
        <f>IF(B101="","",'Donnée Brut écocompteur'!J102-'Donnée Brut écocompteur'!J101)</f>
        <v>4.9999999999954525E-3</v>
      </c>
      <c r="G101">
        <f>IF(B101="","",'Donnée Brut écocompteur'!L102-'Donnée Brut écocompteur'!L101)</f>
        <v>2.0000000000024443E-3</v>
      </c>
      <c r="H101">
        <f>IF(B101="","",'Donnée Brut écocompteur'!N102-'Donnée Brut écocompteur'!N101)</f>
        <v>6.2999999999988177E-2</v>
      </c>
      <c r="I101">
        <f>IF(B101="","",'Donnée Brut écocompteur'!P102-'Donnée Brut écocompteur'!P101)</f>
        <v>7.0000000000005613E-3</v>
      </c>
      <c r="J101">
        <f t="shared" si="3"/>
        <v>8.7000000000000632E-2</v>
      </c>
    </row>
    <row r="102" spans="1:10" x14ac:dyDescent="0.25">
      <c r="A102" s="12"/>
      <c r="B102" s="10">
        <f>IF('Donnée Brut écocompteur'!C103="","",DATE('Donnée Brut écocompteur'!C103,'Donnée Brut écocompteur'!B103,'Donnée Brut écocompteur'!A103))</f>
        <v>6488</v>
      </c>
      <c r="C102" s="11">
        <f>IF(B102="","",TIME('Donnée Brut écocompteur'!D103,0,0))</f>
        <v>0.16666666666666666</v>
      </c>
      <c r="D102">
        <f>IF(C102="","",'Donnée Brut écocompteur'!F103-'Donnée Brut écocompteur'!F102)</f>
        <v>1.1090000000000373</v>
      </c>
      <c r="E102">
        <f>IF(B102="","",'Donnée Brut écocompteur'!H103-'Donnée Brut écocompteur'!H102)</f>
        <v>0</v>
      </c>
      <c r="F102">
        <f>IF(B102="","",'Donnée Brut écocompteur'!J103-'Donnée Brut écocompteur'!J102)</f>
        <v>0.93200000000000216</v>
      </c>
      <c r="G102">
        <f>IF(B102="","",'Donnée Brut écocompteur'!L103-'Donnée Brut écocompteur'!L102)</f>
        <v>2.0000000000024443E-3</v>
      </c>
      <c r="H102">
        <f>IF(B102="","",'Donnée Brut écocompteur'!N103-'Donnée Brut écocompteur'!N102)</f>
        <v>7.5999999999993406E-2</v>
      </c>
      <c r="I102">
        <f>IF(B102="","",'Donnée Brut écocompteur'!P103-'Donnée Brut écocompteur'!P102)</f>
        <v>1.7999999999999794E-2</v>
      </c>
      <c r="J102">
        <f t="shared" si="3"/>
        <v>8.1000000000039485E-2</v>
      </c>
    </row>
    <row r="103" spans="1:10" x14ac:dyDescent="0.25">
      <c r="A103" s="12"/>
      <c r="B103" s="10">
        <f>IF('Donnée Brut écocompteur'!C104="","",DATE('Donnée Brut écocompteur'!C104,'Donnée Brut écocompteur'!B104,'Donnée Brut écocompteur'!A104))</f>
        <v>6488</v>
      </c>
      <c r="C103" s="11">
        <f>IF(B103="","",TIME('Donnée Brut écocompteur'!D104,0,0))</f>
        <v>0.20833333333333334</v>
      </c>
      <c r="D103">
        <f>IF(C103="","",'Donnée Brut écocompteur'!F104-'Donnée Brut écocompteur'!F103)</f>
        <v>0.26199999999994361</v>
      </c>
      <c r="E103">
        <f>IF(B103="","",'Donnée Brut écocompteur'!H104-'Donnée Brut écocompteur'!H103)</f>
        <v>0</v>
      </c>
      <c r="F103">
        <f>IF(B103="","",'Donnée Brut écocompteur'!J104-'Donnée Brut écocompteur'!J103)</f>
        <v>7.899999999999352E-2</v>
      </c>
      <c r="G103">
        <f>IF(B103="","",'Donnée Brut écocompteur'!L104-'Donnée Brut écocompteur'!L103)</f>
        <v>1.9999999999953388E-3</v>
      </c>
      <c r="H103">
        <f>IF(B103="","",'Donnée Brut écocompteur'!N104-'Donnée Brut écocompteur'!N103)</f>
        <v>6.6000000000002501E-2</v>
      </c>
      <c r="I103">
        <f>IF(B103="","",'Donnée Brut écocompteur'!P104-'Donnée Brut écocompteur'!P103)</f>
        <v>2.2000000000000242E-2</v>
      </c>
      <c r="J103">
        <f t="shared" si="3"/>
        <v>9.299999999995201E-2</v>
      </c>
    </row>
    <row r="104" spans="1:10" x14ac:dyDescent="0.25">
      <c r="A104" s="12"/>
      <c r="B104" s="10">
        <f>IF('Donnée Brut écocompteur'!C105="","",DATE('Donnée Brut écocompteur'!C105,'Donnée Brut écocompteur'!B105,'Donnée Brut écocompteur'!A105))</f>
        <v>6488</v>
      </c>
      <c r="C104" s="11">
        <f>IF(B104="","",TIME('Donnée Brut écocompteur'!D105,0,0))</f>
        <v>0.25</v>
      </c>
      <c r="D104">
        <f>IF(C104="","",'Donnée Brut écocompteur'!F105-'Donnée Brut écocompteur'!F104)</f>
        <v>0.21900000000005093</v>
      </c>
      <c r="E104">
        <f>IF(B104="","",'Donnée Brut écocompteur'!H105-'Donnée Brut écocompteur'!H104)</f>
        <v>0</v>
      </c>
      <c r="F104">
        <f>IF(B104="","",'Donnée Brut écocompteur'!J105-'Donnée Brut écocompteur'!J104)</f>
        <v>3.0000000000001137E-3</v>
      </c>
      <c r="G104">
        <f>IF(B104="","",'Donnée Brut écocompteur'!L105-'Donnée Brut écocompteur'!L104)</f>
        <v>2.0000000000024443E-3</v>
      </c>
      <c r="H104">
        <f>IF(B104="","",'Donnée Brut écocompteur'!N105-'Donnée Brut écocompteur'!N104)</f>
        <v>7.6000000000021828E-2</v>
      </c>
      <c r="I104">
        <f>IF(B104="","",'Donnée Brut écocompteur'!P105-'Donnée Brut écocompteur'!P104)</f>
        <v>3.7999999999999368E-2</v>
      </c>
      <c r="J104">
        <f t="shared" si="3"/>
        <v>0.10000000000002718</v>
      </c>
    </row>
    <row r="105" spans="1:10" x14ac:dyDescent="0.25">
      <c r="A105" s="12"/>
      <c r="B105" s="10">
        <f>IF('Donnée Brut écocompteur'!C106="","",DATE('Donnée Brut écocompteur'!C106,'Donnée Brut écocompteur'!B106,'Donnée Brut écocompteur'!A106))</f>
        <v>6488</v>
      </c>
      <c r="C105" s="11">
        <f>IF(B105="","",TIME('Donnée Brut écocompteur'!D106,0,0))</f>
        <v>0.29166666666666669</v>
      </c>
      <c r="D105">
        <f>IF(C105="","",'Donnée Brut écocompteur'!F106-'Donnée Brut écocompteur'!F105)</f>
        <v>0.35500000000001819</v>
      </c>
      <c r="E105">
        <f>IF(B105="","",'Donnée Brut écocompteur'!H106-'Donnée Brut écocompteur'!H105)</f>
        <v>1.0000000000047748E-3</v>
      </c>
      <c r="F105">
        <f>IF(B105="","",'Donnée Brut écocompteur'!J106-'Donnée Brut écocompteur'!J105)</f>
        <v>3.0000000000001137E-3</v>
      </c>
      <c r="G105">
        <f>IF(B105="","",'Donnée Brut écocompteur'!L106-'Donnée Brut écocompteur'!L105)</f>
        <v>9.9999999999766942E-4</v>
      </c>
      <c r="H105">
        <f>IF(B105="","",'Donnée Brut écocompteur'!N106-'Donnée Brut écocompteur'!N105)</f>
        <v>0.18799999999998818</v>
      </c>
      <c r="I105">
        <f>IF(B105="","",'Donnée Brut écocompteur'!P106-'Donnée Brut écocompteur'!P105)</f>
        <v>4.3000000000000149E-2</v>
      </c>
      <c r="J105">
        <f t="shared" si="3"/>
        <v>0.11900000000002731</v>
      </c>
    </row>
    <row r="106" spans="1:10" x14ac:dyDescent="0.25">
      <c r="A106" s="12"/>
      <c r="B106" s="10">
        <f>IF('Donnée Brut écocompteur'!C107="","",DATE('Donnée Brut écocompteur'!C107,'Donnée Brut écocompteur'!B107,'Donnée Brut écocompteur'!A107))</f>
        <v>6488</v>
      </c>
      <c r="C106" s="11">
        <f>IF(B106="","",TIME('Donnée Brut écocompteur'!D107,0,0))</f>
        <v>0.33333333333333331</v>
      </c>
      <c r="D106">
        <f>IF(C106="","",'Donnée Brut écocompteur'!F107-'Donnée Brut écocompteur'!F106)</f>
        <v>1.2309999999999945</v>
      </c>
      <c r="E106">
        <f>IF(B106="","",'Donnée Brut écocompteur'!H107-'Donnée Brut écocompteur'!H106)</f>
        <v>0</v>
      </c>
      <c r="F106">
        <f>IF(B106="","",'Donnée Brut écocompteur'!J107-'Donnée Brut écocompteur'!J106)</f>
        <v>0.9480000000000075</v>
      </c>
      <c r="G106">
        <f>IF(B106="","",'Donnée Brut écocompteur'!L107-'Donnée Brut écocompteur'!L106)</f>
        <v>1.0000000000047748E-3</v>
      </c>
      <c r="H106">
        <f>IF(B106="","",'Donnée Brut écocompteur'!N107-'Donnée Brut écocompteur'!N106)</f>
        <v>8.2999999999998408E-2</v>
      </c>
      <c r="I106">
        <f>IF(B106="","",'Donnée Brut écocompteur'!P107-'Donnée Brut écocompteur'!P106)</f>
        <v>2.4000000000000021E-2</v>
      </c>
      <c r="J106">
        <f t="shared" si="3"/>
        <v>0.17499999999998384</v>
      </c>
    </row>
    <row r="107" spans="1:10" x14ac:dyDescent="0.25">
      <c r="A107" s="12"/>
      <c r="B107" s="10">
        <f>IF('Donnée Brut écocompteur'!C108="","",DATE('Donnée Brut écocompteur'!C108,'Donnée Brut écocompteur'!B108,'Donnée Brut écocompteur'!A108))</f>
        <v>6488</v>
      </c>
      <c r="C107" s="11">
        <f>IF(B107="","",TIME('Donnée Brut écocompteur'!D108,0,0))</f>
        <v>0.375</v>
      </c>
      <c r="D107">
        <f>IF(C107="","",'Donnée Brut écocompteur'!F108-'Donnée Brut écocompteur'!F107)</f>
        <v>0.28499999999996817</v>
      </c>
      <c r="E107">
        <f>IF(B107="","",'Donnée Brut écocompteur'!H108-'Donnée Brut écocompteur'!H107)</f>
        <v>0</v>
      </c>
      <c r="F107">
        <f>IF(B107="","",'Donnée Brut écocompteur'!J108-'Donnée Brut écocompteur'!J107)</f>
        <v>8.100000000000307E-2</v>
      </c>
      <c r="G107">
        <f>IF(B107="","",'Donnée Brut écocompteur'!L108-'Donnée Brut écocompteur'!L107)</f>
        <v>0</v>
      </c>
      <c r="H107">
        <f>IF(B107="","",'Donnée Brut écocompteur'!N108-'Donnée Brut écocompteur'!N107)</f>
        <v>8.1999999999993634E-2</v>
      </c>
      <c r="I107">
        <f>IF(B107="","",'Donnée Brut écocompteur'!P108-'Donnée Brut écocompteur'!P107)</f>
        <v>3.6000000000000476E-2</v>
      </c>
      <c r="J107">
        <f t="shared" si="3"/>
        <v>8.5999999999970989E-2</v>
      </c>
    </row>
    <row r="108" spans="1:10" x14ac:dyDescent="0.25">
      <c r="A108" s="12"/>
      <c r="B108" s="10">
        <f>IF('Donnée Brut écocompteur'!C109="","",DATE('Donnée Brut écocompteur'!C109,'Donnée Brut écocompteur'!B109,'Donnée Brut écocompteur'!A109))</f>
        <v>6488</v>
      </c>
      <c r="C108" s="11">
        <f>IF(B108="","",TIME('Donnée Brut écocompteur'!D109,0,0))</f>
        <v>0.41666666666666669</v>
      </c>
      <c r="D108">
        <f>IF(C108="","",'Donnée Brut écocompteur'!F109-'Donnée Brut écocompteur'!F108)</f>
        <v>0.7459999999999809</v>
      </c>
      <c r="E108">
        <f>IF(B108="","",'Donnée Brut écocompteur'!H109-'Donnée Brut écocompteur'!H108)</f>
        <v>0</v>
      </c>
      <c r="F108">
        <f>IF(B108="","",'Donnée Brut écocompteur'!J109-'Donnée Brut écocompteur'!J108)</f>
        <v>0.5519999999999925</v>
      </c>
      <c r="G108">
        <f>IF(B108="","",'Donnée Brut écocompteur'!L109-'Donnée Brut écocompteur'!L108)</f>
        <v>0</v>
      </c>
      <c r="H108">
        <f>IF(B108="","",'Donnée Brut écocompteur'!N109-'Donnée Brut écocompteur'!N108)</f>
        <v>7.00000000000216E-2</v>
      </c>
      <c r="I108">
        <f>IF(B108="","",'Donnée Brut écocompteur'!P109-'Donnée Brut écocompteur'!P108)</f>
        <v>3.0999999999999694E-2</v>
      </c>
      <c r="J108">
        <f t="shared" si="3"/>
        <v>9.2999999999967109E-2</v>
      </c>
    </row>
    <row r="109" spans="1:10" x14ac:dyDescent="0.25">
      <c r="A109" s="12"/>
      <c r="B109" s="10">
        <f>IF('Donnée Brut écocompteur'!C110="","",DATE('Donnée Brut écocompteur'!C110,'Donnée Brut écocompteur'!B110,'Donnée Brut écocompteur'!A110))</f>
        <v>6488</v>
      </c>
      <c r="C109" s="11">
        <f>IF(B109="","",TIME('Donnée Brut écocompteur'!D110,0,0))</f>
        <v>0.45833333333333331</v>
      </c>
      <c r="D109">
        <f>IF(C109="","",'Donnée Brut écocompteur'!F110-'Donnée Brut écocompteur'!F109)</f>
        <v>1.1169999999999618</v>
      </c>
      <c r="E109">
        <f>IF(B109="","",'Donnée Brut écocompteur'!H110-'Donnée Brut écocompteur'!H109)</f>
        <v>0</v>
      </c>
      <c r="F109">
        <f>IF(B109="","",'Donnée Brut écocompteur'!J110-'Donnée Brut écocompteur'!J109)</f>
        <v>0.69400000000000261</v>
      </c>
      <c r="G109">
        <f>IF(B109="","",'Donnée Brut écocompteur'!L110-'Donnée Brut écocompteur'!L109)</f>
        <v>9.9999999999766942E-4</v>
      </c>
      <c r="H109">
        <f>IF(B109="","",'Donnée Brut écocompteur'!N110-'Donnée Brut écocompteur'!N109)</f>
        <v>0.16699999999997317</v>
      </c>
      <c r="I109">
        <f>IF(B109="","",'Donnée Brut écocompteur'!P110-'Donnée Brut écocompteur'!P109)</f>
        <v>0.11800000000000033</v>
      </c>
      <c r="J109">
        <f t="shared" si="3"/>
        <v>0.13699999999998802</v>
      </c>
    </row>
    <row r="110" spans="1:10" x14ac:dyDescent="0.25">
      <c r="A110" s="12"/>
      <c r="B110" s="10">
        <f>IF('Donnée Brut écocompteur'!C111="","",DATE('Donnée Brut écocompteur'!C111,'Donnée Brut écocompteur'!B111,'Donnée Brut écocompteur'!A111))</f>
        <v>6488</v>
      </c>
      <c r="C110" s="11">
        <f>IF(B110="","",TIME('Donnée Brut écocompteur'!D111,0,0))</f>
        <v>0.5</v>
      </c>
      <c r="D110">
        <f>IF(C110="","",'Donnée Brut écocompteur'!F111-'Donnée Brut écocompteur'!F110)</f>
        <v>0.81299999999998818</v>
      </c>
      <c r="E110">
        <f>IF(B110="","",'Donnée Brut écocompteur'!H111-'Donnée Brut écocompteur'!H110)</f>
        <v>0</v>
      </c>
      <c r="F110">
        <f>IF(B110="","",'Donnée Brut écocompteur'!J111-'Donnée Brut écocompteur'!J110)</f>
        <v>0.58100000000000307</v>
      </c>
      <c r="G110">
        <f>IF(B110="","",'Donnée Brut écocompteur'!L111-'Donnée Brut écocompteur'!L110)</f>
        <v>0</v>
      </c>
      <c r="H110">
        <f>IF(B110="","",'Donnée Brut écocompteur'!N111-'Donnée Brut écocompteur'!N110)</f>
        <v>6.6000000000002501E-2</v>
      </c>
      <c r="I110">
        <f>IF(B110="","",'Donnée Brut écocompteur'!P111-'Donnée Brut écocompteur'!P110)</f>
        <v>2.0999999999999908E-2</v>
      </c>
      <c r="J110">
        <f t="shared" si="3"/>
        <v>0.1449999999999827</v>
      </c>
    </row>
    <row r="111" spans="1:10" x14ac:dyDescent="0.25">
      <c r="A111" s="12"/>
      <c r="B111" s="10">
        <f>IF('Donnée Brut écocompteur'!C112="","",DATE('Donnée Brut écocompteur'!C112,'Donnée Brut écocompteur'!B112,'Donnée Brut écocompteur'!A112))</f>
        <v>6488</v>
      </c>
      <c r="C111" s="11">
        <f>IF(B111="","",TIME('Donnée Brut écocompteur'!D112,0,0))</f>
        <v>0.54166666666666663</v>
      </c>
      <c r="D111">
        <f>IF(C111="","",'Donnée Brut écocompteur'!F112-'Donnée Brut écocompteur'!F111)</f>
        <v>0.29300000000000637</v>
      </c>
      <c r="E111">
        <f>IF(B111="","",'Donnée Brut écocompteur'!H112-'Donnée Brut écocompteur'!H111)</f>
        <v>0</v>
      </c>
      <c r="F111">
        <f>IF(B111="","",'Donnée Brut écocompteur'!J112-'Donnée Brut écocompteur'!J111)</f>
        <v>3.0000000000001137E-3</v>
      </c>
      <c r="G111">
        <f>IF(B111="","",'Donnée Brut écocompteur'!L112-'Donnée Brut écocompteur'!L111)</f>
        <v>0</v>
      </c>
      <c r="H111">
        <f>IF(B111="","",'Donnée Brut écocompteur'!N112-'Donnée Brut écocompteur'!N111)</f>
        <v>9.400000000002251E-2</v>
      </c>
      <c r="I111">
        <f>IF(B111="","",'Donnée Brut écocompteur'!P112-'Donnée Brut écocompteur'!P111)</f>
        <v>6.0000000000002274E-3</v>
      </c>
      <c r="J111">
        <f t="shared" si="3"/>
        <v>0.18999999999998352</v>
      </c>
    </row>
    <row r="112" spans="1:10" x14ac:dyDescent="0.25">
      <c r="A112" s="12"/>
      <c r="B112" s="10">
        <f>IF('Donnée Brut écocompteur'!C113="","",DATE('Donnée Brut écocompteur'!C113,'Donnée Brut écocompteur'!B113,'Donnée Brut écocompteur'!A113))</f>
        <v>6488</v>
      </c>
      <c r="C112" s="11">
        <f>IF(B112="","",TIME('Donnée Brut écocompteur'!D113,0,0))</f>
        <v>0.58333333333333337</v>
      </c>
      <c r="D112">
        <f>IF(C112="","",'Donnée Brut écocompteur'!F113-'Donnée Brut écocompteur'!F112)</f>
        <v>1.2420000000000755</v>
      </c>
      <c r="E112">
        <f>IF(B112="","",'Donnée Brut écocompteur'!H113-'Donnée Brut écocompteur'!H112)</f>
        <v>0</v>
      </c>
      <c r="F112">
        <f>IF(B112="","",'Donnée Brut écocompteur'!J113-'Donnée Brut écocompteur'!J112)</f>
        <v>0.99099999999999966</v>
      </c>
      <c r="G112">
        <f>IF(B112="","",'Donnée Brut écocompteur'!L113-'Donnée Brut écocompteur'!L112)</f>
        <v>0</v>
      </c>
      <c r="H112">
        <f>IF(B112="","",'Donnée Brut écocompteur'!N113-'Donnée Brut écocompteur'!N112)</f>
        <v>0.10799999999997567</v>
      </c>
      <c r="I112">
        <f>IF(B112="","",'Donnée Brut écocompteur'!P113-'Donnée Brut écocompteur'!P112)</f>
        <v>6.9999999999996732E-3</v>
      </c>
      <c r="J112">
        <f t="shared" si="3"/>
        <v>0.13600000000010048</v>
      </c>
    </row>
    <row r="113" spans="1:10" x14ac:dyDescent="0.25">
      <c r="A113" s="12"/>
      <c r="B113" s="10">
        <f>IF('Donnée Brut écocompteur'!C114="","",DATE('Donnée Brut écocompteur'!C114,'Donnée Brut écocompteur'!B114,'Donnée Brut écocompteur'!A114))</f>
        <v>6488</v>
      </c>
      <c r="C113" s="11">
        <f>IF(B113="","",TIME('Donnée Brut écocompteur'!D114,0,0))</f>
        <v>0.625</v>
      </c>
      <c r="D113">
        <f>IF(C113="","",'Donnée Brut écocompteur'!F114-'Donnée Brut écocompteur'!F113)</f>
        <v>0.33600000000001273</v>
      </c>
      <c r="E113">
        <f>IF(B113="","",'Donnée Brut écocompteur'!H114-'Donnée Brut écocompteur'!H113)</f>
        <v>0</v>
      </c>
      <c r="F113">
        <f>IF(B113="","",'Donnée Brut écocompteur'!J114-'Donnée Brut écocompteur'!J113)</f>
        <v>1.8000000000000682E-2</v>
      </c>
      <c r="G113">
        <f>IF(B113="","",'Donnée Brut écocompteur'!L114-'Donnée Brut écocompteur'!L113)</f>
        <v>9.9999999999766942E-4</v>
      </c>
      <c r="H113">
        <f>IF(B113="","",'Donnée Brut écocompteur'!N114-'Donnée Brut écocompteur'!N113)</f>
        <v>0.16800000000000637</v>
      </c>
      <c r="I113">
        <f>IF(B113="","",'Donnée Brut écocompteur'!P114-'Donnée Brut écocompteur'!P113)</f>
        <v>6.0000000000002274E-3</v>
      </c>
      <c r="J113">
        <f t="shared" si="3"/>
        <v>0.14300000000000779</v>
      </c>
    </row>
    <row r="114" spans="1:10" x14ac:dyDescent="0.25">
      <c r="A114" s="12"/>
      <c r="B114" s="10">
        <f>IF('Donnée Brut écocompteur'!C115="","",DATE('Donnée Brut écocompteur'!C115,'Donnée Brut écocompteur'!B115,'Donnée Brut écocompteur'!A115))</f>
        <v>6488</v>
      </c>
      <c r="C114" s="11">
        <f>IF(B114="","",TIME('Donnée Brut écocompteur'!D115,0,0))</f>
        <v>0.66666666666666663</v>
      </c>
      <c r="D114">
        <f>IF(C114="","",'Donnée Brut écocompteur'!F115-'Donnée Brut écocompteur'!F114)</f>
        <v>1.52699999999993</v>
      </c>
      <c r="E114">
        <f>IF(B114="","",'Donnée Brut écocompteur'!H115-'Donnée Brut écocompteur'!H114)</f>
        <v>0</v>
      </c>
      <c r="F114">
        <f>IF(B114="","",'Donnée Brut écocompteur'!J115-'Donnée Brut écocompteur'!J114)</f>
        <v>3.9999999999906777E-3</v>
      </c>
      <c r="G114">
        <f>IF(B114="","",'Donnée Brut écocompteur'!L115-'Donnée Brut écocompteur'!L114)</f>
        <v>0.44900000000000517</v>
      </c>
      <c r="H114">
        <f>IF(B114="","",'Donnée Brut écocompteur'!N115-'Donnée Brut écocompteur'!N114)</f>
        <v>0.91800000000000637</v>
      </c>
      <c r="I114">
        <f>IF(B114="","",'Donnée Brut écocompteur'!P115-'Donnée Brut écocompteur'!P114)</f>
        <v>5.9999999999993392E-3</v>
      </c>
      <c r="J114">
        <f t="shared" si="3"/>
        <v>0.14999999999992841</v>
      </c>
    </row>
    <row r="115" spans="1:10" x14ac:dyDescent="0.25">
      <c r="A115" s="12"/>
      <c r="B115" s="10">
        <f>IF('Donnée Brut écocompteur'!C116="","",DATE('Donnée Brut écocompteur'!C116,'Donnée Brut écocompteur'!B116,'Donnée Brut écocompteur'!A116))</f>
        <v>6488</v>
      </c>
      <c r="C115" s="11">
        <f>IF(B115="","",TIME('Donnée Brut écocompteur'!D116,0,0))</f>
        <v>0.70833333333333337</v>
      </c>
      <c r="D115">
        <f>IF(C115="","",'Donnée Brut écocompteur'!F116-'Donnée Brut écocompteur'!F115)</f>
        <v>2.6170000000000755</v>
      </c>
      <c r="E115">
        <f>IF(B115="","",'Donnée Brut écocompteur'!H116-'Donnée Brut écocompteur'!H115)</f>
        <v>0</v>
      </c>
      <c r="F115">
        <f>IF(B115="","",'Donnée Brut écocompteur'!J116-'Donnée Brut écocompteur'!J115)</f>
        <v>1.0619999999999976</v>
      </c>
      <c r="G115">
        <f>IF(B115="","",'Donnée Brut écocompteur'!L116-'Donnée Brut écocompteur'!L115)</f>
        <v>1.222999999999999</v>
      </c>
      <c r="H115">
        <f>IF(B115="","",'Donnée Brut écocompteur'!N116-'Donnée Brut écocompteur'!N115)</f>
        <v>0.26800000000000068</v>
      </c>
      <c r="I115">
        <f>IF(B115="","",'Donnée Brut écocompteur'!P116-'Donnée Brut écocompteur'!P115)</f>
        <v>5.0000000000007816E-3</v>
      </c>
      <c r="J115">
        <f t="shared" si="3"/>
        <v>5.9000000000077435E-2</v>
      </c>
    </row>
    <row r="116" spans="1:10" x14ac:dyDescent="0.25">
      <c r="A116" s="12"/>
      <c r="B116" s="10">
        <f>IF('Donnée Brut écocompteur'!C117="","",DATE('Donnée Brut écocompteur'!C117,'Donnée Brut écocompteur'!B117,'Donnée Brut écocompteur'!A117))</f>
        <v>6488</v>
      </c>
      <c r="C116" s="11">
        <f>IF(B116="","",TIME('Donnée Brut écocompteur'!D117,0,0))</f>
        <v>0.75</v>
      </c>
      <c r="D116">
        <f>IF(C116="","",'Donnée Brut écocompteur'!F117-'Donnée Brut écocompteur'!F116)</f>
        <v>0.88299999999992451</v>
      </c>
      <c r="E116">
        <f>IF(B116="","",'Donnée Brut écocompteur'!H117-'Donnée Brut écocompteur'!H116)</f>
        <v>0</v>
      </c>
      <c r="F116">
        <f>IF(B116="","",'Donnée Brut écocompteur'!J117-'Donnée Brut écocompteur'!J116)</f>
        <v>0.73000000000000398</v>
      </c>
      <c r="G116">
        <f>IF(B116="","",'Donnée Brut écocompteur'!L117-'Donnée Brut écocompteur'!L116)</f>
        <v>1.9999999999953388E-3</v>
      </c>
      <c r="H116">
        <f>IF(B116="","",'Donnée Brut écocompteur'!N117-'Donnée Brut écocompteur'!N116)</f>
        <v>6.8000000000012051E-2</v>
      </c>
      <c r="I116">
        <f>IF(B116="","",'Donnée Brut écocompteur'!P117-'Donnée Brut écocompteur'!P116)</f>
        <v>6.9999999999996732E-3</v>
      </c>
      <c r="J116">
        <f t="shared" si="3"/>
        <v>7.599999999991347E-2</v>
      </c>
    </row>
    <row r="117" spans="1:10" x14ac:dyDescent="0.25">
      <c r="A117" s="12"/>
      <c r="B117" s="10">
        <f>IF('Donnée Brut écocompteur'!C118="","",DATE('Donnée Brut écocompteur'!C118,'Donnée Brut écocompteur'!B118,'Donnée Brut écocompteur'!A118))</f>
        <v>6488</v>
      </c>
      <c r="C117" s="11">
        <f>IF(B117="","",TIME('Donnée Brut écocompteur'!D118,0,0))</f>
        <v>0.79166666666666663</v>
      </c>
      <c r="D117">
        <f>IF(C117="","",'Donnée Brut écocompteur'!F118-'Donnée Brut écocompteur'!F117)</f>
        <v>0.22300000000007003</v>
      </c>
      <c r="E117">
        <f>IF(B117="","",'Donnée Brut écocompteur'!H118-'Donnée Brut écocompteur'!H117)</f>
        <v>0</v>
      </c>
      <c r="F117">
        <f>IF(B117="","",'Donnée Brut écocompteur'!J118-'Donnée Brut écocompteur'!J117)</f>
        <v>4.0000000000048885E-3</v>
      </c>
      <c r="G117">
        <f>IF(B117="","",'Donnée Brut écocompteur'!L118-'Donnée Brut écocompteur'!L117)</f>
        <v>2.0000000000024443E-3</v>
      </c>
      <c r="H117">
        <f>IF(B117="","",'Donnée Brut écocompteur'!N118-'Donnée Brut écocompteur'!N117)</f>
        <v>9.4999999999998863E-2</v>
      </c>
      <c r="I117">
        <f>IF(B117="","",'Donnée Brut écocompteur'!P118-'Donnée Brut écocompteur'!P117)</f>
        <v>6.0000000000002274E-3</v>
      </c>
      <c r="J117">
        <f t="shared" si="3"/>
        <v>0.11600000000006361</v>
      </c>
    </row>
    <row r="118" spans="1:10" x14ac:dyDescent="0.25">
      <c r="A118" s="12"/>
      <c r="B118" s="10">
        <f>IF('Donnée Brut écocompteur'!C119="","",DATE('Donnée Brut écocompteur'!C119,'Donnée Brut écocompteur'!B119,'Donnée Brut écocompteur'!A119))</f>
        <v>6488</v>
      </c>
      <c r="C118" s="11">
        <f>IF(B118="","",TIME('Donnée Brut écocompteur'!D119,0,0))</f>
        <v>0.83333333333333337</v>
      </c>
      <c r="D118">
        <f>IF(C118="","",'Donnée Brut écocompteur'!F119-'Donnée Brut écocompteur'!F118)</f>
        <v>0.41800000000000637</v>
      </c>
      <c r="E118">
        <f>IF(B118="","",'Donnée Brut écocompteur'!H119-'Donnée Brut écocompteur'!H118)</f>
        <v>0</v>
      </c>
      <c r="F118">
        <f>IF(B118="","",'Donnée Brut écocompteur'!J119-'Donnée Brut écocompteur'!J118)</f>
        <v>3.0000000000001137E-3</v>
      </c>
      <c r="G118">
        <f>IF(B118="","",'Donnée Brut écocompteur'!L119-'Donnée Brut écocompteur'!L118)</f>
        <v>2.0000000000024443E-3</v>
      </c>
      <c r="H118">
        <f>IF(B118="","",'Donnée Brut écocompteur'!N119-'Donnée Brut écocompteur'!N118)</f>
        <v>0.20300000000000296</v>
      </c>
      <c r="I118">
        <f>IF(B118="","",'Donnée Brut écocompteur'!P119-'Donnée Brut écocompteur'!P118)</f>
        <v>5.9999999999993392E-3</v>
      </c>
      <c r="J118">
        <f t="shared" si="3"/>
        <v>0.20400000000000151</v>
      </c>
    </row>
    <row r="119" spans="1:10" x14ac:dyDescent="0.25">
      <c r="A119" s="12"/>
      <c r="B119" s="10">
        <f>IF('Donnée Brut écocompteur'!C120="","",DATE('Donnée Brut écocompteur'!C120,'Donnée Brut écocompteur'!B120,'Donnée Brut écocompteur'!A120))</f>
        <v>6488</v>
      </c>
      <c r="C119" s="11">
        <f>IF(B119="","",TIME('Donnée Brut écocompteur'!D120,0,0))</f>
        <v>0.875</v>
      </c>
      <c r="D119">
        <f>IF(C119="","",'Donnée Brut écocompteur'!F120-'Donnée Brut écocompteur'!F119)</f>
        <v>0.31999999999993634</v>
      </c>
      <c r="E119">
        <f>IF(B119="","",'Donnée Brut écocompteur'!H120-'Donnée Brut écocompteur'!H119)</f>
        <v>0</v>
      </c>
      <c r="F119">
        <f>IF(B119="","",'Donnée Brut écocompteur'!J120-'Donnée Brut écocompteur'!J119)</f>
        <v>3.9999999999906777E-3</v>
      </c>
      <c r="G119">
        <f>IF(B119="","",'Donnée Brut écocompteur'!L120-'Donnée Brut écocompteur'!L119)</f>
        <v>1.9999999999953388E-3</v>
      </c>
      <c r="H119">
        <f>IF(B119="","",'Donnée Brut écocompteur'!N120-'Donnée Brut écocompteur'!N119)</f>
        <v>8.5999999999984311E-2</v>
      </c>
      <c r="I119">
        <f>IF(B119="","",'Donnée Brut écocompteur'!P120-'Donnée Brut écocompteur'!P119)</f>
        <v>6.0000000000002274E-3</v>
      </c>
      <c r="J119">
        <f t="shared" si="3"/>
        <v>0.22199999999996578</v>
      </c>
    </row>
    <row r="120" spans="1:10" x14ac:dyDescent="0.25">
      <c r="A120" s="12"/>
      <c r="B120" s="10">
        <f>IF('Donnée Brut écocompteur'!C121="","",DATE('Donnée Brut écocompteur'!C121,'Donnée Brut écocompteur'!B121,'Donnée Brut écocompteur'!A121))</f>
        <v>6488</v>
      </c>
      <c r="C120" s="11">
        <f>IF(B120="","",TIME('Donnée Brut écocompteur'!D121,0,0))</f>
        <v>0.91666666666666663</v>
      </c>
      <c r="D120">
        <f>IF(C120="","",'Donnée Brut écocompteur'!F121-'Donnée Brut écocompteur'!F120)</f>
        <v>0.2540000000000191</v>
      </c>
      <c r="E120">
        <f>IF(B120="","",'Donnée Brut écocompteur'!H121-'Donnée Brut écocompteur'!H120)</f>
        <v>0</v>
      </c>
      <c r="F120">
        <f>IF(B120="","",'Donnée Brut écocompteur'!J121-'Donnée Brut écocompteur'!J120)</f>
        <v>3.0000000000001137E-3</v>
      </c>
      <c r="G120">
        <f>IF(B120="","",'Donnée Brut écocompteur'!L121-'Donnée Brut écocompteur'!L120)</f>
        <v>2.0000000000024443E-3</v>
      </c>
      <c r="H120">
        <f>IF(B120="","",'Donnée Brut écocompteur'!N121-'Donnée Brut écocompteur'!N120)</f>
        <v>7.3000000000007503E-2</v>
      </c>
      <c r="I120">
        <f>IF(B120="","",'Donnée Brut écocompteur'!P121-'Donnée Brut écocompteur'!P120)</f>
        <v>7.0000000000005613E-3</v>
      </c>
      <c r="J120">
        <f t="shared" si="3"/>
        <v>0.16900000000000848</v>
      </c>
    </row>
    <row r="121" spans="1:10" x14ac:dyDescent="0.25">
      <c r="A121" s="12"/>
      <c r="B121" s="10">
        <f>IF('Donnée Brut écocompteur'!C122="","",DATE('Donnée Brut écocompteur'!C122,'Donnée Brut écocompteur'!B122,'Donnée Brut écocompteur'!A122))</f>
        <v>6488</v>
      </c>
      <c r="C121" s="11">
        <f>IF(B121="","",TIME('Donnée Brut écocompteur'!D122,0,0))</f>
        <v>0.95833333333333337</v>
      </c>
      <c r="D121">
        <f>IF(C121="","",'Donnée Brut écocompteur'!F122-'Donnée Brut écocompteur'!F121)</f>
        <v>1.6130000000000564</v>
      </c>
      <c r="E121">
        <f>IF(B121="","",'Donnée Brut écocompteur'!H122-'Donnée Brut écocompteur'!H121)</f>
        <v>1.4309999999999832</v>
      </c>
      <c r="F121">
        <f>IF(B121="","",'Donnée Brut écocompteur'!J122-'Donnée Brut écocompteur'!J121)</f>
        <v>4.0000000000048885E-3</v>
      </c>
      <c r="G121">
        <f>IF(B121="","",'Donnée Brut écocompteur'!L122-'Donnée Brut écocompteur'!L121)</f>
        <v>9.9999999999766942E-4</v>
      </c>
      <c r="H121">
        <f>IF(B121="","",'Donnée Brut écocompteur'!N122-'Donnée Brut écocompteur'!N121)</f>
        <v>8.2999999999998408E-2</v>
      </c>
      <c r="I121">
        <f>IF(B121="","",'Donnée Brut écocompteur'!P122-'Donnée Brut écocompteur'!P121)</f>
        <v>5.9999999999993392E-3</v>
      </c>
      <c r="J121">
        <f t="shared" si="3"/>
        <v>8.8000000000072909E-2</v>
      </c>
    </row>
    <row r="122" spans="1:10" x14ac:dyDescent="0.25">
      <c r="A122" s="12">
        <f t="shared" si="4"/>
        <v>6489</v>
      </c>
      <c r="B122" s="10">
        <f>IF('Donnée Brut écocompteur'!C123="","",DATE('Donnée Brut écocompteur'!C123,'Donnée Brut écocompteur'!B123,'Donnée Brut écocompteur'!A123))</f>
        <v>6489</v>
      </c>
      <c r="C122" s="11">
        <f>IF(B122="","",TIME('Donnée Brut écocompteur'!D123,0,0))</f>
        <v>0</v>
      </c>
      <c r="D122">
        <f>IF(C122="","",'Donnée Brut écocompteur'!F123-'Donnée Brut écocompteur'!F122)</f>
        <v>2.960999999999899</v>
      </c>
      <c r="E122">
        <f>IF(B122="","",'Donnée Brut écocompteur'!H123-'Donnée Brut écocompteur'!H122)</f>
        <v>2.813999999999993</v>
      </c>
      <c r="F122">
        <f>IF(B122="","",'Donnée Brut écocompteur'!J123-'Donnée Brut écocompteur'!J122)</f>
        <v>3.0000000000001137E-3</v>
      </c>
      <c r="G122">
        <f>IF(B122="","",'Donnée Brut écocompteur'!L123-'Donnée Brut écocompteur'!L122)</f>
        <v>2.0000000000024443E-3</v>
      </c>
      <c r="H122">
        <f>IF(B122="","",'Donnée Brut écocompteur'!N123-'Donnée Brut écocompteur'!N122)</f>
        <v>7.9000000000007731E-2</v>
      </c>
      <c r="I122">
        <f>IF(B122="","",'Donnée Brut écocompteur'!P123-'Donnée Brut écocompteur'!P122)</f>
        <v>4.9999999999998934E-3</v>
      </c>
      <c r="J122">
        <f t="shared" si="3"/>
        <v>5.7999999999895913E-2</v>
      </c>
    </row>
    <row r="123" spans="1:10" x14ac:dyDescent="0.25">
      <c r="A123" s="12"/>
      <c r="B123" s="10">
        <f>IF('Donnée Brut écocompteur'!C124="","",DATE('Donnée Brut écocompteur'!C124,'Donnée Brut écocompteur'!B124,'Donnée Brut écocompteur'!A124))</f>
        <v>6489</v>
      </c>
      <c r="C123" s="11">
        <f>IF(B123="","",TIME('Donnée Brut écocompteur'!D124,0,0))</f>
        <v>4.1666666666666664E-2</v>
      </c>
      <c r="D123">
        <f>IF(C123="","",'Donnée Brut écocompteur'!F124-'Donnée Brut écocompteur'!F123)</f>
        <v>0.17600000000004457</v>
      </c>
      <c r="E123">
        <f>IF(B123="","",'Donnée Brut écocompteur'!H124-'Donnée Brut écocompteur'!H123)</f>
        <v>0</v>
      </c>
      <c r="F123">
        <f>IF(B123="","",'Donnée Brut écocompteur'!J124-'Donnée Brut écocompteur'!J123)</f>
        <v>3.0000000000001137E-3</v>
      </c>
      <c r="G123">
        <f>IF(B123="","",'Donnée Brut écocompteur'!L124-'Donnée Brut écocompteur'!L123)</f>
        <v>2.0000000000024443E-3</v>
      </c>
      <c r="H123">
        <f>IF(B123="","",'Donnée Brut écocompteur'!N124-'Donnée Brut écocompteur'!N123)</f>
        <v>7.5999999999993406E-2</v>
      </c>
      <c r="I123">
        <f>IF(B123="","",'Donnée Brut écocompteur'!P124-'Donnée Brut écocompteur'!P123)</f>
        <v>7.0000000000005613E-3</v>
      </c>
      <c r="J123">
        <f t="shared" ref="J123:J169" si="5">IF(B123="","",D123-E123-F123-G123-H123-I123)</f>
        <v>8.800000000004804E-2</v>
      </c>
    </row>
    <row r="124" spans="1:10" x14ac:dyDescent="0.25">
      <c r="A124" s="12"/>
      <c r="B124" s="10">
        <f>IF('Donnée Brut écocompteur'!C125="","",DATE('Donnée Brut écocompteur'!C125,'Donnée Brut écocompteur'!B125,'Donnée Brut écocompteur'!A125))</f>
        <v>6489</v>
      </c>
      <c r="C124" s="11">
        <f>IF(B124="","",TIME('Donnée Brut écocompteur'!D125,0,0))</f>
        <v>8.3333333333333329E-2</v>
      </c>
      <c r="D124">
        <f>IF(C124="","",'Donnée Brut écocompteur'!F125-'Donnée Brut écocompteur'!F124)</f>
        <v>0.17600000000004457</v>
      </c>
      <c r="E124">
        <f>IF(B124="","",'Donnée Brut écocompteur'!H125-'Donnée Brut écocompteur'!H124)</f>
        <v>0</v>
      </c>
      <c r="F124">
        <f>IF(B124="","",'Donnée Brut écocompteur'!J125-'Donnée Brut écocompteur'!J124)</f>
        <v>3.0000000000001137E-3</v>
      </c>
      <c r="G124">
        <f>IF(B124="","",'Donnée Brut écocompteur'!L125-'Donnée Brut écocompteur'!L124)</f>
        <v>1.9999999999953388E-3</v>
      </c>
      <c r="H124">
        <f>IF(B124="","",'Donnée Brut écocompteur'!N125-'Donnée Brut écocompteur'!N124)</f>
        <v>7.4999999999988631E-2</v>
      </c>
      <c r="I124">
        <f>IF(B124="","",'Donnée Brut écocompteur'!P125-'Donnée Brut écocompteur'!P124)</f>
        <v>6.0000000000002274E-3</v>
      </c>
      <c r="J124">
        <f t="shared" si="5"/>
        <v>9.0000000000060254E-2</v>
      </c>
    </row>
    <row r="125" spans="1:10" x14ac:dyDescent="0.25">
      <c r="A125" s="12"/>
      <c r="B125" s="10">
        <f>IF('Donnée Brut écocompteur'!C126="","",DATE('Donnée Brut écocompteur'!C126,'Donnée Brut écocompteur'!B126,'Donnée Brut écocompteur'!A126))</f>
        <v>6489</v>
      </c>
      <c r="C125" s="11">
        <f>IF(B125="","",TIME('Donnée Brut écocompteur'!D126,0,0))</f>
        <v>0.125</v>
      </c>
      <c r="D125">
        <f>IF(C125="","",'Donnée Brut écocompteur'!F126-'Donnée Brut écocompteur'!F125)</f>
        <v>0.16399999999998727</v>
      </c>
      <c r="E125">
        <f>IF(B125="","",'Donnée Brut écocompteur'!H126-'Donnée Brut écocompteur'!H125)</f>
        <v>0</v>
      </c>
      <c r="F125">
        <f>IF(B125="","",'Donnée Brut écocompteur'!J126-'Donnée Brut écocompteur'!J125)</f>
        <v>4.0000000000048885E-3</v>
      </c>
      <c r="G125">
        <f>IF(B125="","",'Donnée Brut écocompteur'!L126-'Donnée Brut écocompteur'!L125)</f>
        <v>2.0000000000024443E-3</v>
      </c>
      <c r="H125">
        <f>IF(B125="","",'Donnée Brut écocompteur'!N126-'Donnée Brut écocompteur'!N125)</f>
        <v>7.0999999999997954E-2</v>
      </c>
      <c r="I125">
        <f>IF(B125="","",'Donnée Brut écocompteur'!P126-'Donnée Brut écocompteur'!P125)</f>
        <v>5.9999999999993392E-3</v>
      </c>
      <c r="J125">
        <f t="shared" si="5"/>
        <v>8.0999999999982641E-2</v>
      </c>
    </row>
    <row r="126" spans="1:10" x14ac:dyDescent="0.25">
      <c r="A126" s="12"/>
      <c r="B126" s="10">
        <f>IF('Donnée Brut écocompteur'!C127="","",DATE('Donnée Brut écocompteur'!C127,'Donnée Brut écocompteur'!B127,'Donnée Brut écocompteur'!A127))</f>
        <v>6489</v>
      </c>
      <c r="C126" s="11">
        <f>IF(B126="","",TIME('Donnée Brut écocompteur'!D127,0,0))</f>
        <v>0.16666666666666666</v>
      </c>
      <c r="D126">
        <f>IF(C126="","",'Donnée Brut écocompteur'!F127-'Donnée Brut écocompteur'!F126)</f>
        <v>1.1399999999999864</v>
      </c>
      <c r="E126">
        <f>IF(B126="","",'Donnée Brut écocompteur'!H127-'Donnée Brut écocompteur'!H126)</f>
        <v>0</v>
      </c>
      <c r="F126">
        <f>IF(B126="","",'Donnée Brut écocompteur'!J127-'Donnée Brut écocompteur'!J126)</f>
        <v>0.97799999999999443</v>
      </c>
      <c r="G126">
        <f>IF(B126="","",'Donnée Brut écocompteur'!L127-'Donnée Brut écocompteur'!L126)</f>
        <v>2.0000000000024443E-3</v>
      </c>
      <c r="H126">
        <f>IF(B126="","",'Donnée Brut écocompteur'!N127-'Donnée Brut écocompteur'!N126)</f>
        <v>8.4000000000003183E-2</v>
      </c>
      <c r="I126">
        <f>IF(B126="","",'Donnée Brut écocompteur'!P127-'Donnée Brut écocompteur'!P126)</f>
        <v>6.0000000000002274E-3</v>
      </c>
      <c r="J126">
        <f t="shared" si="5"/>
        <v>6.9999999999986073E-2</v>
      </c>
    </row>
    <row r="127" spans="1:10" x14ac:dyDescent="0.25">
      <c r="A127" s="12"/>
      <c r="B127" s="10">
        <f>IF('Donnée Brut écocompteur'!C128="","",DATE('Donnée Brut écocompteur'!C128,'Donnée Brut écocompteur'!B128,'Donnée Brut écocompteur'!A128))</f>
        <v>6489</v>
      </c>
      <c r="C127" s="11">
        <f>IF(B127="","",TIME('Donnée Brut écocompteur'!D128,0,0))</f>
        <v>0.20833333333333334</v>
      </c>
      <c r="D127">
        <f>IF(C127="","",'Donnée Brut écocompteur'!F128-'Donnée Brut écocompteur'!F127)</f>
        <v>0.20799999999996999</v>
      </c>
      <c r="E127">
        <f>IF(B127="","",'Donnée Brut écocompteur'!H128-'Donnée Brut écocompteur'!H127)</f>
        <v>0</v>
      </c>
      <c r="F127">
        <f>IF(B127="","",'Donnée Brut écocompteur'!J128-'Donnée Brut écocompteur'!J127)</f>
        <v>5.4000000000002046E-2</v>
      </c>
      <c r="G127">
        <f>IF(B127="","",'Donnée Brut écocompteur'!L128-'Donnée Brut écocompteur'!L127)</f>
        <v>1.9999999999953388E-3</v>
      </c>
      <c r="H127">
        <f>IF(B127="","",'Donnée Brut écocompteur'!N128-'Donnée Brut écocompteur'!N127)</f>
        <v>6.2000000000011823E-2</v>
      </c>
      <c r="I127">
        <f>IF(B127="","",'Donnée Brut écocompteur'!P128-'Donnée Brut écocompteur'!P127)</f>
        <v>6.9999999999996732E-3</v>
      </c>
      <c r="J127">
        <f t="shared" si="5"/>
        <v>8.2999999999961105E-2</v>
      </c>
    </row>
    <row r="128" spans="1:10" x14ac:dyDescent="0.25">
      <c r="A128" s="12"/>
      <c r="B128" s="10">
        <f>IF('Donnée Brut écocompteur'!C129="","",DATE('Donnée Brut écocompteur'!C129,'Donnée Brut écocompteur'!B129,'Donnée Brut écocompteur'!A129))</f>
        <v>6489</v>
      </c>
      <c r="C128" s="11">
        <f>IF(B128="","",TIME('Donnée Brut écocompteur'!D129,0,0))</f>
        <v>0.25</v>
      </c>
      <c r="D128">
        <f>IF(C128="","",'Donnée Brut écocompteur'!F129-'Donnée Brut écocompteur'!F128)</f>
        <v>0.18299999999999272</v>
      </c>
      <c r="E128">
        <f>IF(B128="","",'Donnée Brut écocompteur'!H129-'Donnée Brut écocompteur'!H128)</f>
        <v>0</v>
      </c>
      <c r="F128">
        <f>IF(B128="","",'Donnée Brut écocompteur'!J129-'Donnée Brut écocompteur'!J128)</f>
        <v>3.0000000000001137E-3</v>
      </c>
      <c r="G128">
        <f>IF(B128="","",'Donnée Brut écocompteur'!L129-'Donnée Brut écocompteur'!L128)</f>
        <v>2.0000000000024443E-3</v>
      </c>
      <c r="H128">
        <f>IF(B128="","",'Donnée Brut écocompteur'!N129-'Donnée Brut écocompteur'!N128)</f>
        <v>8.6999999999989086E-2</v>
      </c>
      <c r="I128">
        <f>IF(B128="","",'Donnée Brut écocompteur'!P129-'Donnée Brut écocompteur'!P128)</f>
        <v>6.0000000000002274E-3</v>
      </c>
      <c r="J128">
        <f t="shared" si="5"/>
        <v>8.5000000000000853E-2</v>
      </c>
    </row>
    <row r="129" spans="1:10" x14ac:dyDescent="0.25">
      <c r="A129" s="12"/>
      <c r="B129" s="10">
        <f>IF('Donnée Brut écocompteur'!C130="","",DATE('Donnée Brut écocompteur'!C130,'Donnée Brut écocompteur'!B130,'Donnée Brut écocompteur'!A130))</f>
        <v>6489</v>
      </c>
      <c r="C129" s="11">
        <f>IF(B129="","",TIME('Donnée Brut écocompteur'!D130,0,0))</f>
        <v>0.29166666666666669</v>
      </c>
      <c r="D129">
        <f>IF(C129="","",'Donnée Brut écocompteur'!F130-'Donnée Brut écocompteur'!F129)</f>
        <v>0.30899999999996908</v>
      </c>
      <c r="E129">
        <f>IF(B129="","",'Donnée Brut écocompteur'!H130-'Donnée Brut écocompteur'!H129)</f>
        <v>0</v>
      </c>
      <c r="F129">
        <f>IF(B129="","",'Donnée Brut écocompteur'!J130-'Donnée Brut écocompteur'!J129)</f>
        <v>3.0000000000001137E-3</v>
      </c>
      <c r="G129">
        <f>IF(B129="","",'Donnée Brut écocompteur'!L130-'Donnée Brut écocompteur'!L129)</f>
        <v>2.0000000000024443E-3</v>
      </c>
      <c r="H129">
        <f>IF(B129="","",'Donnée Brut écocompteur'!N130-'Donnée Brut écocompteur'!N129)</f>
        <v>0.16599999999999682</v>
      </c>
      <c r="I129">
        <f>IF(B129="","",'Donnée Brut écocompteur'!P130-'Donnée Brut écocompteur'!P129)</f>
        <v>6.0000000000002274E-3</v>
      </c>
      <c r="J129">
        <f t="shared" si="5"/>
        <v>0.13199999999996948</v>
      </c>
    </row>
    <row r="130" spans="1:10" x14ac:dyDescent="0.25">
      <c r="A130" s="12"/>
      <c r="B130" s="10">
        <f>IF('Donnée Brut écocompteur'!C131="","",DATE('Donnée Brut écocompteur'!C131,'Donnée Brut écocompteur'!B131,'Donnée Brut écocompteur'!A131))</f>
        <v>6489</v>
      </c>
      <c r="C130" s="11">
        <f>IF(B130="","",TIME('Donnée Brut écocompteur'!D131,0,0))</f>
        <v>0.33333333333333331</v>
      </c>
      <c r="D130">
        <f>IF(C130="","",'Donnée Brut écocompteur'!F131-'Donnée Brut écocompteur'!F130)</f>
        <v>0.98800000000005639</v>
      </c>
      <c r="E130">
        <f>IF(B130="","",'Donnée Brut écocompteur'!H131-'Donnée Brut écocompteur'!H130)</f>
        <v>0</v>
      </c>
      <c r="F130">
        <f>IF(B130="","",'Donnée Brut écocompteur'!J131-'Donnée Brut écocompteur'!J130)</f>
        <v>0.6910000000000025</v>
      </c>
      <c r="G130">
        <f>IF(B130="","",'Donnée Brut écocompteur'!L131-'Donnée Brut écocompteur'!L130)</f>
        <v>1.9999999999953388E-3</v>
      </c>
      <c r="H130">
        <f>IF(B130="","",'Donnée Brut écocompteur'!N131-'Donnée Brut écocompteur'!N130)</f>
        <v>0.11700000000001864</v>
      </c>
      <c r="I130">
        <f>IF(B130="","",'Donnée Brut écocompteur'!P131-'Donnée Brut écocompteur'!P130)</f>
        <v>6.0000000000002274E-3</v>
      </c>
      <c r="J130">
        <f t="shared" si="5"/>
        <v>0.17200000000003968</v>
      </c>
    </row>
    <row r="131" spans="1:10" x14ac:dyDescent="0.25">
      <c r="A131" s="12"/>
      <c r="B131" s="10">
        <f>IF('Donnée Brut écocompteur'!C132="","",DATE('Donnée Brut écocompteur'!C132,'Donnée Brut écocompteur'!B132,'Donnée Brut écocompteur'!A132))</f>
        <v>6489</v>
      </c>
      <c r="C131" s="11">
        <f>IF(B131="","",TIME('Donnée Brut écocompteur'!D132,0,0))</f>
        <v>0.375</v>
      </c>
      <c r="D131">
        <f>IF(C131="","",'Donnée Brut écocompteur'!F132-'Donnée Brut écocompteur'!F131)</f>
        <v>0.2540000000000191</v>
      </c>
      <c r="E131">
        <f>IF(B131="","",'Donnée Brut écocompteur'!H132-'Donnée Brut écocompteur'!H131)</f>
        <v>0</v>
      </c>
      <c r="F131">
        <f>IF(B131="","",'Donnée Brut écocompteur'!J132-'Donnée Brut écocompteur'!J131)</f>
        <v>9.0000000000003411E-2</v>
      </c>
      <c r="G131">
        <f>IF(B131="","",'Donnée Brut écocompteur'!L132-'Donnée Brut écocompteur'!L131)</f>
        <v>2.0000000000024443E-3</v>
      </c>
      <c r="H131">
        <f>IF(B131="","",'Donnée Brut écocompteur'!N132-'Donnée Brut écocompteur'!N131)</f>
        <v>7.4999999999988631E-2</v>
      </c>
      <c r="I131">
        <f>IF(B131="","",'Donnée Brut écocompteur'!P132-'Donnée Brut écocompteur'!P131)</f>
        <v>6.9999999999996732E-3</v>
      </c>
      <c r="J131">
        <f t="shared" si="5"/>
        <v>8.000000000002494E-2</v>
      </c>
    </row>
    <row r="132" spans="1:10" x14ac:dyDescent="0.25">
      <c r="A132" s="12"/>
      <c r="B132" s="10">
        <f>IF('Donnée Brut écocompteur'!C133="","",DATE('Donnée Brut écocompteur'!C133,'Donnée Brut écocompteur'!B133,'Donnée Brut écocompteur'!A133))</f>
        <v>6489</v>
      </c>
      <c r="C132" s="11">
        <f>IF(B132="","",TIME('Donnée Brut écocompteur'!D133,0,0))</f>
        <v>0.41666666666666669</v>
      </c>
      <c r="D132">
        <f>IF(C132="","",'Donnée Brut écocompteur'!F133-'Donnée Brut écocompteur'!F132)</f>
        <v>0.19499999999993634</v>
      </c>
      <c r="E132">
        <f>IF(B132="","",'Donnée Brut écocompteur'!H133-'Donnée Brut écocompteur'!H132)</f>
        <v>0</v>
      </c>
      <c r="F132">
        <f>IF(B132="","",'Donnée Brut écocompteur'!J133-'Donnée Brut écocompteur'!J132)</f>
        <v>3.0000000000001137E-3</v>
      </c>
      <c r="G132">
        <f>IF(B132="","",'Donnée Brut écocompteur'!L133-'Donnée Brut écocompteur'!L132)</f>
        <v>9.9999999999766942E-4</v>
      </c>
      <c r="H132">
        <f>IF(B132="","",'Donnée Brut écocompteur'!N133-'Donnée Brut écocompteur'!N132)</f>
        <v>0.10599999999999454</v>
      </c>
      <c r="I132">
        <f>IF(B132="","",'Donnée Brut écocompteur'!P133-'Donnée Brut écocompteur'!P132)</f>
        <v>6.0000000000002274E-3</v>
      </c>
      <c r="J132">
        <f t="shared" si="5"/>
        <v>7.8999999999943782E-2</v>
      </c>
    </row>
    <row r="133" spans="1:10" x14ac:dyDescent="0.25">
      <c r="A133" s="12"/>
      <c r="B133" s="10">
        <f>IF('Donnée Brut écocompteur'!C134="","",DATE('Donnée Brut écocompteur'!C134,'Donnée Brut écocompteur'!B134,'Donnée Brut écocompteur'!A134))</f>
        <v>6489</v>
      </c>
      <c r="C133" s="11">
        <f>IF(B133="","",TIME('Donnée Brut écocompteur'!D134,0,0))</f>
        <v>0.45833333333333331</v>
      </c>
      <c r="D133">
        <f>IF(C133="","",'Donnée Brut écocompteur'!F134-'Donnée Brut écocompteur'!F133)</f>
        <v>0.20699999999999363</v>
      </c>
      <c r="E133">
        <f>IF(B133="","",'Donnée Brut écocompteur'!H134-'Donnée Brut écocompteur'!H133)</f>
        <v>0</v>
      </c>
      <c r="F133">
        <f>IF(B133="","",'Donnée Brut écocompteur'!J134-'Donnée Brut écocompteur'!J133)</f>
        <v>3.0000000000001137E-3</v>
      </c>
      <c r="G133">
        <f>IF(B133="","",'Donnée Brut écocompteur'!L134-'Donnée Brut écocompteur'!L133)</f>
        <v>2.0000000000024443E-3</v>
      </c>
      <c r="H133">
        <f>IF(B133="","",'Donnée Brut écocompteur'!N134-'Donnée Brut écocompteur'!N133)</f>
        <v>9.200000000001296E-2</v>
      </c>
      <c r="I133">
        <f>IF(B133="","",'Donnée Brut écocompteur'!P134-'Donnée Brut écocompteur'!P133)</f>
        <v>6.9999999999996732E-3</v>
      </c>
      <c r="J133">
        <f t="shared" si="5"/>
        <v>0.10299999999997844</v>
      </c>
    </row>
    <row r="134" spans="1:10" x14ac:dyDescent="0.25">
      <c r="A134" s="12"/>
      <c r="B134" s="10">
        <f>IF('Donnée Brut écocompteur'!C135="","",DATE('Donnée Brut écocompteur'!C135,'Donnée Brut écocompteur'!B135,'Donnée Brut écocompteur'!A135))</f>
        <v>6489</v>
      </c>
      <c r="C134" s="11">
        <f>IF(B134="","",TIME('Donnée Brut écocompteur'!D135,0,0))</f>
        <v>0.5</v>
      </c>
      <c r="D134">
        <f>IF(C134="","",'Donnée Brut écocompteur'!F135-'Donnée Brut écocompteur'!F134)</f>
        <v>0.25</v>
      </c>
      <c r="E134">
        <f>IF(B134="","",'Donnée Brut écocompteur'!H135-'Donnée Brut écocompteur'!H134)</f>
        <v>1.0000000000047748E-3</v>
      </c>
      <c r="F134">
        <f>IF(B134="","",'Donnée Brut écocompteur'!J135-'Donnée Brut écocompteur'!J134)</f>
        <v>3.0000000000001137E-3</v>
      </c>
      <c r="G134">
        <f>IF(B134="","",'Donnée Brut écocompteur'!L135-'Donnée Brut écocompteur'!L134)</f>
        <v>2.0000000000024443E-3</v>
      </c>
      <c r="H134">
        <f>IF(B134="","",'Donnée Brut écocompteur'!N135-'Donnée Brut écocompteur'!N134)</f>
        <v>8.7999999999993861E-2</v>
      </c>
      <c r="I134">
        <f>IF(B134="","",'Donnée Brut écocompteur'!P135-'Donnée Brut écocompteur'!P134)</f>
        <v>6.0000000000002274E-3</v>
      </c>
      <c r="J134">
        <f t="shared" si="5"/>
        <v>0.14999999999999858</v>
      </c>
    </row>
    <row r="135" spans="1:10" x14ac:dyDescent="0.25">
      <c r="A135" s="12"/>
      <c r="B135" s="10">
        <f>IF('Donnée Brut écocompteur'!C136="","",DATE('Donnée Brut écocompteur'!C136,'Donnée Brut écocompteur'!B136,'Donnée Brut écocompteur'!A136))</f>
        <v>6489</v>
      </c>
      <c r="C135" s="11">
        <f>IF(B135="","",TIME('Donnée Brut écocompteur'!D136,0,0))</f>
        <v>0.54166666666666663</v>
      </c>
      <c r="D135">
        <f>IF(C135="","",'Donnée Brut écocompteur'!F136-'Donnée Brut écocompteur'!F135)</f>
        <v>0.5200000000000955</v>
      </c>
      <c r="E135">
        <f>IF(B135="","",'Donnée Brut écocompteur'!H136-'Donnée Brut écocompteur'!H135)</f>
        <v>0</v>
      </c>
      <c r="F135">
        <f>IF(B135="","",'Donnée Brut écocompteur'!J136-'Donnée Brut écocompteur'!J135)</f>
        <v>1.9999999999953388E-3</v>
      </c>
      <c r="G135">
        <f>IF(B135="","",'Donnée Brut écocompteur'!L136-'Donnée Brut écocompteur'!L135)</f>
        <v>9.9999999999766942E-4</v>
      </c>
      <c r="H135">
        <f>IF(B135="","",'Donnée Brut écocompteur'!N136-'Donnée Brut écocompteur'!N135)</f>
        <v>0.13300000000000978</v>
      </c>
      <c r="I135">
        <f>IF(B135="","",'Donnée Brut écocompteur'!P136-'Donnée Brut écocompteur'!P135)</f>
        <v>6.9999999999996732E-3</v>
      </c>
      <c r="J135">
        <f t="shared" si="5"/>
        <v>0.37700000000009304</v>
      </c>
    </row>
    <row r="136" spans="1:10" x14ac:dyDescent="0.25">
      <c r="A136" s="12"/>
      <c r="B136" s="10">
        <f>IF('Donnée Brut écocompteur'!C137="","",DATE('Donnée Brut écocompteur'!C137,'Donnée Brut écocompteur'!B137,'Donnée Brut écocompteur'!A137))</f>
        <v>6489</v>
      </c>
      <c r="C136" s="11">
        <f>IF(B136="","",TIME('Donnée Brut écocompteur'!D137,0,0))</f>
        <v>0.58333333333333337</v>
      </c>
      <c r="D136">
        <f>IF(C136="","",'Donnée Brut écocompteur'!F137-'Donnée Brut écocompteur'!F136)</f>
        <v>0.57399999999995543</v>
      </c>
      <c r="E136">
        <f>IF(B136="","",'Donnée Brut écocompteur'!H137-'Donnée Brut écocompteur'!H136)</f>
        <v>0</v>
      </c>
      <c r="F136">
        <f>IF(B136="","",'Donnée Brut écocompteur'!J137-'Donnée Brut écocompteur'!J136)</f>
        <v>3.0000000000001137E-3</v>
      </c>
      <c r="G136">
        <f>IF(B136="","",'Donnée Brut écocompteur'!L137-'Donnée Brut écocompteur'!L136)</f>
        <v>0</v>
      </c>
      <c r="H136">
        <f>IF(B136="","",'Donnée Brut écocompteur'!N137-'Donnée Brut écocompteur'!N136)</f>
        <v>7.2000000000002728E-2</v>
      </c>
      <c r="I136">
        <f>IF(B136="","",'Donnée Brut écocompteur'!P137-'Donnée Brut écocompteur'!P136)</f>
        <v>6.0000000000002274E-3</v>
      </c>
      <c r="J136">
        <f t="shared" si="5"/>
        <v>0.49299999999995237</v>
      </c>
    </row>
    <row r="137" spans="1:10" x14ac:dyDescent="0.25">
      <c r="A137" s="12"/>
      <c r="B137" s="10">
        <f>IF('Donnée Brut écocompteur'!C138="","",DATE('Donnée Brut écocompteur'!C138,'Donnée Brut écocompteur'!B138,'Donnée Brut écocompteur'!A138))</f>
        <v>6489</v>
      </c>
      <c r="C137" s="11">
        <f>IF(B137="","",TIME('Donnée Brut écocompteur'!D138,0,0))</f>
        <v>0.625</v>
      </c>
      <c r="D137">
        <f>IF(C137="","",'Donnée Brut écocompteur'!F138-'Donnée Brut écocompteur'!F137)</f>
        <v>0.71899999999993724</v>
      </c>
      <c r="E137">
        <f>IF(B137="","",'Donnée Brut écocompteur'!H138-'Donnée Brut écocompteur'!H137)</f>
        <v>0</v>
      </c>
      <c r="F137">
        <f>IF(B137="","",'Donnée Brut écocompteur'!J138-'Donnée Brut écocompteur'!J137)</f>
        <v>0.36499999999999488</v>
      </c>
      <c r="G137">
        <f>IF(B137="","",'Donnée Brut écocompteur'!L138-'Donnée Brut écocompteur'!L137)</f>
        <v>9.9999999999766942E-4</v>
      </c>
      <c r="H137">
        <f>IF(B137="","",'Donnée Brut écocompteur'!N138-'Donnée Brut écocompteur'!N137)</f>
        <v>8.7999999999993861E-2</v>
      </c>
      <c r="I137">
        <f>IF(B137="","",'Donnée Brut écocompteur'!P138-'Donnée Brut écocompteur'!P137)</f>
        <v>6.0000000000002274E-3</v>
      </c>
      <c r="J137">
        <f t="shared" si="5"/>
        <v>0.2589999999999506</v>
      </c>
    </row>
    <row r="138" spans="1:10" x14ac:dyDescent="0.25">
      <c r="A138" s="12"/>
      <c r="B138" s="10">
        <f>IF('Donnée Brut écocompteur'!C139="","",DATE('Donnée Brut écocompteur'!C139,'Donnée Brut écocompteur'!B139,'Donnée Brut écocompteur'!A139))</f>
        <v>6489</v>
      </c>
      <c r="C138" s="11">
        <f>IF(B138="","",TIME('Donnée Brut écocompteur'!D139,0,0))</f>
        <v>0.66666666666666663</v>
      </c>
      <c r="D138">
        <f>IF(C138="","",'Donnée Brut écocompteur'!F139-'Donnée Brut écocompteur'!F138)</f>
        <v>1.3080000000001064</v>
      </c>
      <c r="E138">
        <f>IF(B138="","",'Donnée Brut écocompteur'!H139-'Donnée Brut écocompteur'!H138)</f>
        <v>0</v>
      </c>
      <c r="F138">
        <f>IF(B138="","",'Donnée Brut écocompteur'!J139-'Donnée Brut écocompteur'!J138)</f>
        <v>0.52899999999999636</v>
      </c>
      <c r="G138">
        <f>IF(B138="","",'Donnée Brut écocompteur'!L139-'Donnée Brut écocompteur'!L138)</f>
        <v>0.57699999999999818</v>
      </c>
      <c r="H138">
        <f>IF(B138="","",'Donnée Brut écocompteur'!N139-'Donnée Brut écocompteur'!N138)</f>
        <v>6.2999999999988177E-2</v>
      </c>
      <c r="I138">
        <f>IF(B138="","",'Donnée Brut écocompteur'!P139-'Donnée Brut écocompteur'!P138)</f>
        <v>5.9999999999993392E-3</v>
      </c>
      <c r="J138">
        <f t="shared" si="5"/>
        <v>0.13300000000012435</v>
      </c>
    </row>
    <row r="139" spans="1:10" x14ac:dyDescent="0.25">
      <c r="A139" s="12"/>
      <c r="B139" s="10">
        <f>IF('Donnée Brut écocompteur'!C140="","",DATE('Donnée Brut écocompteur'!C140,'Donnée Brut écocompteur'!B140,'Donnée Brut écocompteur'!A140))</f>
        <v>6489</v>
      </c>
      <c r="C139" s="11">
        <f>IF(B139="","",TIME('Donnée Brut écocompteur'!D140,0,0))</f>
        <v>0.70833333333333337</v>
      </c>
      <c r="D139">
        <f>IF(C139="","",'Donnée Brut écocompteur'!F140-'Donnée Brut écocompteur'!F139)</f>
        <v>2.4139999999999873</v>
      </c>
      <c r="E139">
        <f>IF(B139="","",'Donnée Brut écocompteur'!H140-'Donnée Brut écocompteur'!H139)</f>
        <v>0</v>
      </c>
      <c r="F139">
        <f>IF(B139="","",'Donnée Brut écocompteur'!J140-'Donnée Brut écocompteur'!J139)</f>
        <v>1.0879999999999939</v>
      </c>
      <c r="G139">
        <f>IF(B139="","",'Donnée Brut écocompteur'!L140-'Donnée Brut écocompteur'!L139)</f>
        <v>1.1140000000000043</v>
      </c>
      <c r="H139">
        <f>IF(B139="","",'Donnée Brut écocompteur'!N140-'Donnée Brut écocompteur'!N139)</f>
        <v>9.4999999999998863E-2</v>
      </c>
      <c r="I139">
        <f>IF(B139="","",'Donnée Brut écocompteur'!P140-'Donnée Brut écocompteur'!P139)</f>
        <v>6.0000000000002274E-3</v>
      </c>
      <c r="J139">
        <f t="shared" si="5"/>
        <v>0.11099999999999</v>
      </c>
    </row>
    <row r="140" spans="1:10" x14ac:dyDescent="0.25">
      <c r="A140" s="12"/>
      <c r="B140" s="10">
        <f>IF('Donnée Brut écocompteur'!C141="","",DATE('Donnée Brut écocompteur'!C141,'Donnée Brut écocompteur'!B141,'Donnée Brut écocompteur'!A141))</f>
        <v>6489</v>
      </c>
      <c r="C140" s="11">
        <f>IF(B140="","",TIME('Donnée Brut écocompteur'!D141,0,0))</f>
        <v>0.75</v>
      </c>
      <c r="D140">
        <f>IF(C140="","",'Donnée Brut écocompteur'!F141-'Donnée Brut écocompteur'!F140)</f>
        <v>0.21499999999991815</v>
      </c>
      <c r="E140">
        <f>IF(B140="","",'Donnée Brut écocompteur'!H141-'Donnée Brut écocompteur'!H140)</f>
        <v>0</v>
      </c>
      <c r="F140">
        <f>IF(B140="","",'Donnée Brut écocompteur'!J141-'Donnée Brut écocompteur'!J140)</f>
        <v>3.0000000000143245E-3</v>
      </c>
      <c r="G140">
        <f>IF(B140="","",'Donnée Brut écocompteur'!L141-'Donnée Brut écocompteur'!L140)</f>
        <v>1.9999999999953388E-3</v>
      </c>
      <c r="H140">
        <f>IF(B140="","",'Donnée Brut écocompteur'!N141-'Donnée Brut écocompteur'!N140)</f>
        <v>7.2000000000002728E-2</v>
      </c>
      <c r="I140">
        <f>IF(B140="","",'Donnée Brut écocompteur'!P141-'Donnée Brut écocompteur'!P140)</f>
        <v>9.0000000000003411E-3</v>
      </c>
      <c r="J140">
        <f t="shared" si="5"/>
        <v>0.12899999999990541</v>
      </c>
    </row>
    <row r="141" spans="1:10" x14ac:dyDescent="0.25">
      <c r="A141" s="12"/>
      <c r="B141" s="10">
        <f>IF('Donnée Brut écocompteur'!C142="","",DATE('Donnée Brut écocompteur'!C142,'Donnée Brut écocompteur'!B142,'Donnée Brut écocompteur'!A142))</f>
        <v>6489</v>
      </c>
      <c r="C141" s="11">
        <f>IF(B141="","",TIME('Donnée Brut écocompteur'!D142,0,0))</f>
        <v>0.79166666666666663</v>
      </c>
      <c r="D141">
        <f>IF(C141="","",'Donnée Brut écocompteur'!F142-'Donnée Brut écocompteur'!F141)</f>
        <v>0.68799999999998818</v>
      </c>
      <c r="E141">
        <f>IF(B141="","",'Donnée Brut écocompteur'!H142-'Donnée Brut écocompteur'!H141)</f>
        <v>0</v>
      </c>
      <c r="F141">
        <f>IF(B141="","",'Donnée Brut écocompteur'!J142-'Donnée Brut écocompteur'!J141)</f>
        <v>2.9999999999859028E-3</v>
      </c>
      <c r="G141">
        <f>IF(B141="","",'Donnée Brut écocompteur'!L142-'Donnée Brut écocompteur'!L141)</f>
        <v>1.0000000000047748E-3</v>
      </c>
      <c r="H141">
        <f>IF(B141="","",'Donnée Brut écocompteur'!N142-'Donnée Brut écocompteur'!N141)</f>
        <v>0.15700000000001069</v>
      </c>
      <c r="I141">
        <f>IF(B141="","",'Donnée Brut écocompteur'!P142-'Donnée Brut écocompteur'!P141)</f>
        <v>6.9999999999999396E-2</v>
      </c>
      <c r="J141">
        <f t="shared" si="5"/>
        <v>0.45699999999998742</v>
      </c>
    </row>
    <row r="142" spans="1:10" x14ac:dyDescent="0.25">
      <c r="A142" s="12"/>
      <c r="B142" s="10">
        <f>IF('Donnée Brut écocompteur'!C143="","",DATE('Donnée Brut écocompteur'!C143,'Donnée Brut écocompteur'!B143,'Donnée Brut écocompteur'!A143))</f>
        <v>6489</v>
      </c>
      <c r="C142" s="11">
        <f>IF(B142="","",TIME('Donnée Brut écocompteur'!D143,0,0))</f>
        <v>0.83333333333333337</v>
      </c>
      <c r="D142">
        <f>IF(C142="","",'Donnée Brut écocompteur'!F143-'Donnée Brut écocompteur'!F142)</f>
        <v>0.78100000000006276</v>
      </c>
      <c r="E142">
        <f>IF(B142="","",'Donnée Brut écocompteur'!H143-'Donnée Brut écocompteur'!H142)</f>
        <v>0</v>
      </c>
      <c r="F142">
        <f>IF(B142="","",'Donnée Brut écocompteur'!J143-'Donnée Brut écocompteur'!J142)</f>
        <v>3.0000000000143245E-3</v>
      </c>
      <c r="G142">
        <f>IF(B142="","",'Donnée Brut écocompteur'!L143-'Donnée Brut écocompteur'!L142)</f>
        <v>0</v>
      </c>
      <c r="H142">
        <f>IF(B142="","",'Donnée Brut écocompteur'!N143-'Donnée Brut écocompteur'!N142)</f>
        <v>0.20999999999997954</v>
      </c>
      <c r="I142">
        <f>IF(B142="","",'Donnée Brut écocompteur'!P143-'Donnée Brut écocompteur'!P142)</f>
        <v>0.14000000000000057</v>
      </c>
      <c r="J142">
        <f t="shared" si="5"/>
        <v>0.42800000000006833</v>
      </c>
    </row>
    <row r="143" spans="1:10" x14ac:dyDescent="0.25">
      <c r="A143" s="12"/>
      <c r="B143" s="10">
        <f>IF('Donnée Brut écocompteur'!C144="","",DATE('Donnée Brut écocompteur'!C144,'Donnée Brut écocompteur'!B144,'Donnée Brut écocompteur'!A144))</f>
        <v>6489</v>
      </c>
      <c r="C143" s="11">
        <f>IF(B143="","",TIME('Donnée Brut écocompteur'!D144,0,0))</f>
        <v>0.875</v>
      </c>
      <c r="D143">
        <f>IF(C143="","",'Donnée Brut écocompteur'!F144-'Donnée Brut écocompteur'!F143)</f>
        <v>0.27700000000004366</v>
      </c>
      <c r="E143">
        <f>IF(B143="","",'Donnée Brut écocompteur'!H144-'Donnée Brut écocompteur'!H143)</f>
        <v>0</v>
      </c>
      <c r="F143">
        <f>IF(B143="","",'Donnée Brut écocompteur'!J144-'Donnée Brut écocompteur'!J143)</f>
        <v>2.9999999999859028E-3</v>
      </c>
      <c r="G143">
        <f>IF(B143="","",'Donnée Brut écocompteur'!L144-'Donnée Brut écocompteur'!L143)</f>
        <v>0</v>
      </c>
      <c r="H143">
        <f>IF(B143="","",'Donnée Brut écocompteur'!N144-'Donnée Brut écocompteur'!N143)</f>
        <v>8.0000000000012506E-2</v>
      </c>
      <c r="I143">
        <f>IF(B143="","",'Donnée Brut écocompteur'!P144-'Donnée Brut écocompteur'!P143)</f>
        <v>6.9999999999996732E-3</v>
      </c>
      <c r="J143">
        <f t="shared" si="5"/>
        <v>0.18700000000004557</v>
      </c>
    </row>
    <row r="144" spans="1:10" x14ac:dyDescent="0.25">
      <c r="A144" s="12"/>
      <c r="B144" s="10">
        <f>IF('Donnée Brut écocompteur'!C145="","",DATE('Donnée Brut écocompteur'!C145,'Donnée Brut écocompteur'!B145,'Donnée Brut écocompteur'!A145))</f>
        <v>6489</v>
      </c>
      <c r="C144" s="11">
        <f>IF(B144="","",TIME('Donnée Brut écocompteur'!D145,0,0))</f>
        <v>0.91666666666666663</v>
      </c>
      <c r="D144">
        <f>IF(C144="","",'Donnée Brut écocompteur'!F145-'Donnée Brut écocompteur'!F144)</f>
        <v>0.35599999999999454</v>
      </c>
      <c r="E144">
        <f>IF(B144="","",'Donnée Brut écocompteur'!H145-'Donnée Brut écocompteur'!H144)</f>
        <v>0</v>
      </c>
      <c r="F144">
        <f>IF(B144="","",'Donnée Brut écocompteur'!J145-'Donnée Brut écocompteur'!J144)</f>
        <v>3.0000000000143245E-3</v>
      </c>
      <c r="G144">
        <f>IF(B144="","",'Donnée Brut écocompteur'!L145-'Donnée Brut écocompteur'!L144)</f>
        <v>1.9999999999953388E-3</v>
      </c>
      <c r="H144">
        <f>IF(B144="","",'Donnée Brut écocompteur'!N145-'Donnée Brut écocompteur'!N144)</f>
        <v>0.13800000000000523</v>
      </c>
      <c r="I144">
        <f>IF(B144="","",'Donnée Brut écocompteur'!P145-'Donnée Brut écocompteur'!P144)</f>
        <v>7.0000000000005613E-3</v>
      </c>
      <c r="J144">
        <f t="shared" si="5"/>
        <v>0.20599999999997909</v>
      </c>
    </row>
    <row r="145" spans="1:10" x14ac:dyDescent="0.25">
      <c r="A145" s="12"/>
      <c r="B145" s="10">
        <f>IF('Donnée Brut écocompteur'!C146="","",DATE('Donnée Brut écocompteur'!C146,'Donnée Brut écocompteur'!B146,'Donnée Brut écocompteur'!A146))</f>
        <v>6489</v>
      </c>
      <c r="C145" s="11">
        <f>IF(B145="","",TIME('Donnée Brut écocompteur'!D146,0,0))</f>
        <v>0.95833333333333337</v>
      </c>
      <c r="D145">
        <f>IF(C145="","",'Donnée Brut écocompteur'!F146-'Donnée Brut écocompteur'!F145)</f>
        <v>1.6169999999999618</v>
      </c>
      <c r="E145">
        <f>IF(B145="","",'Donnée Brut écocompteur'!H146-'Donnée Brut écocompteur'!H145)</f>
        <v>1.4430000000000121</v>
      </c>
      <c r="F145">
        <f>IF(B145="","",'Donnée Brut écocompteur'!J146-'Donnée Brut écocompteur'!J145)</f>
        <v>2.9999999999859028E-3</v>
      </c>
      <c r="G145">
        <f>IF(B145="","",'Donnée Brut écocompteur'!L146-'Donnée Brut écocompteur'!L145)</f>
        <v>2.0000000000024443E-3</v>
      </c>
      <c r="H145">
        <f>IF(B145="","",'Donnée Brut écocompteur'!N146-'Donnée Brut écocompteur'!N145)</f>
        <v>6.7000000000007276E-2</v>
      </c>
      <c r="I145">
        <f>IF(B145="","",'Donnée Brut écocompteur'!P146-'Donnée Brut écocompteur'!P145)</f>
        <v>6.9999999999996732E-3</v>
      </c>
      <c r="J145">
        <f t="shared" si="5"/>
        <v>9.4999999999954454E-2</v>
      </c>
    </row>
    <row r="146" spans="1:10" x14ac:dyDescent="0.25">
      <c r="A146" s="12">
        <f t="shared" ref="A146" si="6">IF(B145=B146,"",B146)</f>
        <v>6490</v>
      </c>
      <c r="B146" s="10">
        <f>IF('Donnée Brut écocompteur'!C147="","",DATE('Donnée Brut écocompteur'!C147,'Donnée Brut écocompteur'!B147,'Donnée Brut écocompteur'!A147))</f>
        <v>6490</v>
      </c>
      <c r="C146" s="11">
        <f>IF(B146="","",TIME('Donnée Brut écocompteur'!D147,0,0))</f>
        <v>0</v>
      </c>
      <c r="D146">
        <f>IF(C146="","",'Donnée Brut écocompteur'!F147-'Donnée Brut écocompteur'!F146)</f>
        <v>3.0819999999999936</v>
      </c>
      <c r="E146">
        <f>IF(B146="","",'Donnée Brut écocompteur'!H147-'Donnée Brut écocompteur'!H146)</f>
        <v>2.9159999999999968</v>
      </c>
      <c r="F146">
        <f>IF(B146="","",'Donnée Brut écocompteur'!J147-'Donnée Brut écocompteur'!J146)</f>
        <v>3.0000000000143245E-3</v>
      </c>
      <c r="G146">
        <f>IF(B146="","",'Donnée Brut écocompteur'!L147-'Donnée Brut écocompteur'!L146)</f>
        <v>2.0000000000024443E-3</v>
      </c>
      <c r="H146">
        <f>IF(B146="","",'Donnée Brut écocompteur'!N147-'Donnée Brut écocompteur'!N146)</f>
        <v>0.10299999999998022</v>
      </c>
      <c r="I146">
        <f>IF(B146="","",'Donnée Brut écocompteur'!P147-'Donnée Brut écocompteur'!P146)</f>
        <v>9.0000000000003411E-3</v>
      </c>
      <c r="J146">
        <f t="shared" si="5"/>
        <v>4.8999999999999488E-2</v>
      </c>
    </row>
    <row r="147" spans="1:10" x14ac:dyDescent="0.25">
      <c r="A147" s="12"/>
      <c r="B147" s="10">
        <f>IF('Donnée Brut écocompteur'!C148="","",DATE('Donnée Brut écocompteur'!C148,'Donnée Brut écocompteur'!B148,'Donnée Brut écocompteur'!A148))</f>
        <v>6490</v>
      </c>
      <c r="C147" s="11">
        <f>IF(B147="","",TIME('Donnée Brut écocompteur'!D148,0,0))</f>
        <v>4.1666666666666664E-2</v>
      </c>
      <c r="D147">
        <f>IF(C147="","",'Donnée Brut écocompteur'!F148-'Donnée Brut écocompteur'!F147)</f>
        <v>1.4880000000000564</v>
      </c>
      <c r="E147">
        <f>IF(B147="","",'Donnée Brut écocompteur'!H148-'Donnée Brut écocompteur'!H147)</f>
        <v>0.72999999999998977</v>
      </c>
      <c r="F147">
        <f>IF(B147="","",'Donnée Brut écocompteur'!J148-'Donnée Brut écocompteur'!J147)</f>
        <v>2.9999999999859028E-3</v>
      </c>
      <c r="G147">
        <f>IF(B147="","",'Donnée Brut écocompteur'!L148-'Donnée Brut écocompteur'!L147)</f>
        <v>0.60099999999999909</v>
      </c>
      <c r="H147">
        <f>IF(B147="","",'Donnée Brut écocompteur'!N148-'Donnée Brut écocompteur'!N147)</f>
        <v>6.8000000000012051E-2</v>
      </c>
      <c r="I147">
        <f>IF(B147="","",'Donnée Brut écocompteur'!P148-'Donnée Brut écocompteur'!P147)</f>
        <v>1.499999999999968E-2</v>
      </c>
      <c r="J147">
        <f t="shared" si="5"/>
        <v>7.1000000000069896E-2</v>
      </c>
    </row>
    <row r="148" spans="1:10" x14ac:dyDescent="0.25">
      <c r="A148" s="12"/>
      <c r="B148" s="10">
        <f>IF('Donnée Brut écocompteur'!C149="","",DATE('Donnée Brut écocompteur'!C149,'Donnée Brut écocompteur'!B149,'Donnée Brut écocompteur'!A149))</f>
        <v>6490</v>
      </c>
      <c r="C148" s="11">
        <f>IF(B148="","",TIME('Donnée Brut écocompteur'!D149,0,0))</f>
        <v>8.3333333333333329E-2</v>
      </c>
      <c r="D148">
        <f>IF(C148="","",'Donnée Brut écocompteur'!F149-'Donnée Brut écocompteur'!F148)</f>
        <v>1.25</v>
      </c>
      <c r="E148">
        <f>IF(B148="","",'Donnée Brut écocompteur'!H149-'Donnée Brut écocompteur'!H148)</f>
        <v>0</v>
      </c>
      <c r="F148">
        <f>IF(B148="","",'Donnée Brut écocompteur'!J149-'Donnée Brut écocompteur'!J148)</f>
        <v>3.0000000000143245E-3</v>
      </c>
      <c r="G148">
        <f>IF(B148="","",'Donnée Brut écocompteur'!L149-'Donnée Brut écocompteur'!L148)</f>
        <v>1.0869999999999962</v>
      </c>
      <c r="H148">
        <f>IF(B148="","",'Donnée Brut écocompteur'!N149-'Donnée Brut écocompteur'!N148)</f>
        <v>8.0999999999988859E-2</v>
      </c>
      <c r="I148">
        <f>IF(B148="","",'Donnée Brut écocompteur'!P149-'Donnée Brut écocompteur'!P148)</f>
        <v>6.0000000000002274E-3</v>
      </c>
      <c r="J148">
        <f t="shared" si="5"/>
        <v>7.3000000000000398E-2</v>
      </c>
    </row>
    <row r="149" spans="1:10" x14ac:dyDescent="0.25">
      <c r="A149" s="12"/>
      <c r="B149" s="10">
        <f>IF('Donnée Brut écocompteur'!C150="","",DATE('Donnée Brut écocompteur'!C150,'Donnée Brut écocompteur'!B150,'Donnée Brut écocompteur'!A150))</f>
        <v>6490</v>
      </c>
      <c r="C149" s="11">
        <f>IF(B149="","",TIME('Donnée Brut écocompteur'!D150,0,0))</f>
        <v>0.125</v>
      </c>
      <c r="D149">
        <f>IF(C149="","",'Donnée Brut écocompteur'!F150-'Donnée Brut écocompteur'!F149)</f>
        <v>0.19999999999993179</v>
      </c>
      <c r="E149">
        <f>IF(B149="","",'Donnée Brut écocompteur'!H150-'Donnée Brut écocompteur'!H149)</f>
        <v>0</v>
      </c>
      <c r="F149">
        <f>IF(B149="","",'Donnée Brut écocompteur'!J150-'Donnée Brut écocompteur'!J149)</f>
        <v>2.9999999999859028E-3</v>
      </c>
      <c r="G149">
        <f>IF(B149="","",'Donnée Brut écocompteur'!L150-'Donnée Brut écocompteur'!L149)</f>
        <v>2.0000000000024443E-3</v>
      </c>
      <c r="H149">
        <f>IF(B149="","",'Donnée Brut écocompteur'!N150-'Donnée Brut écocompteur'!N149)</f>
        <v>8.0000000000012506E-2</v>
      </c>
      <c r="I149">
        <f>IF(B149="","",'Donnée Brut écocompteur'!P150-'Donnée Brut écocompteur'!P149)</f>
        <v>2.4000000000000021E-2</v>
      </c>
      <c r="J149">
        <f t="shared" si="5"/>
        <v>9.0999999999930914E-2</v>
      </c>
    </row>
    <row r="150" spans="1:10" x14ac:dyDescent="0.25">
      <c r="A150" s="12"/>
      <c r="B150" s="10">
        <f>IF('Donnée Brut écocompteur'!C151="","",DATE('Donnée Brut écocompteur'!C151,'Donnée Brut écocompteur'!B151,'Donnée Brut écocompteur'!A151))</f>
        <v>6490</v>
      </c>
      <c r="C150" s="11">
        <f>IF(B150="","",TIME('Donnée Brut écocompteur'!D151,0,0))</f>
        <v>0.16666666666666666</v>
      </c>
      <c r="D150">
        <f>IF(C150="","",'Donnée Brut écocompteur'!F151-'Donnée Brut écocompteur'!F150)</f>
        <v>0.22599999999999909</v>
      </c>
      <c r="E150">
        <f>IF(B150="","",'Donnée Brut écocompteur'!H151-'Donnée Brut écocompteur'!H150)</f>
        <v>0</v>
      </c>
      <c r="F150">
        <f>IF(B150="","",'Donnée Brut écocompteur'!J151-'Donnée Brut écocompteur'!J150)</f>
        <v>3.0000000000143245E-3</v>
      </c>
      <c r="G150">
        <f>IF(B150="","",'Donnée Brut écocompteur'!L151-'Donnée Brut écocompteur'!L150)</f>
        <v>2.0000000000024443E-3</v>
      </c>
      <c r="H150">
        <f>IF(B150="","",'Donnée Brut écocompteur'!N151-'Donnée Brut écocompteur'!N150)</f>
        <v>8.0999999999988859E-2</v>
      </c>
      <c r="I150">
        <f>IF(B150="","",'Donnée Brut écocompteur'!P151-'Donnée Brut écocompteur'!P150)</f>
        <v>4.5999999999999375E-2</v>
      </c>
      <c r="J150">
        <f t="shared" si="5"/>
        <v>9.3999999999994088E-2</v>
      </c>
    </row>
    <row r="151" spans="1:10" x14ac:dyDescent="0.25">
      <c r="A151" s="12"/>
      <c r="B151" s="10">
        <f>IF('Donnée Brut écocompteur'!C152="","",DATE('Donnée Brut écocompteur'!C152,'Donnée Brut écocompteur'!B152,'Donnée Brut écocompteur'!A152))</f>
        <v>6490</v>
      </c>
      <c r="C151" s="11">
        <f>IF(B151="","",TIME('Donnée Brut écocompteur'!D152,0,0))</f>
        <v>0.20833333333333334</v>
      </c>
      <c r="D151">
        <f>IF(C151="","",'Donnée Brut écocompteur'!F152-'Donnée Brut écocompteur'!F151)</f>
        <v>0.21900000000005093</v>
      </c>
      <c r="E151">
        <f>IF(B151="","",'Donnée Brut écocompteur'!H152-'Donnée Brut écocompteur'!H151)</f>
        <v>0</v>
      </c>
      <c r="F151">
        <f>IF(B151="","",'Donnée Brut écocompteur'!J152-'Donnée Brut écocompteur'!J151)</f>
        <v>2.9999999999859028E-3</v>
      </c>
      <c r="G151">
        <f>IF(B151="","",'Donnée Brut écocompteur'!L152-'Donnée Brut écocompteur'!L151)</f>
        <v>1.9999999999953388E-3</v>
      </c>
      <c r="H151">
        <f>IF(B151="","",'Donnée Brut écocompteur'!N152-'Donnée Brut écocompteur'!N151)</f>
        <v>7.4000000000012278E-2</v>
      </c>
      <c r="I151">
        <f>IF(B151="","",'Donnée Brut écocompteur'!P152-'Donnée Brut écocompteur'!P151)</f>
        <v>4.3000000000000149E-2</v>
      </c>
      <c r="J151">
        <f t="shared" si="5"/>
        <v>9.7000000000057263E-2</v>
      </c>
    </row>
    <row r="152" spans="1:10" x14ac:dyDescent="0.25">
      <c r="A152" s="12"/>
      <c r="B152" s="10">
        <f>IF('Donnée Brut écocompteur'!C153="","",DATE('Donnée Brut écocompteur'!C153,'Donnée Brut écocompteur'!B153,'Donnée Brut écocompteur'!A153))</f>
        <v>6490</v>
      </c>
      <c r="C152" s="11">
        <f>IF(B152="","",TIME('Donnée Brut écocompteur'!D153,0,0))</f>
        <v>0.25</v>
      </c>
      <c r="D152">
        <f>IF(C152="","",'Donnée Brut écocompteur'!F153-'Donnée Brut écocompteur'!F152)</f>
        <v>0.21100000000001273</v>
      </c>
      <c r="E152">
        <f>IF(B152="","",'Donnée Brut écocompteur'!H153-'Donnée Brut écocompteur'!H152)</f>
        <v>0</v>
      </c>
      <c r="F152">
        <f>IF(B152="","",'Donnée Brut écocompteur'!J153-'Donnée Brut écocompteur'!J152)</f>
        <v>3.0000000000143245E-3</v>
      </c>
      <c r="G152">
        <f>IF(B152="","",'Donnée Brut écocompteur'!L153-'Donnée Brut écocompteur'!L152)</f>
        <v>2.0000000000024443E-3</v>
      </c>
      <c r="H152">
        <f>IF(B152="","",'Donnée Brut écocompteur'!N153-'Donnée Brut écocompteur'!N152)</f>
        <v>7.3999999999983856E-2</v>
      </c>
      <c r="I152">
        <f>IF(B152="","",'Donnée Brut écocompteur'!P153-'Donnée Brut écocompteur'!P152)</f>
        <v>4.0000000000000036E-2</v>
      </c>
      <c r="J152">
        <f t="shared" si="5"/>
        <v>9.2000000000012072E-2</v>
      </c>
    </row>
    <row r="153" spans="1:10" x14ac:dyDescent="0.25">
      <c r="A153" s="12"/>
      <c r="B153" s="10" t="str">
        <f>IF('Donnée Brut écocompteur'!C154="","",DATE('Donnée Brut écocompteur'!C154,'Donnée Brut écocompteur'!B154,'Donnée Brut écocompteur'!A154))</f>
        <v/>
      </c>
      <c r="C153" s="11" t="str">
        <f>IF(B153="","",TIME('Donnée Brut écocompteur'!D154,0,0))</f>
        <v/>
      </c>
      <c r="D153" t="str">
        <f>IF(C153="","",'Donnée Brut écocompteur'!F154-'Donnée Brut écocompteur'!F153)</f>
        <v/>
      </c>
      <c r="E153" t="str">
        <f>IF(B153="","",'Donnée Brut écocompteur'!H154-'Donnée Brut écocompteur'!H153)</f>
        <v/>
      </c>
      <c r="F153" t="str">
        <f>IF(B153="","",'Donnée Brut écocompteur'!J154-'Donnée Brut écocompteur'!J153)</f>
        <v/>
      </c>
      <c r="G153" t="str">
        <f>IF(B153="","",'Donnée Brut écocompteur'!L154-'Donnée Brut écocompteur'!L153)</f>
        <v/>
      </c>
      <c r="H153" t="str">
        <f>IF(B153="","",'Donnée Brut écocompteur'!N154-'Donnée Brut écocompteur'!N153)</f>
        <v/>
      </c>
      <c r="I153" t="str">
        <f>IF(B153="","",'Donnée Brut écocompteur'!P154-'Donnée Brut écocompteur'!P153)</f>
        <v/>
      </c>
      <c r="J153" t="str">
        <f t="shared" si="5"/>
        <v/>
      </c>
    </row>
    <row r="154" spans="1:10" x14ac:dyDescent="0.25">
      <c r="A154" s="12"/>
      <c r="B154" s="10" t="str">
        <f>IF('Donnée Brut écocompteur'!C155="","",DATE('Donnée Brut écocompteur'!C155,'Donnée Brut écocompteur'!B155,'Donnée Brut écocompteur'!A155))</f>
        <v/>
      </c>
      <c r="C154" s="11" t="str">
        <f>IF(B154="","",TIME('Donnée Brut écocompteur'!D155,0,0))</f>
        <v/>
      </c>
      <c r="D154" t="str">
        <f>IF(C154="","",'Donnée Brut écocompteur'!F155-'Donnée Brut écocompteur'!F154)</f>
        <v/>
      </c>
      <c r="E154" t="str">
        <f>IF(B154="","",'Donnée Brut écocompteur'!H155-'Donnée Brut écocompteur'!H154)</f>
        <v/>
      </c>
      <c r="F154" t="str">
        <f>IF(B154="","",'Donnée Brut écocompteur'!J155-'Donnée Brut écocompteur'!J154)</f>
        <v/>
      </c>
      <c r="G154" t="str">
        <f>IF(B154="","",'Donnée Brut écocompteur'!L155-'Donnée Brut écocompteur'!L154)</f>
        <v/>
      </c>
      <c r="H154" t="str">
        <f>IF(B154="","",'Donnée Brut écocompteur'!N155-'Donnée Brut écocompteur'!N154)</f>
        <v/>
      </c>
      <c r="I154" t="str">
        <f>IF(B154="","",'Donnée Brut écocompteur'!P155-'Donnée Brut écocompteur'!P154)</f>
        <v/>
      </c>
      <c r="J154" t="str">
        <f t="shared" si="5"/>
        <v/>
      </c>
    </row>
    <row r="155" spans="1:10" x14ac:dyDescent="0.25">
      <c r="A155" s="12"/>
      <c r="B155" s="10" t="str">
        <f>IF('Donnée Brut écocompteur'!C156="","",DATE('Donnée Brut écocompteur'!C156,'Donnée Brut écocompteur'!B156,'Donnée Brut écocompteur'!A156))</f>
        <v/>
      </c>
      <c r="C155" s="11" t="str">
        <f>IF(B155="","",TIME('Donnée Brut écocompteur'!D156,0,0))</f>
        <v/>
      </c>
      <c r="D155" t="str">
        <f>IF(C155="","",'Donnée Brut écocompteur'!F156-'Donnée Brut écocompteur'!F155)</f>
        <v/>
      </c>
      <c r="E155" t="str">
        <f>IF(B155="","",'Donnée Brut écocompteur'!H156-'Donnée Brut écocompteur'!H155)</f>
        <v/>
      </c>
      <c r="F155" t="str">
        <f>IF(B155="","",'Donnée Brut écocompteur'!J156-'Donnée Brut écocompteur'!J155)</f>
        <v/>
      </c>
      <c r="G155" t="str">
        <f>IF(B155="","",'Donnée Brut écocompteur'!L156-'Donnée Brut écocompteur'!L155)</f>
        <v/>
      </c>
      <c r="H155" t="str">
        <f>IF(B155="","",'Donnée Brut écocompteur'!N156-'Donnée Brut écocompteur'!N155)</f>
        <v/>
      </c>
      <c r="I155" t="str">
        <f>IF(B155="","",'Donnée Brut écocompteur'!P156-'Donnée Brut écocompteur'!P155)</f>
        <v/>
      </c>
      <c r="J155" t="str">
        <f t="shared" si="5"/>
        <v/>
      </c>
    </row>
    <row r="156" spans="1:10" x14ac:dyDescent="0.25">
      <c r="A156" s="12"/>
      <c r="B156" s="10" t="str">
        <f>IF('Donnée Brut écocompteur'!C157="","",DATE('Donnée Brut écocompteur'!C157,'Donnée Brut écocompteur'!B157,'Donnée Brut écocompteur'!A157))</f>
        <v/>
      </c>
      <c r="C156" s="11" t="str">
        <f>IF(B156="","",TIME('Donnée Brut écocompteur'!D157,0,0))</f>
        <v/>
      </c>
      <c r="D156" t="str">
        <f>IF(C156="","",'Donnée Brut écocompteur'!F157-'Donnée Brut écocompteur'!F156)</f>
        <v/>
      </c>
      <c r="E156" t="str">
        <f>IF(B156="","",'Donnée Brut écocompteur'!H157-'Donnée Brut écocompteur'!H156)</f>
        <v/>
      </c>
      <c r="F156" t="str">
        <f>IF(B156="","",'Donnée Brut écocompteur'!J157-'Donnée Brut écocompteur'!J156)</f>
        <v/>
      </c>
      <c r="G156" t="str">
        <f>IF(B156="","",'Donnée Brut écocompteur'!L157-'Donnée Brut écocompteur'!L156)</f>
        <v/>
      </c>
      <c r="H156" t="str">
        <f>IF(B156="","",'Donnée Brut écocompteur'!N157-'Donnée Brut écocompteur'!N156)</f>
        <v/>
      </c>
      <c r="I156" t="str">
        <f>IF(B156="","",'Donnée Brut écocompteur'!P157-'Donnée Brut écocompteur'!P156)</f>
        <v/>
      </c>
      <c r="J156" t="str">
        <f t="shared" si="5"/>
        <v/>
      </c>
    </row>
    <row r="157" spans="1:10" x14ac:dyDescent="0.25">
      <c r="A157" s="12"/>
      <c r="B157" s="10" t="str">
        <f>IF('Donnée Brut écocompteur'!C158="","",DATE('Donnée Brut écocompteur'!C158,'Donnée Brut écocompteur'!B158,'Donnée Brut écocompteur'!A158))</f>
        <v/>
      </c>
      <c r="C157" s="11" t="str">
        <f>IF(B157="","",TIME('Donnée Brut écocompteur'!D158,0,0))</f>
        <v/>
      </c>
      <c r="D157" t="str">
        <f>IF(C157="","",'Donnée Brut écocompteur'!F158-'Donnée Brut écocompteur'!F157)</f>
        <v/>
      </c>
      <c r="E157" t="str">
        <f>IF(B157="","",'Donnée Brut écocompteur'!H158-'Donnée Brut écocompteur'!H157)</f>
        <v/>
      </c>
      <c r="F157" t="str">
        <f>IF(B157="","",'Donnée Brut écocompteur'!J158-'Donnée Brut écocompteur'!J157)</f>
        <v/>
      </c>
      <c r="G157" t="str">
        <f>IF(B157="","",'Donnée Brut écocompteur'!L158-'Donnée Brut écocompteur'!L157)</f>
        <v/>
      </c>
      <c r="H157" t="str">
        <f>IF(B157="","",'Donnée Brut écocompteur'!N158-'Donnée Brut écocompteur'!N157)</f>
        <v/>
      </c>
      <c r="I157" t="str">
        <f>IF(B157="","",'Donnée Brut écocompteur'!P158-'Donnée Brut écocompteur'!P157)</f>
        <v/>
      </c>
      <c r="J157" t="str">
        <f t="shared" si="5"/>
        <v/>
      </c>
    </row>
    <row r="158" spans="1:10" x14ac:dyDescent="0.25">
      <c r="A158" s="12"/>
      <c r="B158" s="10" t="str">
        <f>IF('Donnée Brut écocompteur'!C159="","",DATE('Donnée Brut écocompteur'!C159,'Donnée Brut écocompteur'!B159,'Donnée Brut écocompteur'!A159))</f>
        <v/>
      </c>
      <c r="C158" s="11" t="str">
        <f>IF(B158="","",TIME('Donnée Brut écocompteur'!D159,0,0))</f>
        <v/>
      </c>
      <c r="D158" t="str">
        <f>IF(C158="","",'Donnée Brut écocompteur'!F159-'Donnée Brut écocompteur'!F158)</f>
        <v/>
      </c>
      <c r="E158" t="str">
        <f>IF(B158="","",'Donnée Brut écocompteur'!H159-'Donnée Brut écocompteur'!H158)</f>
        <v/>
      </c>
      <c r="F158" t="str">
        <f>IF(B158="","",'Donnée Brut écocompteur'!J159-'Donnée Brut écocompteur'!J158)</f>
        <v/>
      </c>
      <c r="G158" t="str">
        <f>IF(B158="","",'Donnée Brut écocompteur'!L159-'Donnée Brut écocompteur'!L158)</f>
        <v/>
      </c>
      <c r="H158" t="str">
        <f>IF(B158="","",'Donnée Brut écocompteur'!N159-'Donnée Brut écocompteur'!N158)</f>
        <v/>
      </c>
      <c r="I158" t="str">
        <f>IF(B158="","",'Donnée Brut écocompteur'!P159-'Donnée Brut écocompteur'!P158)</f>
        <v/>
      </c>
      <c r="J158" t="str">
        <f t="shared" si="5"/>
        <v/>
      </c>
    </row>
    <row r="159" spans="1:10" x14ac:dyDescent="0.25">
      <c r="A159" s="12"/>
      <c r="B159" s="10" t="str">
        <f>IF('Donnée Brut écocompteur'!C160="","",DATE('Donnée Brut écocompteur'!C160,'Donnée Brut écocompteur'!B160,'Donnée Brut écocompteur'!A160))</f>
        <v/>
      </c>
      <c r="C159" s="11" t="str">
        <f>IF(B159="","",TIME('Donnée Brut écocompteur'!D160,0,0))</f>
        <v/>
      </c>
      <c r="D159" t="str">
        <f>IF(C159="","",'Donnée Brut écocompteur'!F160-'Donnée Brut écocompteur'!F159)</f>
        <v/>
      </c>
      <c r="E159" t="str">
        <f>IF(B159="","",'Donnée Brut écocompteur'!H160-'Donnée Brut écocompteur'!H159)</f>
        <v/>
      </c>
      <c r="F159" t="str">
        <f>IF(B159="","",'Donnée Brut écocompteur'!J160-'Donnée Brut écocompteur'!J159)</f>
        <v/>
      </c>
      <c r="G159" t="str">
        <f>IF(B159="","",'Donnée Brut écocompteur'!L160-'Donnée Brut écocompteur'!L159)</f>
        <v/>
      </c>
      <c r="H159" t="str">
        <f>IF(B159="","",'Donnée Brut écocompteur'!N160-'Donnée Brut écocompteur'!N159)</f>
        <v/>
      </c>
      <c r="I159" t="str">
        <f>IF(B159="","",'Donnée Brut écocompteur'!P160-'Donnée Brut écocompteur'!P159)</f>
        <v/>
      </c>
      <c r="J159" t="str">
        <f t="shared" si="5"/>
        <v/>
      </c>
    </row>
    <row r="160" spans="1:10" x14ac:dyDescent="0.25">
      <c r="A160" s="12"/>
      <c r="B160" s="10" t="str">
        <f>IF('Donnée Brut écocompteur'!C161="","",DATE('Donnée Brut écocompteur'!C161,'Donnée Brut écocompteur'!B161,'Donnée Brut écocompteur'!A161))</f>
        <v/>
      </c>
      <c r="C160" s="11" t="str">
        <f>IF(B160="","",TIME('Donnée Brut écocompteur'!D161,0,0))</f>
        <v/>
      </c>
      <c r="D160" t="str">
        <f>IF(C160="","",'Donnée Brut écocompteur'!F161-'Donnée Brut écocompteur'!F160)</f>
        <v/>
      </c>
      <c r="E160" t="str">
        <f>IF(B160="","",'Donnée Brut écocompteur'!H161-'Donnée Brut écocompteur'!H160)</f>
        <v/>
      </c>
      <c r="F160" t="str">
        <f>IF(B160="","",'Donnée Brut écocompteur'!J161-'Donnée Brut écocompteur'!J160)</f>
        <v/>
      </c>
      <c r="G160" t="str">
        <f>IF(B160="","",'Donnée Brut écocompteur'!L161-'Donnée Brut écocompteur'!L160)</f>
        <v/>
      </c>
      <c r="H160" t="str">
        <f>IF(B160="","",'Donnée Brut écocompteur'!N161-'Donnée Brut écocompteur'!N160)</f>
        <v/>
      </c>
      <c r="I160" t="str">
        <f>IF(B160="","",'Donnée Brut écocompteur'!P161-'Donnée Brut écocompteur'!P160)</f>
        <v/>
      </c>
      <c r="J160" t="str">
        <f t="shared" si="5"/>
        <v/>
      </c>
    </row>
    <row r="161" spans="1:10" x14ac:dyDescent="0.25">
      <c r="A161" s="12"/>
      <c r="B161" s="10" t="str">
        <f>IF('Donnée Brut écocompteur'!C162="","",DATE('Donnée Brut écocompteur'!C162,'Donnée Brut écocompteur'!B162,'Donnée Brut écocompteur'!A162))</f>
        <v/>
      </c>
      <c r="C161" s="11" t="str">
        <f>IF(B161="","",TIME('Donnée Brut écocompteur'!D162,0,0))</f>
        <v/>
      </c>
      <c r="D161" t="str">
        <f>IF(C161="","",'Donnée Brut écocompteur'!F162-'Donnée Brut écocompteur'!F161)</f>
        <v/>
      </c>
      <c r="E161" t="str">
        <f>IF(B161="","",'Donnée Brut écocompteur'!H162-'Donnée Brut écocompteur'!H161)</f>
        <v/>
      </c>
      <c r="F161" t="str">
        <f>IF(B161="","",'Donnée Brut écocompteur'!J162-'Donnée Brut écocompteur'!J161)</f>
        <v/>
      </c>
      <c r="G161" t="str">
        <f>IF(B161="","",'Donnée Brut écocompteur'!L162-'Donnée Brut écocompteur'!L161)</f>
        <v/>
      </c>
      <c r="H161" t="str">
        <f>IF(B161="","",'Donnée Brut écocompteur'!N162-'Donnée Brut écocompteur'!N161)</f>
        <v/>
      </c>
      <c r="I161" t="str">
        <f>IF(B161="","",'Donnée Brut écocompteur'!P162-'Donnée Brut écocompteur'!P161)</f>
        <v/>
      </c>
      <c r="J161" t="str">
        <f t="shared" si="5"/>
        <v/>
      </c>
    </row>
    <row r="162" spans="1:10" x14ac:dyDescent="0.25">
      <c r="A162" s="12"/>
      <c r="B162" s="10" t="str">
        <f>IF('Donnée Brut écocompteur'!C163="","",DATE('Donnée Brut écocompteur'!C163,'Donnée Brut écocompteur'!B163,'Donnée Brut écocompteur'!A163))</f>
        <v/>
      </c>
      <c r="C162" s="11" t="str">
        <f>IF(B162="","",TIME('Donnée Brut écocompteur'!D163,0,0))</f>
        <v/>
      </c>
      <c r="D162" t="str">
        <f>IF(C162="","",'Donnée Brut écocompteur'!F163-'Donnée Brut écocompteur'!F162)</f>
        <v/>
      </c>
      <c r="E162" t="str">
        <f>IF(B162="","",'Donnée Brut écocompteur'!H163-'Donnée Brut écocompteur'!H162)</f>
        <v/>
      </c>
      <c r="F162" t="str">
        <f>IF(B162="","",'Donnée Brut écocompteur'!J163-'Donnée Brut écocompteur'!J162)</f>
        <v/>
      </c>
      <c r="G162" t="str">
        <f>IF(B162="","",'Donnée Brut écocompteur'!L163-'Donnée Brut écocompteur'!L162)</f>
        <v/>
      </c>
      <c r="H162" t="str">
        <f>IF(B162="","",'Donnée Brut écocompteur'!N163-'Donnée Brut écocompteur'!N162)</f>
        <v/>
      </c>
      <c r="I162" t="str">
        <f>IF(B162="","",'Donnée Brut écocompteur'!P163-'Donnée Brut écocompteur'!P162)</f>
        <v/>
      </c>
      <c r="J162" t="str">
        <f t="shared" si="5"/>
        <v/>
      </c>
    </row>
    <row r="163" spans="1:10" x14ac:dyDescent="0.25">
      <c r="A163" s="12"/>
      <c r="B163" s="10" t="str">
        <f>IF('Donnée Brut écocompteur'!C164="","",DATE('Donnée Brut écocompteur'!C164,'Donnée Brut écocompteur'!B164,'Donnée Brut écocompteur'!A164))</f>
        <v/>
      </c>
      <c r="C163" s="11" t="str">
        <f>IF(B163="","",TIME('Donnée Brut écocompteur'!D164,0,0))</f>
        <v/>
      </c>
      <c r="D163" t="str">
        <f>IF(C163="","",'Donnée Brut écocompteur'!F164-'Donnée Brut écocompteur'!F163)</f>
        <v/>
      </c>
      <c r="E163" t="str">
        <f>IF(B163="","",'Donnée Brut écocompteur'!H164-'Donnée Brut écocompteur'!H163)</f>
        <v/>
      </c>
      <c r="F163" t="str">
        <f>IF(B163="","",'Donnée Brut écocompteur'!J164-'Donnée Brut écocompteur'!J163)</f>
        <v/>
      </c>
      <c r="G163" t="str">
        <f>IF(B163="","",'Donnée Brut écocompteur'!L164-'Donnée Brut écocompteur'!L163)</f>
        <v/>
      </c>
      <c r="H163" t="str">
        <f>IF(B163="","",'Donnée Brut écocompteur'!N164-'Donnée Brut écocompteur'!N163)</f>
        <v/>
      </c>
      <c r="I163" t="str">
        <f>IF(B163="","",'Donnée Brut écocompteur'!P164-'Donnée Brut écocompteur'!P163)</f>
        <v/>
      </c>
      <c r="J163" t="str">
        <f t="shared" si="5"/>
        <v/>
      </c>
    </row>
    <row r="164" spans="1:10" x14ac:dyDescent="0.25">
      <c r="A164" s="12"/>
      <c r="B164" s="10" t="str">
        <f>IF('Donnée Brut écocompteur'!C165="","",DATE('Donnée Brut écocompteur'!C165,'Donnée Brut écocompteur'!B165,'Donnée Brut écocompteur'!A165))</f>
        <v/>
      </c>
      <c r="C164" s="11" t="str">
        <f>IF(B164="","",TIME('Donnée Brut écocompteur'!D165,0,0))</f>
        <v/>
      </c>
      <c r="D164" t="str">
        <f>IF(C164="","",'Donnée Brut écocompteur'!F165-'Donnée Brut écocompteur'!F164)</f>
        <v/>
      </c>
      <c r="E164" t="str">
        <f>IF(B164="","",'Donnée Brut écocompteur'!H165-'Donnée Brut écocompteur'!H164)</f>
        <v/>
      </c>
      <c r="F164" t="str">
        <f>IF(B164="","",'Donnée Brut écocompteur'!J165-'Donnée Brut écocompteur'!J164)</f>
        <v/>
      </c>
      <c r="G164" t="str">
        <f>IF(B164="","",'Donnée Brut écocompteur'!L165-'Donnée Brut écocompteur'!L164)</f>
        <v/>
      </c>
      <c r="H164" t="str">
        <f>IF(B164="","",'Donnée Brut écocompteur'!N165-'Donnée Brut écocompteur'!N164)</f>
        <v/>
      </c>
      <c r="I164" t="str">
        <f>IF(B164="","",'Donnée Brut écocompteur'!P165-'Donnée Brut écocompteur'!P164)</f>
        <v/>
      </c>
      <c r="J164" t="str">
        <f t="shared" si="5"/>
        <v/>
      </c>
    </row>
    <row r="165" spans="1:10" x14ac:dyDescent="0.25">
      <c r="A165" s="12"/>
      <c r="B165" s="10" t="str">
        <f>IF('Donnée Brut écocompteur'!C166="","",DATE('Donnée Brut écocompteur'!C166,'Donnée Brut écocompteur'!B166,'Donnée Brut écocompteur'!A166))</f>
        <v/>
      </c>
      <c r="C165" s="11" t="str">
        <f>IF(B165="","",TIME('Donnée Brut écocompteur'!D166,0,0))</f>
        <v/>
      </c>
      <c r="D165" t="str">
        <f>IF(C165="","",'Donnée Brut écocompteur'!F166-'Donnée Brut écocompteur'!F165)</f>
        <v/>
      </c>
      <c r="E165" t="str">
        <f>IF(B165="","",'Donnée Brut écocompteur'!H166-'Donnée Brut écocompteur'!H165)</f>
        <v/>
      </c>
      <c r="F165" t="str">
        <f>IF(B165="","",'Donnée Brut écocompteur'!J166-'Donnée Brut écocompteur'!J165)</f>
        <v/>
      </c>
      <c r="G165" t="str">
        <f>IF(B165="","",'Donnée Brut écocompteur'!L166-'Donnée Brut écocompteur'!L165)</f>
        <v/>
      </c>
      <c r="H165" t="str">
        <f>IF(B165="","",'Donnée Brut écocompteur'!N166-'Donnée Brut écocompteur'!N165)</f>
        <v/>
      </c>
      <c r="I165" t="str">
        <f>IF(B165="","",'Donnée Brut écocompteur'!P166-'Donnée Brut écocompteur'!P165)</f>
        <v/>
      </c>
      <c r="J165" t="str">
        <f t="shared" si="5"/>
        <v/>
      </c>
    </row>
    <row r="166" spans="1:10" x14ac:dyDescent="0.25">
      <c r="A166" s="12"/>
      <c r="B166" s="10" t="str">
        <f>IF('Donnée Brut écocompteur'!C167="","",DATE('Donnée Brut écocompteur'!C167,'Donnée Brut écocompteur'!B167,'Donnée Brut écocompteur'!A167))</f>
        <v/>
      </c>
      <c r="C166" s="11" t="str">
        <f>IF(B166="","",TIME('Donnée Brut écocompteur'!D167,0,0))</f>
        <v/>
      </c>
      <c r="D166" t="str">
        <f>IF(C166="","",'Donnée Brut écocompteur'!F167-'Donnée Brut écocompteur'!F166)</f>
        <v/>
      </c>
      <c r="E166" t="str">
        <f>IF(B166="","",'Donnée Brut écocompteur'!H167-'Donnée Brut écocompteur'!H166)</f>
        <v/>
      </c>
      <c r="F166" t="str">
        <f>IF(B166="","",'Donnée Brut écocompteur'!J167-'Donnée Brut écocompteur'!J166)</f>
        <v/>
      </c>
      <c r="G166" t="str">
        <f>IF(B166="","",'Donnée Brut écocompteur'!L167-'Donnée Brut écocompteur'!L166)</f>
        <v/>
      </c>
      <c r="H166" t="str">
        <f>IF(B166="","",'Donnée Brut écocompteur'!N167-'Donnée Brut écocompteur'!N166)</f>
        <v/>
      </c>
      <c r="I166" t="str">
        <f>IF(B166="","",'Donnée Brut écocompteur'!P167-'Donnée Brut écocompteur'!P166)</f>
        <v/>
      </c>
      <c r="J166" t="str">
        <f t="shared" si="5"/>
        <v/>
      </c>
    </row>
    <row r="167" spans="1:10" x14ac:dyDescent="0.25">
      <c r="A167" s="12"/>
      <c r="B167" s="10" t="str">
        <f>IF('Donnée Brut écocompteur'!C168="","",DATE('Donnée Brut écocompteur'!C168,'Donnée Brut écocompteur'!B168,'Donnée Brut écocompteur'!A168))</f>
        <v/>
      </c>
      <c r="C167" s="11" t="str">
        <f>IF(B167="","",TIME('Donnée Brut écocompteur'!D168,0,0))</f>
        <v/>
      </c>
      <c r="D167" t="str">
        <f>IF(C167="","",'Donnée Brut écocompteur'!F168-'Donnée Brut écocompteur'!F167)</f>
        <v/>
      </c>
      <c r="E167" t="str">
        <f>IF(B167="","",'Donnée Brut écocompteur'!H168-'Donnée Brut écocompteur'!H167)</f>
        <v/>
      </c>
      <c r="F167" t="str">
        <f>IF(B167="","",'Donnée Brut écocompteur'!J168-'Donnée Brut écocompteur'!J167)</f>
        <v/>
      </c>
      <c r="G167" t="str">
        <f>IF(B167="","",'Donnée Brut écocompteur'!L168-'Donnée Brut écocompteur'!L167)</f>
        <v/>
      </c>
      <c r="H167" t="str">
        <f>IF(B167="","",'Donnée Brut écocompteur'!N168-'Donnée Brut écocompteur'!N167)</f>
        <v/>
      </c>
      <c r="I167" t="str">
        <f>IF(B167="","",'Donnée Brut écocompteur'!P168-'Donnée Brut écocompteur'!P167)</f>
        <v/>
      </c>
      <c r="J167" t="str">
        <f t="shared" si="5"/>
        <v/>
      </c>
    </row>
    <row r="168" spans="1:10" x14ac:dyDescent="0.25">
      <c r="A168" s="12"/>
      <c r="B168" s="10" t="str">
        <f>IF('Donnée Brut écocompteur'!C169="","",DATE('Donnée Brut écocompteur'!C169,'Donnée Brut écocompteur'!B169,'Donnée Brut écocompteur'!A169))</f>
        <v/>
      </c>
      <c r="C168" s="11" t="str">
        <f>IF(B168="","",TIME('Donnée Brut écocompteur'!D169,0,0))</f>
        <v/>
      </c>
      <c r="D168" t="str">
        <f>IF(C168="","",'Donnée Brut écocompteur'!F169-'Donnée Brut écocompteur'!F168)</f>
        <v/>
      </c>
      <c r="E168" t="str">
        <f>IF(B168="","",'Donnée Brut écocompteur'!H169-'Donnée Brut écocompteur'!H168)</f>
        <v/>
      </c>
      <c r="F168" t="str">
        <f>IF(B168="","",'Donnée Brut écocompteur'!J169-'Donnée Brut écocompteur'!J168)</f>
        <v/>
      </c>
      <c r="G168" t="str">
        <f>IF(B168="","",'Donnée Brut écocompteur'!L169-'Donnée Brut écocompteur'!L168)</f>
        <v/>
      </c>
      <c r="H168" t="str">
        <f>IF(B168="","",'Donnée Brut écocompteur'!N169-'Donnée Brut écocompteur'!N168)</f>
        <v/>
      </c>
      <c r="I168" t="str">
        <f>IF(B168="","",'Donnée Brut écocompteur'!P169-'Donnée Brut écocompteur'!P168)</f>
        <v/>
      </c>
      <c r="J168" t="str">
        <f t="shared" si="5"/>
        <v/>
      </c>
    </row>
    <row r="169" spans="1:10" x14ac:dyDescent="0.25">
      <c r="A169" s="12"/>
      <c r="B169" s="10" t="str">
        <f>IF('Donnée Brut écocompteur'!C170="","",DATE('Donnée Brut écocompteur'!C170,'Donnée Brut écocompteur'!B170,'Donnée Brut écocompteur'!A170))</f>
        <v/>
      </c>
      <c r="C169" s="11" t="str">
        <f>IF(B169="","",TIME('Donnée Brut écocompteur'!D170,0,0))</f>
        <v/>
      </c>
      <c r="D169" t="str">
        <f>IF(C169="","",'Donnée Brut écocompteur'!F170-'Donnée Brut écocompteur'!F169)</f>
        <v/>
      </c>
      <c r="E169" t="str">
        <f>IF(B169="","",'Donnée Brut écocompteur'!H170-'Donnée Brut écocompteur'!H169)</f>
        <v/>
      </c>
      <c r="F169" t="str">
        <f>IF(B169="","",'Donnée Brut écocompteur'!J170-'Donnée Brut écocompteur'!J169)</f>
        <v/>
      </c>
      <c r="G169" t="str">
        <f>IF(B169="","",'Donnée Brut écocompteur'!L170-'Donnée Brut écocompteur'!L169)</f>
        <v/>
      </c>
      <c r="H169" t="str">
        <f>IF(B169="","",'Donnée Brut écocompteur'!N170-'Donnée Brut écocompteur'!N169)</f>
        <v/>
      </c>
      <c r="I169" t="str">
        <f>IF(B169="","",'Donnée Brut écocompteur'!P170-'Donnée Brut écocompteur'!P169)</f>
        <v/>
      </c>
      <c r="J169" t="str">
        <f t="shared" si="5"/>
        <v/>
      </c>
    </row>
  </sheetData>
  <mergeCells count="7">
    <mergeCell ref="A26:A49"/>
    <mergeCell ref="A50:A73"/>
    <mergeCell ref="A74:A97"/>
    <mergeCell ref="A98:A121"/>
    <mergeCell ref="A122:A145"/>
    <mergeCell ref="A146:A169"/>
    <mergeCell ref="A2:A25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Donnée Brut écocompteur</vt:lpstr>
      <vt:lpstr>Puissance Utilisée Par heure</vt:lpstr>
      <vt:lpstr>'Donnée Brut écocompteur'!autres</vt:lpstr>
      <vt:lpstr>'Donnée Brut écocompteur'!chauffage</vt:lpstr>
      <vt:lpstr>Choix_jour</vt:lpstr>
      <vt:lpstr>choixdate</vt:lpstr>
      <vt:lpstr>'Donnée Brut écocompteur'!date</vt:lpstr>
      <vt:lpstr>'Donnée Brut écocompteur'!eauchaude</vt:lpstr>
      <vt:lpstr>'Donnée Brut écocompteur'!heure</vt:lpstr>
      <vt:lpstr>'Donnée Brut écocompteur'!lavevaissele</vt:lpstr>
      <vt:lpstr>'Donnée Brut écocompteur'!malsl</vt:lpstr>
      <vt:lpstr>'Donnée Brut écocompteur'!prisedecourant</vt:lpstr>
      <vt:lpstr>titres</vt:lpstr>
      <vt:lpstr>'Donnée Brut écocompteur'!total</vt:lpstr>
      <vt:lpstr>'Donnée Brut écocompteur'!tout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nous</cp:lastModifiedBy>
  <dcterms:created xsi:type="dcterms:W3CDTF">2017-10-07T07:13:42Z</dcterms:created>
  <dcterms:modified xsi:type="dcterms:W3CDTF">2017-10-07T07:27:32Z</dcterms:modified>
</cp:coreProperties>
</file>