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88" yWindow="108" windowWidth="23256" windowHeight="13176"/>
  </bookViews>
  <sheets>
    <sheet name="Calcul eau chaudière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" i="1"/>
  <c r="B8"/>
  <c r="E3"/>
  <c r="E4"/>
  <c r="E2"/>
  <c r="B7"/>
  <c r="E6"/>
  <c r="E7" l="1"/>
  <c r="B9" s="1"/>
  <c r="E8" l="1"/>
</calcChain>
</file>

<file path=xl/sharedStrings.xml><?xml version="1.0" encoding="utf-8"?>
<sst xmlns="http://schemas.openxmlformats.org/spreadsheetml/2006/main" count="16" uniqueCount="16">
  <si>
    <t>Tsec</t>
  </si>
  <si>
    <t>Mn</t>
  </si>
  <si>
    <t>Q Joules</t>
  </si>
  <si>
    <t>T° i</t>
  </si>
  <si>
    <t>T° f</t>
  </si>
  <si>
    <t>Q kilo</t>
  </si>
  <si>
    <t>P watts</t>
  </si>
  <si>
    <t xml:space="preserve">Volume d'eau (en litres) </t>
  </si>
  <si>
    <t>Eléments de la simulation</t>
  </si>
  <si>
    <t>Informations</t>
  </si>
  <si>
    <t xml:space="preserve">Volume demandé </t>
  </si>
  <si>
    <t>Vous aurez besoin de</t>
  </si>
  <si>
    <t>Température voulu</t>
  </si>
  <si>
    <r>
      <t>Température a l'initial (</t>
    </r>
    <r>
      <rPr>
        <b/>
        <sz val="12"/>
        <color rgb="FF0070C0"/>
        <rFont val="Arial"/>
        <family val="2"/>
      </rPr>
      <t>°C</t>
    </r>
    <r>
      <rPr>
        <b/>
        <sz val="12"/>
        <color theme="1"/>
        <rFont val="Arial"/>
        <family val="2"/>
      </rPr>
      <t xml:space="preserve">) </t>
    </r>
  </si>
  <si>
    <r>
      <t>Température au final (</t>
    </r>
    <r>
      <rPr>
        <b/>
        <sz val="12"/>
        <color rgb="FF0070C0"/>
        <rFont val="Arial"/>
        <family val="2"/>
      </rPr>
      <t>°C</t>
    </r>
    <r>
      <rPr>
        <b/>
        <sz val="12"/>
        <color theme="1"/>
        <rFont val="Arial"/>
        <family val="2"/>
      </rPr>
      <t xml:space="preserve">) </t>
    </r>
  </si>
  <si>
    <r>
      <t>Puissance utile en (</t>
    </r>
    <r>
      <rPr>
        <b/>
        <sz val="12"/>
        <color rgb="FF0070C0"/>
        <rFont val="Arial"/>
        <family val="2"/>
      </rPr>
      <t>Watts</t>
    </r>
    <r>
      <rPr>
        <b/>
        <sz val="12"/>
        <color theme="1"/>
        <rFont val="Arial"/>
        <family val="2"/>
      </rPr>
      <t xml:space="preserve">) </t>
    </r>
  </si>
</sst>
</file>

<file path=xl/styles.xml><?xml version="1.0" encoding="utf-8"?>
<styleSheet xmlns="http://schemas.openxmlformats.org/spreadsheetml/2006/main">
  <numFmts count="4">
    <numFmt numFmtId="164" formatCode="General&quot; L&quot;"/>
    <numFmt numFmtId="165" formatCode="General&quot; °C&quot;"/>
    <numFmt numFmtId="166" formatCode="General&quot; W&quot;"/>
    <numFmt numFmtId="167" formatCode="[h]&quot; h&quot;\ mm&quot; min&quot;"/>
  </numFmts>
  <fonts count="12"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rgb="FF000000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4"/>
      <color rgb="FF1938F3"/>
      <name val="Arial"/>
      <family val="2"/>
    </font>
    <font>
      <b/>
      <sz val="14"/>
      <color rgb="FF60E91B"/>
      <name val="Arial"/>
      <family val="2"/>
    </font>
    <font>
      <b/>
      <sz val="12"/>
      <color rgb="FF0070C0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4"/>
      <color rgb="FF0070C0"/>
      <name val="Arial"/>
      <family val="2"/>
    </font>
    <font>
      <b/>
      <sz val="14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7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3" fontId="2" fillId="0" borderId="0" xfId="0" applyNumberFormat="1" applyFont="1"/>
    <xf numFmtId="0" fontId="2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3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66" fontId="4" fillId="0" borderId="1" xfId="0" applyNumberFormat="1" applyFont="1" applyBorder="1" applyAlignment="1">
      <alignment horizontal="center" vertical="center"/>
    </xf>
    <xf numFmtId="0" fontId="0" fillId="4" borderId="1" xfId="0" applyFill="1" applyBorder="1"/>
    <xf numFmtId="0" fontId="0" fillId="0" borderId="1" xfId="0" applyBorder="1"/>
    <xf numFmtId="0" fontId="0" fillId="5" borderId="0" xfId="0" applyFill="1"/>
    <xf numFmtId="165" fontId="5" fillId="5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164" fontId="7" fillId="5" borderId="0" xfId="0" applyNumberFormat="1" applyFont="1" applyFill="1" applyBorder="1" applyAlignment="1">
      <alignment horizontal="center" vertical="center"/>
    </xf>
    <xf numFmtId="165" fontId="7" fillId="5" borderId="0" xfId="0" applyNumberFormat="1" applyFont="1" applyFill="1" applyBorder="1" applyAlignment="1">
      <alignment horizontal="center" vertical="center"/>
    </xf>
    <xf numFmtId="166" fontId="7" fillId="5" borderId="0" xfId="0" applyNumberFormat="1" applyFont="1" applyFill="1" applyBorder="1" applyAlignment="1">
      <alignment horizontal="center" vertical="center"/>
    </xf>
    <xf numFmtId="0" fontId="0" fillId="5" borderId="0" xfId="0" applyFill="1" applyBorder="1"/>
    <xf numFmtId="164" fontId="5" fillId="5" borderId="0" xfId="0" applyNumberFormat="1" applyFont="1" applyFill="1" applyBorder="1" applyAlignment="1">
      <alignment horizontal="center" vertical="center"/>
    </xf>
    <xf numFmtId="167" fontId="6" fillId="5" borderId="0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0" fillId="7" borderId="2" xfId="0" applyFill="1" applyBorder="1"/>
    <xf numFmtId="0" fontId="0" fillId="7" borderId="3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3" fontId="2" fillId="7" borderId="7" xfId="0" applyNumberFormat="1" applyFont="1" applyFill="1" applyBorder="1"/>
    <xf numFmtId="0" fontId="2" fillId="7" borderId="7" xfId="0" applyFont="1" applyFill="1" applyBorder="1"/>
    <xf numFmtId="164" fontId="10" fillId="6" borderId="1" xfId="0" applyNumberFormat="1" applyFont="1" applyFill="1" applyBorder="1" applyAlignment="1">
      <alignment horizontal="center" vertical="center"/>
    </xf>
    <xf numFmtId="165" fontId="10" fillId="6" borderId="1" xfId="0" applyNumberFormat="1" applyFont="1" applyFill="1" applyBorder="1" applyAlignment="1">
      <alignment horizontal="center" vertical="center"/>
    </xf>
    <xf numFmtId="166" fontId="10" fillId="6" borderId="1" xfId="0" applyNumberFormat="1" applyFont="1" applyFill="1" applyBorder="1" applyAlignment="1">
      <alignment horizontal="center" vertical="center"/>
    </xf>
    <xf numFmtId="167" fontId="11" fillId="8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14</xdr:col>
      <xdr:colOff>594360</xdr:colOff>
      <xdr:row>36</xdr:row>
      <xdr:rowOff>22860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640580" y="198120"/>
          <a:ext cx="7909560" cy="788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On détermine dans un premier temps l’énergie nécessaire pour chauffer un volume d’eau 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– de masse m en Kg,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– passant d’une température à une autre avec un </a:t>
          </a:r>
          <a:r>
            <a:rPr lang="el-G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T déterminé,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– et une capacité thermique massique pour l’eau Cp égale à 4185J/(Kg.K).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Soit la relation suivante : </a:t>
          </a:r>
          <a:r>
            <a:rPr lang="fr-FR" sz="1200" b="0" i="0" u="sng" strike="noStrike" baseline="0">
              <a:solidFill>
                <a:srgbClr val="FF0000"/>
              </a:solidFill>
              <a:latin typeface="Arial"/>
              <a:cs typeface="Arial"/>
            </a:rPr>
            <a:t>Q = m Cp </a:t>
          </a:r>
          <a:r>
            <a:rPr lang="el-GR" sz="1200" b="0" i="0" u="sng" strike="noStrike" baseline="0">
              <a:solidFill>
                <a:srgbClr val="FF0000"/>
              </a:solidFill>
              <a:latin typeface="Arial"/>
              <a:cs typeface="Arial"/>
            </a:rPr>
            <a:t>Δ</a:t>
          </a:r>
          <a:r>
            <a:rPr lang="fr-FR" sz="1200" b="0" i="0" u="sng" strike="noStrike" baseline="0">
              <a:solidFill>
                <a:srgbClr val="FF0000"/>
              </a:solidFill>
              <a:latin typeface="Arial"/>
              <a:cs typeface="Arial"/>
            </a:rPr>
            <a:t>T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Exemple pour 100L passant de 15 à 55°: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Q = 100 x 4185 x 40             donc           Q = 16 740 000 joules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Deux applications 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Arial"/>
              <a:cs typeface="Arial"/>
            </a:rPr>
            <a:t>1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.Le temps nécessaire pour chauffer cette eau en fonction de la puissance connue est t = Q/P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Si on a une résistance de 3Kw, il faudra : t = 16740000 / 3000 = 5580 secondes ou 93 minutes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Arial"/>
              <a:cs typeface="Arial"/>
            </a:rPr>
            <a:t>2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.La puissance nécessaire en fonction d’un temps souhaité : P = Q/t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Si on veut chauffer cette eau en 2h ou 120mn, il faut une puissance de P = 16740000/(120*60) = 2325W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Formule de la puissance échangée pour chauffer l'eau sanitaire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Où 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M est la masse d’eau contenue dans le ballon (en kg). Elle se calcule grâce au volume du ballon.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En notant VBallon ce volume (en m3), on a : m = 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ρ × 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VBallon, où 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ρ 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est la masse volumique de l’eau (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ρ = 1000 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kg/m3).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CP est la capacité calorifique de l’eau dans le ballon (en J/kg/°C). CP=4186 J/kg/°C.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T est l’élévation de température de 10 °C à 60 °C, soit 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T=50 °C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t est le temps de montée en température (en s).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Généralement, on souhaite que la montée en température de l’eau du ballon se fasse en quelques heures.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>
              <a:solidFill>
                <a:srgbClr val="FF0000"/>
              </a:solidFill>
            </a:rPr>
            <a:t>1548</a:t>
          </a:r>
          <a:r>
            <a:rPr lang="fr-FR" sz="1200">
              <a:solidFill>
                <a:srgbClr val="FF0000"/>
              </a:solidFill>
            </a:rPr>
            <a:t> en </a:t>
          </a:r>
          <a:r>
            <a:rPr lang="fr-FR" sz="1200" b="1">
              <a:solidFill>
                <a:srgbClr val="FF0000"/>
              </a:solidFill>
            </a:rPr>
            <a:t>A1</a:t>
          </a:r>
          <a:r>
            <a:rPr lang="fr-FR" sz="1200">
              <a:solidFill>
                <a:srgbClr val="FF0000"/>
              </a:solidFill>
            </a:rPr>
            <a:t> et en </a:t>
          </a:r>
          <a:r>
            <a:rPr lang="fr-FR" sz="1200" b="1">
              <a:solidFill>
                <a:srgbClr val="FF0000"/>
              </a:solidFill>
            </a:rPr>
            <a:t>A2</a:t>
          </a:r>
          <a:r>
            <a:rPr lang="fr-FR" sz="1200">
              <a:solidFill>
                <a:srgbClr val="FF0000"/>
              </a:solidFill>
            </a:rPr>
            <a:t> </a:t>
          </a:r>
          <a:r>
            <a:rPr lang="fr-FR" sz="1200" b="1">
              <a:solidFill>
                <a:srgbClr val="FF0000"/>
              </a:solidFill>
            </a:rPr>
            <a:t>=A1/(24*60)</a:t>
          </a:r>
          <a:r>
            <a:rPr lang="fr-FR" sz="1200">
              <a:solidFill>
                <a:srgbClr val="FF0000"/>
              </a:solidFill>
            </a:rPr>
            <a:t> avec comme format </a:t>
          </a:r>
          <a:r>
            <a:rPr lang="fr-FR" sz="1200" u="none">
              <a:solidFill>
                <a:srgbClr val="FF0000"/>
              </a:solidFill>
            </a:rPr>
            <a:t>[hh]:mm:ss donne bien </a:t>
          </a:r>
          <a:r>
            <a:rPr lang="fr-FR" sz="1200" b="1" u="none">
              <a:solidFill>
                <a:srgbClr val="FF0000"/>
              </a:solidFill>
            </a:rPr>
            <a:t>25:48:00 </a:t>
          </a:r>
        </a:p>
        <a:p>
          <a:pPr algn="l" rtl="0">
            <a:defRPr sz="1000"/>
          </a:pPr>
          <a:r>
            <a:rPr lang="fr-FR" sz="1200">
              <a:solidFill>
                <a:srgbClr val="FF0000"/>
              </a:solidFill>
            </a:rPr>
            <a:t>et si tu modifies le format en </a:t>
          </a:r>
          <a:r>
            <a:rPr lang="fr-FR" sz="1200" b="1" u="none">
              <a:solidFill>
                <a:srgbClr val="FF0000"/>
              </a:solidFill>
            </a:rPr>
            <a:t>[hh]"h" mm" minutes et "ss "secondes"</a:t>
          </a:r>
          <a:r>
            <a:rPr lang="fr-FR" sz="1200" u="none">
              <a:solidFill>
                <a:srgbClr val="FF0000"/>
              </a:solidFill>
            </a:rPr>
            <a:t>, </a:t>
          </a:r>
          <a:r>
            <a:rPr lang="fr-FR" sz="1200">
              <a:solidFill>
                <a:srgbClr val="FF0000"/>
              </a:solidFill>
            </a:rPr>
            <a:t>tu obtiendras </a:t>
          </a:r>
          <a:r>
            <a:rPr lang="fr-FR" sz="1200" b="1">
              <a:solidFill>
                <a:srgbClr val="FF0000"/>
              </a:solidFill>
            </a:rPr>
            <a:t>25h 48 minutes et 00 secondes</a:t>
          </a:r>
          <a:r>
            <a:rPr lang="fr-FR" sz="1200">
              <a:solidFill>
                <a:srgbClr val="FF0000"/>
              </a:solidFill>
            </a:rPr>
            <a:t> </a:t>
          </a:r>
          <a:endParaRPr lang="fr-FR" sz="1200" b="0" i="0" u="none" strike="noStrike" baseline="0">
            <a:solidFill>
              <a:srgbClr val="FF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6"/>
  <sheetViews>
    <sheetView tabSelected="1" workbookViewId="0">
      <selection activeCell="D16" sqref="D16"/>
    </sheetView>
  </sheetViews>
  <sheetFormatPr baseColWidth="10" defaultRowHeight="15"/>
  <cols>
    <col min="1" max="1" width="23.453125" customWidth="1"/>
    <col min="2" max="2" width="14.6328125" customWidth="1"/>
    <col min="3" max="3" width="18.26953125" customWidth="1"/>
    <col min="4" max="4" width="6.6328125" customWidth="1"/>
    <col min="5" max="5" width="9.26953125" customWidth="1"/>
    <col min="6" max="6" width="16.26953125" customWidth="1"/>
  </cols>
  <sheetData>
    <row r="1" spans="1:6" ht="15.6">
      <c r="A1" s="8" t="s">
        <v>8</v>
      </c>
      <c r="B1" s="8" t="s">
        <v>9</v>
      </c>
      <c r="C1" s="18"/>
      <c r="D1" s="14"/>
      <c r="E1" s="15"/>
    </row>
    <row r="2" spans="1:6" ht="34.950000000000003" customHeight="1">
      <c r="A2" s="25" t="s">
        <v>7</v>
      </c>
      <c r="B2" s="36">
        <v>100</v>
      </c>
      <c r="C2" s="19"/>
      <c r="D2" s="5" t="s">
        <v>5</v>
      </c>
      <c r="E2" s="11">
        <f>IFERROR((B2),"")</f>
        <v>100</v>
      </c>
    </row>
    <row r="3" spans="1:6" ht="34.950000000000003" customHeight="1">
      <c r="A3" s="25" t="s">
        <v>13</v>
      </c>
      <c r="B3" s="37">
        <v>15</v>
      </c>
      <c r="C3" s="20"/>
      <c r="D3" s="5" t="s">
        <v>3</v>
      </c>
      <c r="E3" s="12">
        <f>IFERROR((B3),"")</f>
        <v>15</v>
      </c>
    </row>
    <row r="4" spans="1:6" ht="34.950000000000003" customHeight="1">
      <c r="A4" s="25" t="s">
        <v>14</v>
      </c>
      <c r="B4" s="37">
        <v>55</v>
      </c>
      <c r="C4" s="20"/>
      <c r="D4" s="5" t="s">
        <v>4</v>
      </c>
      <c r="E4" s="12">
        <f>IFERROR((B4),"")</f>
        <v>55</v>
      </c>
    </row>
    <row r="5" spans="1:6" ht="34.950000000000003" customHeight="1">
      <c r="A5" s="25" t="s">
        <v>15</v>
      </c>
      <c r="B5" s="38">
        <v>2000</v>
      </c>
      <c r="C5" s="21"/>
      <c r="D5" s="5" t="s">
        <v>6</v>
      </c>
      <c r="E5" s="13">
        <f>IFERROR((B5),"")</f>
        <v>2000</v>
      </c>
    </row>
    <row r="6" spans="1:6">
      <c r="A6" s="30"/>
      <c r="B6" s="31"/>
      <c r="C6" s="22"/>
      <c r="D6" s="6" t="s">
        <v>2</v>
      </c>
      <c r="E6" s="7">
        <f>IFERROR(SUM(B2*4185*(B4-B3)),"")</f>
        <v>16740000</v>
      </c>
      <c r="F6" s="3"/>
    </row>
    <row r="7" spans="1:6" ht="17.399999999999999">
      <c r="A7" s="26" t="s">
        <v>10</v>
      </c>
      <c r="B7" s="9">
        <f>IFERROR((B2),"")</f>
        <v>100</v>
      </c>
      <c r="C7" s="23"/>
      <c r="D7" s="5" t="s">
        <v>0</v>
      </c>
      <c r="E7" s="7">
        <f>IFERROR(SUM(E6/E5),"")</f>
        <v>8370</v>
      </c>
      <c r="F7" s="4"/>
    </row>
    <row r="8" spans="1:6" ht="17.399999999999999">
      <c r="A8" s="27" t="s">
        <v>12</v>
      </c>
      <c r="B8" s="10">
        <f>IFERROR((B4),"")</f>
        <v>55</v>
      </c>
      <c r="C8" s="24"/>
      <c r="D8" s="5" t="s">
        <v>1</v>
      </c>
      <c r="E8" s="7">
        <f>IFERROR(SUM(E7/60),"")</f>
        <v>139.5</v>
      </c>
      <c r="F8" s="3"/>
    </row>
    <row r="9" spans="1:6" ht="17.399999999999999">
      <c r="A9" s="27" t="s">
        <v>11</v>
      </c>
      <c r="B9" s="39">
        <f>IFERROR(E7/(24*3600),"")</f>
        <v>9.6875000000000003E-2</v>
      </c>
      <c r="C9" s="17"/>
    </row>
    <row r="10" spans="1:6">
      <c r="A10" s="28"/>
      <c r="B10" s="29"/>
      <c r="C10" s="16"/>
    </row>
    <row r="11" spans="1:6">
      <c r="A11" s="32"/>
      <c r="B11" s="33"/>
    </row>
    <row r="12" spans="1:6">
      <c r="A12" s="32"/>
      <c r="B12" s="34"/>
      <c r="C12" s="1"/>
    </row>
    <row r="13" spans="1:6">
      <c r="A13" s="32"/>
      <c r="B13" s="35"/>
      <c r="C13" s="2"/>
    </row>
    <row r="14" spans="1:6">
      <c r="A14" s="32"/>
      <c r="B14" s="33"/>
    </row>
    <row r="15" spans="1:6">
      <c r="A15" s="32"/>
      <c r="B15" s="33"/>
    </row>
    <row r="16" spans="1:6">
      <c r="A16" s="30"/>
      <c r="B16" s="3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eau chaudière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anonyme</cp:lastModifiedBy>
  <dcterms:created xsi:type="dcterms:W3CDTF">2018-04-13T17:05:09Z</dcterms:created>
  <dcterms:modified xsi:type="dcterms:W3CDTF">2018-05-13T09:55:36Z</dcterms:modified>
</cp:coreProperties>
</file>