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codeName="{B7FE6334-C1A2-E50D-BD3D-5F4D41BBC2E3}"/>
  <workbookPr codeName="ThisWorkbook"/>
  <bookViews>
    <workbookView xWindow="0" yWindow="0" windowWidth="23256" windowHeight="12336"/>
  </bookViews>
  <sheets>
    <sheet name="Feuil1" sheetId="1" r:id="rId1"/>
    <sheet name="Feuil2" sheetId="2" r:id="rId2"/>
  </sheets>
  <calcPr calcId="152511"/>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15" i="1"/>
  <c r="F13"/>
  <c r="F11"/>
  <c r="F9"/>
  <c r="F5"/>
  <c r="F7" s="1"/>
  <c r="S19" i="2"/>
  <c r="S14"/>
  <c r="S12"/>
  <c r="S8"/>
  <c r="S4"/>
  <c r="H5"/>
  <c r="H7" s="1"/>
  <c r="H9"/>
  <c r="H11" s="1"/>
  <c r="H13"/>
  <c r="H15"/>
  <c r="H20"/>
  <c r="H22" s="1"/>
  <c r="S28" l="1"/>
  <c r="H17"/>
  <c r="H29" s="1"/>
  <c r="H30" s="1"/>
  <c r="H31" s="1"/>
  <c r="F17" i="1"/>
  <c r="F18" s="1"/>
  <c r="F19" s="1"/>
  <c r="S29" i="2" l="1"/>
  <c r="S30" s="1"/>
</calcChain>
</file>

<file path=xl/sharedStrings.xml><?xml version="1.0" encoding="utf-8"?>
<sst xmlns="http://schemas.openxmlformats.org/spreadsheetml/2006/main" count="85" uniqueCount="37">
  <si>
    <t>u</t>
  </si>
  <si>
    <t>qte</t>
  </si>
  <si>
    <t>pu</t>
  </si>
  <si>
    <t>total</t>
  </si>
  <si>
    <t>tva 5%</t>
  </si>
  <si>
    <t>total ttc</t>
  </si>
  <si>
    <t>Tableau 1</t>
  </si>
  <si>
    <t>Tableau 2</t>
  </si>
  <si>
    <t>si le mot Qte apparait dans colonne D supprimer toute la ligne</t>
  </si>
  <si>
    <t>Désignation</t>
  </si>
  <si>
    <t>N°</t>
  </si>
  <si>
    <t>Supprimer les séries de chiffres en début de texte pour les mettre en colonne A</t>
  </si>
  <si>
    <t>si les mots total, sous-total, sous total, TVA sont présents ne rien mettre sur toute la ligne</t>
  </si>
  <si>
    <t>Remplacer les m² par m2, frt par ft, forfait par ft</t>
  </si>
  <si>
    <t>Si pm dans la colonne u mettre 0, si pm ou option dans la colonne F mettre 0</t>
  </si>
  <si>
    <t>Descriptif des travaux</t>
  </si>
  <si>
    <t>U</t>
  </si>
  <si>
    <t>QTE</t>
  </si>
  <si>
    <t>P.U.</t>
  </si>
  <si>
    <t>MONTANT</t>
  </si>
  <si>
    <t>1 - INSTALLATION</t>
  </si>
  <si>
    <t>Mise en place des protections, amené du matériel et balisage des zones travaux</t>
  </si>
  <si>
    <t>forf</t>
  </si>
  <si>
    <t>Sous-total</t>
  </si>
  <si>
    <t>2 - DEMOLITIONS - PURGES</t>
  </si>
  <si>
    <t>Purge des enduits peu adhérents, nettoyage et dépoussiérage du support. Evacuation des gravats à la décharge.</t>
  </si>
  <si>
    <t>3 - ENDUIT</t>
  </si>
  <si>
    <t>3.1 Application d'une résine d'accrochage et d'une couche d'enduit au mortier de ciment en préparation du fond</t>
  </si>
  <si>
    <t>3.2 Application d'une couche d'enduit au mortier de chaux teinté dans la masse, teinte similaire à l'existant.</t>
  </si>
  <si>
    <t>4 - FIN TRAVAUX</t>
  </si>
  <si>
    <t>Enlèvement des protection, nettoyage</t>
  </si>
  <si>
    <t>MONTANT TOTAL HT</t>
  </si>
  <si>
    <t>TVA à 10%</t>
  </si>
  <si>
    <t>MONTANT TOTAL TTC</t>
  </si>
  <si>
    <r>
      <t xml:space="preserve">NOTA : </t>
    </r>
    <r>
      <rPr>
        <sz val="10"/>
        <color indexed="8"/>
        <rFont val="Arial"/>
        <family val="2"/>
      </rPr>
      <t>Les travaux du présent devis comprennent la reprise du pignon droit du balcon. Les prix sont calculés pour une intervention depuis le balcon par l'appartement. Il est obligatoire d'en avoir l'accès pendant cette phase. Toute intervention différente de notre prévision sera facturée en sus.</t>
    </r>
    <r>
      <rPr>
        <b/>
        <i/>
        <sz val="10"/>
        <color indexed="8"/>
        <rFont val="Arial"/>
        <family val="2"/>
      </rPr>
      <t xml:space="preserve"> </t>
    </r>
  </si>
  <si>
    <t>ft</t>
  </si>
  <si>
    <t>1 Mise en place des protections, amené du matériel et balisage des zones travaux</t>
  </si>
</sst>
</file>

<file path=xl/styles.xml><?xml version="1.0" encoding="utf-8"?>
<styleSheet xmlns="http://schemas.openxmlformats.org/spreadsheetml/2006/main">
  <numFmts count="1">
    <numFmt numFmtId="164" formatCode="#,##0.00\ _€"/>
  </numFmts>
  <fonts count="10">
    <font>
      <sz val="11"/>
      <color theme="1"/>
      <name val="Calibri"/>
      <family val="2"/>
      <scheme val="minor"/>
    </font>
    <font>
      <sz val="12"/>
      <color indexed="8"/>
      <name val="Calibri"/>
      <family val="2"/>
    </font>
    <font>
      <b/>
      <sz val="12"/>
      <color indexed="8"/>
      <name val="Arial"/>
      <family val="2"/>
    </font>
    <font>
      <sz val="11"/>
      <color indexed="8"/>
      <name val="Arial"/>
      <family val="2"/>
    </font>
    <font>
      <b/>
      <sz val="11"/>
      <color indexed="8"/>
      <name val="Arial"/>
      <family val="2"/>
    </font>
    <font>
      <sz val="10"/>
      <color indexed="8"/>
      <name val="Arial"/>
      <family val="2"/>
    </font>
    <font>
      <b/>
      <i/>
      <sz val="10"/>
      <color indexed="8"/>
      <name val="Arial"/>
      <family val="2"/>
    </font>
    <font>
      <b/>
      <u/>
      <sz val="11"/>
      <color indexed="8"/>
      <name val="Arial"/>
      <family val="2"/>
    </font>
    <font>
      <b/>
      <sz val="10"/>
      <color indexed="8"/>
      <name val="Arial"/>
      <family val="2"/>
    </font>
    <font>
      <b/>
      <i/>
      <u/>
      <sz val="10"/>
      <color indexed="8"/>
      <name val="Arial"/>
      <family val="2"/>
    </font>
  </fonts>
  <fills count="4">
    <fill>
      <patternFill patternType="none"/>
    </fill>
    <fill>
      <patternFill patternType="gray125"/>
    </fill>
    <fill>
      <patternFill patternType="solid">
        <fgColor rgb="FFF2F2F2"/>
        <bgColor indexed="64"/>
      </patternFill>
    </fill>
    <fill>
      <patternFill patternType="solid">
        <fgColor rgb="FFD9D9D9"/>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
    <xf numFmtId="0" fontId="0" fillId="0" borderId="0"/>
  </cellStyleXfs>
  <cellXfs count="111">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right"/>
    </xf>
    <xf numFmtId="0" fontId="0" fillId="0" borderId="4" xfId="0" applyBorder="1" applyAlignment="1">
      <alignment horizontal="right"/>
    </xf>
    <xf numFmtId="0" fontId="0" fillId="0" borderId="3" xfId="0" applyFill="1" applyBorder="1" applyAlignment="1">
      <alignment horizontal="center" vertical="center"/>
    </xf>
    <xf numFmtId="0" fontId="0" fillId="0" borderId="4" xfId="0" applyFill="1" applyBorder="1" applyAlignment="1">
      <alignment horizontal="center" vertical="center"/>
    </xf>
    <xf numFmtId="0" fontId="0" fillId="0" borderId="5" xfId="0" applyBorder="1"/>
    <xf numFmtId="0" fontId="0" fillId="0" borderId="6" xfId="0" applyBorder="1"/>
    <xf numFmtId="0" fontId="0" fillId="0" borderId="6" xfId="0" applyBorder="1" applyAlignment="1">
      <alignment horizontal="center" vertical="center"/>
    </xf>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1" xfId="0" applyBorder="1" applyAlignment="1">
      <alignment horizontal="center" vertical="center"/>
    </xf>
    <xf numFmtId="0" fontId="0" fillId="0" borderId="12" xfId="0" applyBorder="1"/>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49" fontId="0" fillId="0" borderId="2" xfId="0" applyNumberFormat="1" applyBorder="1" applyAlignment="1">
      <alignment horizontal="center" vertical="center"/>
    </xf>
    <xf numFmtId="49" fontId="0" fillId="0" borderId="3" xfId="0" applyNumberFormat="1" applyBorder="1" applyAlignment="1">
      <alignment horizontal="center" vertical="center"/>
    </xf>
    <xf numFmtId="49" fontId="0" fillId="0" borderId="4" xfId="0" applyNumberFormat="1" applyBorder="1" applyAlignment="1">
      <alignment horizontal="center" vertical="center"/>
    </xf>
    <xf numFmtId="0" fontId="1" fillId="0" borderId="0" xfId="0" applyNumberFormat="1" applyFont="1" applyFill="1" applyBorder="1" applyAlignment="1" applyProtection="1"/>
    <xf numFmtId="0" fontId="1" fillId="0" borderId="0" xfId="0" applyNumberFormat="1" applyFont="1" applyFill="1" applyBorder="1" applyAlignment="1" applyProtection="1">
      <alignment vertical="center"/>
    </xf>
    <xf numFmtId="2" fontId="1" fillId="0" borderId="0" xfId="0" applyNumberFormat="1" applyFont="1" applyFill="1" applyBorder="1" applyAlignment="1" applyProtection="1">
      <alignment vertical="center"/>
    </xf>
    <xf numFmtId="164" fontId="1" fillId="0" borderId="0" xfId="0" applyNumberFormat="1" applyFont="1" applyFill="1" applyBorder="1" applyAlignment="1" applyProtection="1">
      <alignment vertical="center"/>
    </xf>
    <xf numFmtId="0" fontId="1" fillId="0" borderId="0" xfId="0" applyNumberFormat="1" applyFont="1" applyFill="1" applyBorder="1" applyAlignment="1" applyProtection="1">
      <alignment horizontal="center"/>
    </xf>
    <xf numFmtId="0" fontId="1" fillId="2" borderId="0" xfId="0" applyNumberFormat="1" applyFont="1" applyFill="1" applyBorder="1" applyAlignment="1" applyProtection="1">
      <alignment horizontal="center" vertical="center"/>
    </xf>
    <xf numFmtId="0" fontId="2" fillId="3" borderId="0" xfId="0" applyNumberFormat="1" applyFont="1" applyFill="1" applyBorder="1" applyAlignment="1" applyProtection="1">
      <alignment horizontal="center" vertical="center"/>
    </xf>
    <xf numFmtId="0" fontId="2" fillId="2" borderId="0" xfId="0" applyNumberFormat="1" applyFont="1" applyFill="1" applyBorder="1" applyAlignment="1" applyProtection="1">
      <alignment horizontal="center" vertical="center"/>
    </xf>
    <xf numFmtId="2" fontId="2" fillId="3" borderId="0" xfId="0" applyNumberFormat="1" applyFont="1" applyFill="1" applyBorder="1" applyAlignment="1" applyProtection="1">
      <alignment horizontal="center" vertical="center"/>
    </xf>
    <xf numFmtId="2" fontId="2" fillId="2" borderId="0" xfId="0" applyNumberFormat="1" applyFont="1" applyFill="1" applyBorder="1" applyAlignment="1" applyProtection="1">
      <alignment horizontal="center" vertical="center"/>
    </xf>
    <xf numFmtId="164" fontId="2" fillId="3" borderId="0" xfId="0" applyNumberFormat="1" applyFont="1" applyFill="1" applyBorder="1" applyAlignment="1" applyProtection="1">
      <alignment horizontal="center" vertical="center"/>
    </xf>
    <xf numFmtId="0" fontId="3" fillId="2" borderId="0" xfId="0" applyNumberFormat="1" applyFont="1" applyFill="1" applyBorder="1" applyAlignment="1" applyProtection="1"/>
    <xf numFmtId="0" fontId="7" fillId="2" borderId="0" xfId="0" applyNumberFormat="1" applyFont="1" applyFill="1" applyBorder="1" applyAlignment="1" applyProtection="1">
      <alignment vertical="center"/>
    </xf>
    <xf numFmtId="0" fontId="5" fillId="0" borderId="0" xfId="0" applyNumberFormat="1" applyFont="1" applyFill="1" applyBorder="1" applyAlignment="1" applyProtection="1">
      <alignment horizontal="center" vertical="center"/>
    </xf>
    <xf numFmtId="0" fontId="5" fillId="2" borderId="0" xfId="0" applyNumberFormat="1" applyFont="1" applyFill="1" applyBorder="1" applyAlignment="1" applyProtection="1">
      <alignment vertical="center" wrapText="1"/>
    </xf>
    <xf numFmtId="0" fontId="5" fillId="2" borderId="0" xfId="0" applyNumberFormat="1" applyFont="1" applyFill="1" applyBorder="1" applyAlignment="1" applyProtection="1">
      <alignment vertical="center"/>
    </xf>
    <xf numFmtId="0" fontId="6" fillId="2" borderId="0" xfId="0" applyNumberFormat="1" applyFont="1" applyFill="1" applyBorder="1" applyAlignment="1" applyProtection="1">
      <alignment horizontal="right" vertical="center"/>
    </xf>
    <xf numFmtId="0" fontId="6" fillId="2" borderId="0" xfId="0" applyNumberFormat="1" applyFont="1" applyFill="1" applyBorder="1" applyAlignment="1" applyProtection="1">
      <alignment horizontal="right" vertical="center" wrapText="1"/>
    </xf>
    <xf numFmtId="0" fontId="7" fillId="2" borderId="0" xfId="0" applyNumberFormat="1" applyFont="1" applyFill="1" applyBorder="1" applyAlignment="1" applyProtection="1">
      <alignment vertical="center" wrapText="1"/>
    </xf>
    <xf numFmtId="0" fontId="9" fillId="2" borderId="0" xfId="0" applyNumberFormat="1" applyFont="1" applyFill="1" applyBorder="1" applyAlignment="1" applyProtection="1">
      <alignment horizontal="left" vertical="center" wrapText="1"/>
    </xf>
    <xf numFmtId="0" fontId="3" fillId="2" borderId="16" xfId="0" applyNumberFormat="1" applyFont="1" applyFill="1" applyBorder="1" applyAlignment="1" applyProtection="1"/>
    <xf numFmtId="0" fontId="5" fillId="2" borderId="17" xfId="0" applyNumberFormat="1" applyFont="1" applyFill="1" applyBorder="1" applyAlignment="1" applyProtection="1">
      <alignment vertical="center"/>
    </xf>
    <xf numFmtId="0" fontId="5" fillId="0" borderId="17" xfId="0" applyNumberFormat="1" applyFont="1" applyFill="1" applyBorder="1" applyAlignment="1" applyProtection="1">
      <alignment horizontal="center" vertical="center"/>
    </xf>
    <xf numFmtId="0" fontId="3" fillId="2" borderId="19" xfId="0" applyNumberFormat="1" applyFont="1" applyFill="1" applyBorder="1" applyAlignment="1" applyProtection="1"/>
    <xf numFmtId="0" fontId="3" fillId="2" borderId="0" xfId="0" applyNumberFormat="1" applyFont="1" applyFill="1" applyBorder="1" applyAlignment="1" applyProtection="1">
      <alignment vertical="center" wrapText="1"/>
    </xf>
    <xf numFmtId="0" fontId="3" fillId="0" borderId="0" xfId="0" applyNumberFormat="1" applyFont="1" applyFill="1" applyBorder="1" applyAlignment="1" applyProtection="1">
      <alignment horizontal="center" vertical="center"/>
    </xf>
    <xf numFmtId="0" fontId="4" fillId="2" borderId="0" xfId="0" applyNumberFormat="1" applyFont="1" applyFill="1" applyBorder="1" applyAlignment="1" applyProtection="1">
      <alignment vertical="center" wrapText="1"/>
    </xf>
    <xf numFmtId="0" fontId="4" fillId="0" borderId="0" xfId="0" applyNumberFormat="1" applyFont="1" applyFill="1" applyBorder="1" applyAlignment="1" applyProtection="1">
      <alignment horizontal="center" vertical="center"/>
    </xf>
    <xf numFmtId="0" fontId="3" fillId="2" borderId="21" xfId="0" applyNumberFormat="1" applyFont="1" applyFill="1" applyBorder="1" applyAlignment="1" applyProtection="1"/>
    <xf numFmtId="0" fontId="8" fillId="2" borderId="22" xfId="0" applyNumberFormat="1" applyFont="1" applyFill="1" applyBorder="1" applyAlignment="1" applyProtection="1">
      <alignment vertical="center" wrapText="1"/>
    </xf>
    <xf numFmtId="0" fontId="5" fillId="0" borderId="22" xfId="0" applyNumberFormat="1" applyFont="1" applyFill="1" applyBorder="1" applyAlignment="1" applyProtection="1">
      <alignment horizontal="center" vertical="center"/>
    </xf>
    <xf numFmtId="2" fontId="5" fillId="2" borderId="22" xfId="0" applyNumberFormat="1" applyFont="1" applyFill="1" applyBorder="1" applyAlignment="1" applyProtection="1">
      <alignment horizontal="center" vertical="center"/>
    </xf>
    <xf numFmtId="0" fontId="1" fillId="0" borderId="5" xfId="0" applyNumberFormat="1" applyFont="1" applyFill="1" applyBorder="1" applyAlignment="1" applyProtection="1"/>
    <xf numFmtId="0" fontId="1" fillId="0" borderId="6" xfId="0" applyNumberFormat="1" applyFont="1" applyFill="1" applyBorder="1" applyAlignment="1" applyProtection="1"/>
    <xf numFmtId="0" fontId="1" fillId="0" borderId="6" xfId="0" applyNumberFormat="1" applyFont="1" applyFill="1" applyBorder="1" applyAlignment="1" applyProtection="1">
      <alignment vertical="center"/>
    </xf>
    <xf numFmtId="2" fontId="1" fillId="0" borderId="6" xfId="0" applyNumberFormat="1" applyFont="1" applyFill="1" applyBorder="1" applyAlignment="1" applyProtection="1">
      <alignment vertical="center"/>
    </xf>
    <xf numFmtId="164" fontId="1" fillId="0" borderId="6" xfId="0" applyNumberFormat="1" applyFont="1" applyFill="1" applyBorder="1" applyAlignment="1" applyProtection="1">
      <alignment vertical="center"/>
    </xf>
    <xf numFmtId="0" fontId="1" fillId="0" borderId="7" xfId="0" applyNumberFormat="1" applyFont="1" applyFill="1" applyBorder="1" applyAlignment="1" applyProtection="1"/>
    <xf numFmtId="0" fontId="1" fillId="0" borderId="8" xfId="0" applyNumberFormat="1" applyFont="1" applyFill="1" applyBorder="1" applyAlignment="1" applyProtection="1">
      <alignment horizontal="center"/>
    </xf>
    <xf numFmtId="0" fontId="1" fillId="0" borderId="9" xfId="0" applyNumberFormat="1" applyFont="1" applyFill="1" applyBorder="1" applyAlignment="1" applyProtection="1">
      <alignment horizontal="center"/>
    </xf>
    <xf numFmtId="0" fontId="1" fillId="0" borderId="8" xfId="0" applyNumberFormat="1" applyFont="1" applyFill="1" applyBorder="1" applyAlignment="1" applyProtection="1"/>
    <xf numFmtId="0" fontId="1" fillId="0" borderId="9" xfId="0" applyNumberFormat="1" applyFont="1" applyFill="1" applyBorder="1" applyAlignment="1" applyProtection="1"/>
    <xf numFmtId="0" fontId="1" fillId="0" borderId="10" xfId="0" applyNumberFormat="1" applyFont="1" applyFill="1" applyBorder="1" applyAlignment="1" applyProtection="1"/>
    <xf numFmtId="0" fontId="1" fillId="0" borderId="11" xfId="0" applyNumberFormat="1" applyFont="1" applyFill="1" applyBorder="1" applyAlignment="1" applyProtection="1"/>
    <xf numFmtId="0" fontId="1" fillId="0" borderId="11" xfId="0" applyNumberFormat="1" applyFont="1" applyFill="1" applyBorder="1" applyAlignment="1" applyProtection="1">
      <alignment vertical="center"/>
    </xf>
    <xf numFmtId="2" fontId="1" fillId="0" borderId="11" xfId="0" applyNumberFormat="1" applyFont="1" applyFill="1" applyBorder="1" applyAlignment="1" applyProtection="1">
      <alignment vertical="center"/>
    </xf>
    <xf numFmtId="164" fontId="1" fillId="0" borderId="11" xfId="0" applyNumberFormat="1" applyFont="1" applyFill="1" applyBorder="1" applyAlignment="1" applyProtection="1">
      <alignment vertical="center"/>
    </xf>
    <xf numFmtId="0" fontId="1" fillId="0" borderId="12" xfId="0" applyNumberFormat="1" applyFont="1" applyFill="1" applyBorder="1" applyAlignment="1" applyProtection="1"/>
    <xf numFmtId="0" fontId="0" fillId="0" borderId="2" xfId="0" applyBorder="1" applyAlignment="1">
      <alignment horizontal="right" vertical="center" indent="2"/>
    </xf>
    <xf numFmtId="0" fontId="0" fillId="0" borderId="3" xfId="0" applyBorder="1" applyAlignment="1">
      <alignment horizontal="right" vertical="center" indent="2"/>
    </xf>
    <xf numFmtId="0" fontId="0" fillId="0" borderId="3" xfId="0" applyFill="1" applyBorder="1" applyAlignment="1">
      <alignment horizontal="right" vertical="center" indent="2"/>
    </xf>
    <xf numFmtId="0" fontId="0" fillId="0" borderId="4" xfId="0" applyFill="1" applyBorder="1" applyAlignment="1">
      <alignment horizontal="right" vertical="center" indent="2"/>
    </xf>
    <xf numFmtId="4" fontId="0" fillId="0" borderId="2" xfId="0" applyNumberFormat="1" applyBorder="1" applyAlignment="1">
      <alignment horizontal="right" vertical="center" indent="1"/>
    </xf>
    <xf numFmtId="4" fontId="0" fillId="0" borderId="3" xfId="0" applyNumberFormat="1" applyBorder="1" applyAlignment="1">
      <alignment horizontal="right" vertical="center" indent="1"/>
    </xf>
    <xf numFmtId="4" fontId="0" fillId="0" borderId="3" xfId="0" applyNumberFormat="1" applyFill="1" applyBorder="1" applyAlignment="1">
      <alignment horizontal="right" vertical="center" indent="1"/>
    </xf>
    <xf numFmtId="4" fontId="0" fillId="0" borderId="4" xfId="0" applyNumberFormat="1" applyFill="1" applyBorder="1" applyAlignment="1">
      <alignment horizontal="right" vertical="center" indent="1"/>
    </xf>
    <xf numFmtId="1" fontId="0" fillId="0" borderId="2" xfId="0" applyNumberFormat="1" applyBorder="1" applyAlignment="1">
      <alignment horizontal="right" vertical="center" indent="2"/>
    </xf>
    <xf numFmtId="1" fontId="5" fillId="2" borderId="0" xfId="0" applyNumberFormat="1" applyFont="1" applyFill="1" applyBorder="1" applyAlignment="1" applyProtection="1">
      <alignment horizontal="right" vertical="center" indent="2"/>
    </xf>
    <xf numFmtId="1" fontId="0" fillId="0" borderId="3" xfId="0" applyNumberFormat="1" applyBorder="1" applyAlignment="1">
      <alignment horizontal="right" vertical="center" indent="2"/>
    </xf>
    <xf numFmtId="1" fontId="0" fillId="0" borderId="4" xfId="0" applyNumberFormat="1" applyBorder="1" applyAlignment="1">
      <alignment horizontal="right" vertical="center" indent="2"/>
    </xf>
    <xf numFmtId="4" fontId="5" fillId="0" borderId="0" xfId="0" applyNumberFormat="1" applyFont="1" applyFill="1" applyBorder="1" applyAlignment="1" applyProtection="1">
      <alignment horizontal="right" vertical="center" indent="1"/>
    </xf>
    <xf numFmtId="4" fontId="5" fillId="2" borderId="0" xfId="0" applyNumberFormat="1" applyFont="1" applyFill="1" applyBorder="1" applyAlignment="1" applyProtection="1">
      <alignment horizontal="right" vertical="center" indent="1"/>
    </xf>
    <xf numFmtId="4" fontId="6" fillId="2" borderId="0" xfId="0" applyNumberFormat="1" applyFont="1" applyFill="1" applyBorder="1" applyAlignment="1" applyProtection="1">
      <alignment horizontal="right" vertical="center" indent="1"/>
    </xf>
    <xf numFmtId="4" fontId="0" fillId="0" borderId="4" xfId="0" applyNumberFormat="1" applyBorder="1" applyAlignment="1">
      <alignment horizontal="right" vertical="center" indent="1"/>
    </xf>
    <xf numFmtId="1" fontId="5" fillId="2" borderId="17" xfId="0" applyNumberFormat="1" applyFont="1" applyFill="1" applyBorder="1" applyAlignment="1" applyProtection="1">
      <alignment horizontal="right" vertical="center" indent="2"/>
    </xf>
    <xf numFmtId="1" fontId="3" fillId="2" borderId="0" xfId="0" applyNumberFormat="1" applyFont="1" applyFill="1" applyBorder="1" applyAlignment="1" applyProtection="1">
      <alignment horizontal="right" vertical="center" indent="2"/>
    </xf>
    <xf numFmtId="1" fontId="5" fillId="2" borderId="22" xfId="0" applyNumberFormat="1" applyFont="1" applyFill="1" applyBorder="1" applyAlignment="1" applyProtection="1">
      <alignment horizontal="right" vertical="center" indent="2"/>
    </xf>
    <xf numFmtId="4" fontId="5" fillId="0" borderId="17" xfId="0" applyNumberFormat="1" applyFont="1" applyFill="1" applyBorder="1" applyAlignment="1" applyProtection="1">
      <alignment horizontal="right" vertical="center" indent="1"/>
    </xf>
    <xf numFmtId="4" fontId="5" fillId="2" borderId="18" xfId="0" applyNumberFormat="1" applyFont="1" applyFill="1" applyBorder="1" applyAlignment="1" applyProtection="1">
      <alignment horizontal="right" vertical="center" indent="1"/>
    </xf>
    <xf numFmtId="4" fontId="3" fillId="0" borderId="0" xfId="0" applyNumberFormat="1" applyFont="1" applyFill="1" applyBorder="1" applyAlignment="1" applyProtection="1">
      <alignment horizontal="right" vertical="center" indent="1"/>
    </xf>
    <xf numFmtId="4" fontId="3" fillId="2" borderId="20" xfId="0" applyNumberFormat="1" applyFont="1" applyFill="1" applyBorder="1" applyAlignment="1" applyProtection="1">
      <alignment horizontal="right" vertical="center" indent="1"/>
    </xf>
    <xf numFmtId="4" fontId="4" fillId="2" borderId="20" xfId="0" applyNumberFormat="1" applyFont="1" applyFill="1" applyBorder="1" applyAlignment="1" applyProtection="1">
      <alignment horizontal="right" vertical="center" indent="1"/>
    </xf>
    <xf numFmtId="4" fontId="5" fillId="0" borderId="22" xfId="0" applyNumberFormat="1" applyFont="1" applyFill="1" applyBorder="1" applyAlignment="1" applyProtection="1">
      <alignment horizontal="right" vertical="center" indent="1"/>
    </xf>
    <xf numFmtId="4" fontId="5" fillId="2" borderId="23" xfId="0" applyNumberFormat="1" applyFont="1" applyFill="1" applyBorder="1" applyAlignment="1" applyProtection="1">
      <alignment horizontal="right" vertical="center" indent="1"/>
    </xf>
    <xf numFmtId="4" fontId="5" fillId="0" borderId="22" xfId="0" applyNumberFormat="1" applyFont="1" applyFill="1" applyBorder="1" applyAlignment="1" applyProtection="1">
      <alignment horizontal="center" vertical="center"/>
    </xf>
    <xf numFmtId="4" fontId="5" fillId="2" borderId="23" xfId="0" applyNumberFormat="1" applyFont="1" applyFill="1" applyBorder="1" applyAlignment="1" applyProtection="1">
      <alignment horizontal="center" vertical="center"/>
    </xf>
    <xf numFmtId="0" fontId="0" fillId="0" borderId="2" xfId="0" applyBorder="1" applyAlignment="1">
      <alignment vertical="center" wrapText="1"/>
    </xf>
    <xf numFmtId="0" fontId="0" fillId="0" borderId="3" xfId="0" applyBorder="1" applyAlignment="1">
      <alignment vertical="center" wrapText="1"/>
    </xf>
    <xf numFmtId="0" fontId="0" fillId="0" borderId="3" xfId="0" applyFill="1" applyBorder="1" applyAlignment="1">
      <alignment vertical="center" wrapText="1"/>
    </xf>
    <xf numFmtId="0" fontId="0" fillId="0" borderId="4" xfId="0" applyFill="1" applyBorder="1" applyAlignment="1">
      <alignment vertical="center" wrapText="1"/>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P27"/>
  <sheetViews>
    <sheetView tabSelected="1" zoomScale="88" zoomScaleNormal="88" workbookViewId="0"/>
  </sheetViews>
  <sheetFormatPr baseColWidth="10" defaultRowHeight="14.4"/>
  <cols>
    <col min="1" max="1" width="5.6640625" customWidth="1"/>
    <col min="2" max="2" width="33.6640625" customWidth="1"/>
    <col min="3" max="3" width="13.109375" style="1" customWidth="1"/>
    <col min="4" max="4" width="13.6640625" style="1" customWidth="1"/>
    <col min="5" max="5" width="12.5546875" style="1" customWidth="1"/>
    <col min="6" max="6" width="13.109375" style="1" customWidth="1"/>
    <col min="8" max="8" width="8.6640625" customWidth="1"/>
    <col min="10" max="10" width="13.109375" style="1" customWidth="1"/>
    <col min="11" max="11" width="33.6640625" customWidth="1"/>
  </cols>
  <sheetData>
    <row r="1" spans="1:16">
      <c r="A1" s="12"/>
      <c r="B1" s="13"/>
      <c r="C1" s="14"/>
      <c r="D1" s="14"/>
      <c r="E1" s="14"/>
      <c r="F1" s="14"/>
      <c r="G1" s="15"/>
      <c r="I1" s="12"/>
      <c r="J1" s="14"/>
      <c r="K1" s="13"/>
      <c r="L1" s="13"/>
      <c r="M1" s="13"/>
      <c r="N1" s="13"/>
      <c r="O1" s="13"/>
      <c r="P1" s="15"/>
    </row>
    <row r="2" spans="1:16">
      <c r="A2" s="16"/>
      <c r="B2" s="2" t="s">
        <v>9</v>
      </c>
      <c r="C2" s="2" t="s">
        <v>0</v>
      </c>
      <c r="D2" s="2" t="s">
        <v>1</v>
      </c>
      <c r="E2" s="2" t="s">
        <v>2</v>
      </c>
      <c r="F2" s="2" t="s">
        <v>3</v>
      </c>
      <c r="G2" s="17"/>
      <c r="I2" s="16"/>
      <c r="J2" s="2" t="s">
        <v>10</v>
      </c>
      <c r="K2" s="2" t="s">
        <v>9</v>
      </c>
      <c r="L2" s="2" t="s">
        <v>0</v>
      </c>
      <c r="M2" s="2" t="s">
        <v>1</v>
      </c>
      <c r="N2" s="2" t="s">
        <v>2</v>
      </c>
      <c r="O2" s="2" t="s">
        <v>3</v>
      </c>
      <c r="P2" s="17"/>
    </row>
    <row r="3" spans="1:16">
      <c r="A3" s="16"/>
      <c r="B3" s="3"/>
      <c r="C3" s="5"/>
      <c r="D3" s="84"/>
      <c r="E3" s="80"/>
      <c r="F3" s="80"/>
      <c r="G3" s="17"/>
      <c r="I3" s="16"/>
      <c r="J3" s="25"/>
      <c r="K3" s="104"/>
      <c r="L3" s="5"/>
      <c r="M3" s="76"/>
      <c r="N3" s="80"/>
      <c r="O3" s="80"/>
      <c r="P3" s="17"/>
    </row>
    <row r="4" spans="1:16">
      <c r="A4" s="16"/>
      <c r="B4" s="40" t="s">
        <v>20</v>
      </c>
      <c r="C4" s="41"/>
      <c r="D4" s="85"/>
      <c r="E4" s="88"/>
      <c r="F4" s="89"/>
      <c r="G4" s="17"/>
      <c r="I4" s="16"/>
      <c r="J4" s="26"/>
      <c r="K4" s="105"/>
      <c r="L4" s="6"/>
      <c r="M4" s="77"/>
      <c r="N4" s="81"/>
      <c r="O4" s="81"/>
      <c r="P4" s="17"/>
    </row>
    <row r="5" spans="1:16" ht="39.6">
      <c r="A5" s="16"/>
      <c r="B5" s="42" t="s">
        <v>36</v>
      </c>
      <c r="C5" s="41" t="s">
        <v>22</v>
      </c>
      <c r="D5" s="85">
        <v>1</v>
      </c>
      <c r="E5" s="88">
        <v>350</v>
      </c>
      <c r="F5" s="89">
        <f>D5*E5</f>
        <v>350</v>
      </c>
      <c r="G5" s="17"/>
      <c r="I5" s="16"/>
      <c r="J5" s="26"/>
      <c r="K5" s="105"/>
      <c r="L5" s="6"/>
      <c r="M5" s="77"/>
      <c r="N5" s="81"/>
      <c r="O5" s="81"/>
      <c r="P5" s="17"/>
    </row>
    <row r="6" spans="1:16">
      <c r="A6" s="16"/>
      <c r="B6" s="43"/>
      <c r="C6" s="41"/>
      <c r="D6" s="85"/>
      <c r="E6" s="88"/>
      <c r="F6" s="89"/>
      <c r="G6" s="17"/>
      <c r="I6" s="16"/>
      <c r="J6" s="26"/>
      <c r="K6" s="105"/>
      <c r="L6" s="6"/>
      <c r="M6" s="77"/>
      <c r="N6" s="81"/>
      <c r="O6" s="81"/>
      <c r="P6" s="17"/>
    </row>
    <row r="7" spans="1:16" ht="30" customHeight="1">
      <c r="A7" s="16"/>
      <c r="B7" s="44" t="s">
        <v>23</v>
      </c>
      <c r="C7" s="41"/>
      <c r="D7" s="85"/>
      <c r="E7" s="88"/>
      <c r="F7" s="90">
        <f>SUM(F4:F5)</f>
        <v>350</v>
      </c>
      <c r="G7" s="17"/>
      <c r="I7" s="16"/>
      <c r="J7" s="26"/>
      <c r="K7" s="105"/>
      <c r="L7" s="6"/>
      <c r="M7" s="77"/>
      <c r="N7" s="81"/>
      <c r="O7" s="81"/>
      <c r="P7" s="17"/>
    </row>
    <row r="8" spans="1:16">
      <c r="A8" s="16"/>
      <c r="B8" s="40" t="s">
        <v>24</v>
      </c>
      <c r="C8" s="41"/>
      <c r="D8" s="85"/>
      <c r="E8" s="88"/>
      <c r="F8" s="89"/>
      <c r="G8" s="17"/>
      <c r="I8" s="16"/>
      <c r="J8" s="26"/>
      <c r="K8" s="105"/>
      <c r="L8" s="6"/>
      <c r="M8" s="77"/>
      <c r="N8" s="81"/>
      <c r="O8" s="81"/>
      <c r="P8" s="17"/>
    </row>
    <row r="9" spans="1:16" ht="39.6">
      <c r="A9" s="16"/>
      <c r="B9" s="42" t="s">
        <v>25</v>
      </c>
      <c r="C9" s="41" t="s">
        <v>22</v>
      </c>
      <c r="D9" s="85">
        <v>1</v>
      </c>
      <c r="E9" s="88">
        <v>650</v>
      </c>
      <c r="F9" s="89">
        <f>E9*D9</f>
        <v>650</v>
      </c>
      <c r="G9" s="17"/>
      <c r="I9" s="16"/>
      <c r="J9" s="26"/>
      <c r="K9" s="105"/>
      <c r="L9" s="6"/>
      <c r="M9" s="77"/>
      <c r="N9" s="81"/>
      <c r="O9" s="81"/>
      <c r="P9" s="17"/>
    </row>
    <row r="10" spans="1:16">
      <c r="A10" s="16"/>
      <c r="B10" s="42"/>
      <c r="C10" s="41"/>
      <c r="D10" s="85"/>
      <c r="E10" s="88"/>
      <c r="F10" s="89"/>
      <c r="G10" s="17"/>
      <c r="I10" s="16"/>
      <c r="J10" s="26"/>
      <c r="K10" s="105"/>
      <c r="L10" s="6"/>
      <c r="M10" s="77"/>
      <c r="N10" s="81"/>
      <c r="O10" s="81"/>
      <c r="P10" s="17"/>
    </row>
    <row r="11" spans="1:16" ht="30" customHeight="1">
      <c r="A11" s="16"/>
      <c r="B11" s="45" t="s">
        <v>23</v>
      </c>
      <c r="C11" s="41"/>
      <c r="D11" s="85"/>
      <c r="E11" s="88"/>
      <c r="F11" s="90">
        <f>SUM(F8:F10)</f>
        <v>650</v>
      </c>
      <c r="G11" s="17"/>
      <c r="I11" s="16"/>
      <c r="J11" s="26"/>
      <c r="K11" s="106"/>
      <c r="L11" s="10"/>
      <c r="M11" s="78"/>
      <c r="N11" s="82"/>
      <c r="O11" s="82"/>
      <c r="P11" s="17"/>
    </row>
    <row r="12" spans="1:16">
      <c r="A12" s="16"/>
      <c r="B12" s="46" t="s">
        <v>26</v>
      </c>
      <c r="C12" s="41"/>
      <c r="D12" s="85"/>
      <c r="E12" s="88"/>
      <c r="F12" s="89"/>
      <c r="G12" s="17"/>
      <c r="I12" s="16"/>
      <c r="J12" s="26"/>
      <c r="K12" s="105"/>
      <c r="L12" s="6"/>
      <c r="M12" s="77"/>
      <c r="N12" s="81"/>
      <c r="O12" s="81"/>
      <c r="P12" s="17"/>
    </row>
    <row r="13" spans="1:16" ht="52.8">
      <c r="A13" s="16"/>
      <c r="B13" s="42" t="s">
        <v>27</v>
      </c>
      <c r="C13" s="41" t="s">
        <v>22</v>
      </c>
      <c r="D13" s="85">
        <v>1</v>
      </c>
      <c r="E13" s="88">
        <v>700</v>
      </c>
      <c r="F13" s="89">
        <f>D13*E13</f>
        <v>700</v>
      </c>
      <c r="G13" s="17"/>
      <c r="I13" s="16"/>
      <c r="J13" s="26"/>
      <c r="K13" s="105"/>
      <c r="L13" s="6"/>
      <c r="M13" s="77"/>
      <c r="N13" s="81"/>
      <c r="O13" s="81"/>
      <c r="P13" s="17"/>
    </row>
    <row r="14" spans="1:16">
      <c r="A14" s="16"/>
      <c r="B14" s="42"/>
      <c r="C14" s="41"/>
      <c r="D14" s="85"/>
      <c r="E14" s="88"/>
      <c r="F14" s="89"/>
      <c r="G14" s="17"/>
      <c r="I14" s="16"/>
      <c r="J14" s="26"/>
      <c r="K14" s="105"/>
      <c r="L14" s="6"/>
      <c r="M14" s="77"/>
      <c r="N14" s="81"/>
      <c r="O14" s="81"/>
      <c r="P14" s="17"/>
    </row>
    <row r="15" spans="1:16" ht="39.6">
      <c r="A15" s="16"/>
      <c r="B15" s="42" t="s">
        <v>28</v>
      </c>
      <c r="C15" s="41" t="s">
        <v>22</v>
      </c>
      <c r="D15" s="85">
        <v>1</v>
      </c>
      <c r="E15" s="88">
        <v>550</v>
      </c>
      <c r="F15" s="89">
        <f>D15*E15</f>
        <v>550</v>
      </c>
      <c r="G15" s="17"/>
      <c r="I15" s="16"/>
      <c r="J15" s="26"/>
      <c r="K15" s="106"/>
      <c r="L15" s="10"/>
      <c r="M15" s="78"/>
      <c r="N15" s="82"/>
      <c r="O15" s="82"/>
      <c r="P15" s="17"/>
    </row>
    <row r="16" spans="1:16">
      <c r="A16" s="16"/>
      <c r="B16" s="4"/>
      <c r="C16" s="6"/>
      <c r="D16" s="86"/>
      <c r="E16" s="81"/>
      <c r="F16" s="81"/>
      <c r="G16" s="17"/>
      <c r="I16" s="16"/>
      <c r="J16" s="26"/>
      <c r="K16" s="106"/>
      <c r="L16" s="10"/>
      <c r="M16" s="78"/>
      <c r="N16" s="82"/>
      <c r="O16" s="82"/>
      <c r="P16" s="17"/>
    </row>
    <row r="17" spans="1:16">
      <c r="A17" s="16"/>
      <c r="B17" s="8" t="s">
        <v>3</v>
      </c>
      <c r="C17" s="6"/>
      <c r="D17" s="86"/>
      <c r="E17" s="81"/>
      <c r="F17" s="81">
        <f>F15+F11</f>
        <v>1200</v>
      </c>
      <c r="G17" s="17"/>
      <c r="I17" s="16"/>
      <c r="J17" s="26"/>
      <c r="K17" s="106"/>
      <c r="L17" s="10"/>
      <c r="M17" s="78"/>
      <c r="N17" s="82"/>
      <c r="O17" s="82"/>
      <c r="P17" s="17"/>
    </row>
    <row r="18" spans="1:16">
      <c r="A18" s="16"/>
      <c r="B18" s="8" t="s">
        <v>4</v>
      </c>
      <c r="C18" s="6"/>
      <c r="D18" s="86"/>
      <c r="E18" s="81"/>
      <c r="F18" s="81">
        <f>F17*0.05</f>
        <v>60</v>
      </c>
      <c r="G18" s="17"/>
      <c r="I18" s="16"/>
      <c r="J18" s="26"/>
      <c r="K18" s="106"/>
      <c r="L18" s="10"/>
      <c r="M18" s="78"/>
      <c r="N18" s="82"/>
      <c r="O18" s="82"/>
      <c r="P18" s="17"/>
    </row>
    <row r="19" spans="1:16">
      <c r="A19" s="16"/>
      <c r="B19" s="9" t="s">
        <v>5</v>
      </c>
      <c r="C19" s="7"/>
      <c r="D19" s="87"/>
      <c r="E19" s="91"/>
      <c r="F19" s="91">
        <f>F18+F17</f>
        <v>1260</v>
      </c>
      <c r="G19" s="17"/>
      <c r="I19" s="16"/>
      <c r="J19" s="27"/>
      <c r="K19" s="107"/>
      <c r="L19" s="11"/>
      <c r="M19" s="79"/>
      <c r="N19" s="83"/>
      <c r="O19" s="83"/>
      <c r="P19" s="17"/>
    </row>
    <row r="20" spans="1:16" ht="15" thickBot="1">
      <c r="A20" s="18"/>
      <c r="B20" s="19"/>
      <c r="C20" s="20"/>
      <c r="D20" s="20"/>
      <c r="E20" s="20"/>
      <c r="F20" s="20"/>
      <c r="G20" s="21"/>
      <c r="I20" s="18"/>
      <c r="J20" s="20"/>
      <c r="K20" s="19"/>
      <c r="L20" s="19"/>
      <c r="M20" s="19"/>
      <c r="N20" s="19"/>
      <c r="O20" s="19"/>
      <c r="P20" s="21"/>
    </row>
    <row r="21" spans="1:16" ht="15" thickBot="1">
      <c r="A21" s="108" t="s">
        <v>6</v>
      </c>
      <c r="B21" s="109"/>
      <c r="C21" s="109"/>
      <c r="D21" s="109"/>
      <c r="E21" s="109"/>
      <c r="F21" s="109"/>
      <c r="G21" s="110"/>
      <c r="I21" s="108" t="s">
        <v>7</v>
      </c>
      <c r="J21" s="109"/>
      <c r="K21" s="109"/>
      <c r="L21" s="109"/>
      <c r="M21" s="109"/>
      <c r="N21" s="109"/>
      <c r="O21" s="109"/>
      <c r="P21" s="110"/>
    </row>
    <row r="23" spans="1:16" ht="112.2" customHeight="1">
      <c r="B23" s="23" t="s">
        <v>11</v>
      </c>
      <c r="C23" s="24" t="s">
        <v>13</v>
      </c>
      <c r="D23" s="24" t="s">
        <v>14</v>
      </c>
      <c r="E23" s="24" t="s">
        <v>14</v>
      </c>
      <c r="F23"/>
    </row>
    <row r="25" spans="1:16" ht="43.2">
      <c r="B25" s="22" t="s">
        <v>12</v>
      </c>
    </row>
    <row r="27" spans="1:16" ht="28.8">
      <c r="B27" s="22" t="s">
        <v>8</v>
      </c>
    </row>
  </sheetData>
  <mergeCells count="2">
    <mergeCell ref="A21:G21"/>
    <mergeCell ref="I21:P21"/>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sheetPr codeName="Feuil2"/>
  <dimension ref="B1:S33"/>
  <sheetViews>
    <sheetView zoomScale="60" zoomScaleNormal="60" workbookViewId="0"/>
  </sheetViews>
  <sheetFormatPr baseColWidth="10" defaultColWidth="11.44140625" defaultRowHeight="15.6"/>
  <cols>
    <col min="1" max="1" width="5.77734375" style="28" customWidth="1"/>
    <col min="2" max="2" width="11.44140625" style="28"/>
    <col min="3" max="3" width="21.109375" style="28" customWidth="1"/>
    <col min="4" max="4" width="60" style="28" customWidth="1"/>
    <col min="5" max="5" width="17.88671875" style="29" customWidth="1"/>
    <col min="6" max="7" width="11.5546875" style="30" bestFit="1" customWidth="1"/>
    <col min="8" max="8" width="13.44140625" style="31" bestFit="1" customWidth="1"/>
    <col min="9" max="9" width="11.44140625" style="28"/>
    <col min="10" max="13" width="5.77734375" style="28" customWidth="1"/>
    <col min="14" max="14" width="11.44140625" style="28"/>
    <col min="15" max="15" width="49.5546875" style="28" customWidth="1"/>
    <col min="16" max="18" width="11.44140625" style="28"/>
    <col min="19" max="19" width="11.5546875" style="28" bestFit="1" customWidth="1"/>
    <col min="20" max="16384" width="11.44140625" style="28"/>
  </cols>
  <sheetData>
    <row r="1" spans="2:19" ht="16.2" thickBot="1"/>
    <row r="2" spans="2:19">
      <c r="B2" s="60"/>
      <c r="C2" s="61"/>
      <c r="D2" s="61"/>
      <c r="E2" s="62"/>
      <c r="F2" s="63"/>
      <c r="G2" s="63"/>
      <c r="H2" s="64"/>
      <c r="I2" s="65"/>
      <c r="N2" s="33"/>
      <c r="O2" s="34" t="s">
        <v>15</v>
      </c>
      <c r="P2" s="35" t="s">
        <v>16</v>
      </c>
      <c r="Q2" s="36" t="s">
        <v>17</v>
      </c>
      <c r="R2" s="37" t="s">
        <v>18</v>
      </c>
      <c r="S2" s="38" t="s">
        <v>19</v>
      </c>
    </row>
    <row r="3" spans="2:19" s="32" customFormat="1" ht="36.75" customHeight="1">
      <c r="B3" s="66"/>
      <c r="C3" s="33"/>
      <c r="D3" s="34" t="s">
        <v>15</v>
      </c>
      <c r="E3" s="35" t="s">
        <v>16</v>
      </c>
      <c r="F3" s="36" t="s">
        <v>17</v>
      </c>
      <c r="G3" s="37" t="s">
        <v>18</v>
      </c>
      <c r="H3" s="38" t="s">
        <v>19</v>
      </c>
      <c r="I3" s="67"/>
      <c r="N3" s="39"/>
      <c r="O3" s="40" t="s">
        <v>20</v>
      </c>
      <c r="P3" s="41"/>
      <c r="Q3" s="85"/>
      <c r="R3" s="88"/>
      <c r="S3" s="89"/>
    </row>
    <row r="4" spans="2:19" ht="36.75" customHeight="1">
      <c r="B4" s="68"/>
      <c r="C4" s="39"/>
      <c r="D4" s="40" t="s">
        <v>20</v>
      </c>
      <c r="E4" s="41"/>
      <c r="F4" s="85"/>
      <c r="G4" s="88"/>
      <c r="H4" s="89"/>
      <c r="I4" s="69"/>
      <c r="N4" s="39"/>
      <c r="O4" s="42" t="s">
        <v>21</v>
      </c>
      <c r="P4" s="41" t="s">
        <v>22</v>
      </c>
      <c r="Q4" s="85">
        <v>1</v>
      </c>
      <c r="R4" s="88">
        <v>350</v>
      </c>
      <c r="S4" s="89">
        <f>Q4*R4</f>
        <v>350</v>
      </c>
    </row>
    <row r="5" spans="2:19" ht="39.75" customHeight="1">
      <c r="B5" s="68"/>
      <c r="C5" s="39"/>
      <c r="D5" s="42" t="s">
        <v>21</v>
      </c>
      <c r="E5" s="41" t="s">
        <v>22</v>
      </c>
      <c r="F5" s="85">
        <v>1</v>
      </c>
      <c r="G5" s="88">
        <v>350</v>
      </c>
      <c r="H5" s="89">
        <f>F5*G5</f>
        <v>350</v>
      </c>
      <c r="I5" s="69"/>
      <c r="N5" s="39"/>
      <c r="O5" s="43"/>
      <c r="P5" s="41"/>
      <c r="Q5" s="85"/>
      <c r="R5" s="88"/>
      <c r="S5" s="89"/>
    </row>
    <row r="6" spans="2:19" ht="24" customHeight="1">
      <c r="B6" s="68"/>
      <c r="C6" s="39"/>
      <c r="D6" s="43"/>
      <c r="E6" s="41"/>
      <c r="F6" s="85"/>
      <c r="G6" s="88"/>
      <c r="H6" s="89"/>
      <c r="I6" s="69"/>
      <c r="N6" s="39"/>
      <c r="O6" s="44"/>
      <c r="P6" s="41"/>
      <c r="Q6" s="85"/>
      <c r="R6" s="88"/>
      <c r="S6" s="90"/>
    </row>
    <row r="7" spans="2:19" ht="25.5" customHeight="1">
      <c r="B7" s="68"/>
      <c r="C7" s="39"/>
      <c r="D7" s="44" t="s">
        <v>23</v>
      </c>
      <c r="E7" s="41"/>
      <c r="F7" s="85"/>
      <c r="G7" s="88"/>
      <c r="H7" s="90">
        <f>SUM(H4:H5)</f>
        <v>350</v>
      </c>
      <c r="I7" s="69"/>
      <c r="N7" s="39"/>
      <c r="O7" s="40" t="s">
        <v>24</v>
      </c>
      <c r="P7" s="41"/>
      <c r="Q7" s="85"/>
      <c r="R7" s="88"/>
      <c r="S7" s="89"/>
    </row>
    <row r="8" spans="2:19" ht="36.75" customHeight="1">
      <c r="B8" s="68"/>
      <c r="C8" s="39"/>
      <c r="D8" s="40" t="s">
        <v>24</v>
      </c>
      <c r="E8" s="41"/>
      <c r="F8" s="85"/>
      <c r="G8" s="88"/>
      <c r="H8" s="89"/>
      <c r="I8" s="69"/>
      <c r="N8" s="39"/>
      <c r="O8" s="42" t="s">
        <v>25</v>
      </c>
      <c r="P8" s="41" t="s">
        <v>35</v>
      </c>
      <c r="Q8" s="85">
        <v>1</v>
      </c>
      <c r="R8" s="88">
        <v>650</v>
      </c>
      <c r="S8" s="89">
        <f>R8*Q8</f>
        <v>650</v>
      </c>
    </row>
    <row r="9" spans="2:19" ht="36.75" customHeight="1">
      <c r="B9" s="68"/>
      <c r="C9" s="39"/>
      <c r="D9" s="42" t="s">
        <v>25</v>
      </c>
      <c r="E9" s="41" t="s">
        <v>22</v>
      </c>
      <c r="F9" s="85">
        <v>1</v>
      </c>
      <c r="G9" s="88">
        <v>650</v>
      </c>
      <c r="H9" s="89">
        <f>G9*F9</f>
        <v>650</v>
      </c>
      <c r="I9" s="69"/>
      <c r="N9" s="39"/>
      <c r="O9" s="42"/>
      <c r="P9" s="41"/>
      <c r="Q9" s="85"/>
      <c r="R9" s="88"/>
      <c r="S9" s="89"/>
    </row>
    <row r="10" spans="2:19" ht="14.25" customHeight="1">
      <c r="B10" s="68"/>
      <c r="C10" s="39"/>
      <c r="D10" s="42"/>
      <c r="E10" s="41"/>
      <c r="F10" s="85"/>
      <c r="G10" s="88"/>
      <c r="H10" s="89"/>
      <c r="I10" s="69"/>
      <c r="N10" s="39"/>
      <c r="O10" s="45"/>
      <c r="P10" s="41"/>
      <c r="Q10" s="85"/>
      <c r="R10" s="88"/>
      <c r="S10" s="90"/>
    </row>
    <row r="11" spans="2:19" ht="19.5" customHeight="1">
      <c r="B11" s="68"/>
      <c r="C11" s="39"/>
      <c r="D11" s="45" t="s">
        <v>23</v>
      </c>
      <c r="E11" s="41"/>
      <c r="F11" s="85"/>
      <c r="G11" s="88"/>
      <c r="H11" s="90">
        <f>SUM(H8:H10)</f>
        <v>650</v>
      </c>
      <c r="I11" s="69"/>
      <c r="N11" s="39"/>
      <c r="O11" s="46" t="s">
        <v>26</v>
      </c>
      <c r="P11" s="41"/>
      <c r="Q11" s="85"/>
      <c r="R11" s="88"/>
      <c r="S11" s="89"/>
    </row>
    <row r="12" spans="2:19" ht="24.75" customHeight="1">
      <c r="B12" s="68"/>
      <c r="C12" s="39"/>
      <c r="D12" s="46" t="s">
        <v>26</v>
      </c>
      <c r="E12" s="41"/>
      <c r="F12" s="85"/>
      <c r="G12" s="88"/>
      <c r="H12" s="89"/>
      <c r="I12" s="69"/>
      <c r="N12" s="39"/>
      <c r="O12" s="42" t="s">
        <v>27</v>
      </c>
      <c r="P12" s="41" t="s">
        <v>35</v>
      </c>
      <c r="Q12" s="85">
        <v>1</v>
      </c>
      <c r="R12" s="88">
        <v>700</v>
      </c>
      <c r="S12" s="89">
        <f>Q12*R12</f>
        <v>700</v>
      </c>
    </row>
    <row r="13" spans="2:19" ht="33" customHeight="1">
      <c r="B13" s="68"/>
      <c r="C13" s="39"/>
      <c r="D13" s="42" t="s">
        <v>27</v>
      </c>
      <c r="E13" s="41" t="s">
        <v>22</v>
      </c>
      <c r="F13" s="85">
        <v>1</v>
      </c>
      <c r="G13" s="88">
        <v>700</v>
      </c>
      <c r="H13" s="89">
        <f>F13*G13</f>
        <v>700</v>
      </c>
      <c r="I13" s="69"/>
      <c r="N13" s="39"/>
      <c r="O13" s="42"/>
      <c r="P13" s="41"/>
      <c r="Q13" s="85"/>
      <c r="R13" s="88"/>
      <c r="S13" s="89"/>
    </row>
    <row r="14" spans="2:19" ht="21" customHeight="1">
      <c r="B14" s="68"/>
      <c r="C14" s="39"/>
      <c r="D14" s="42"/>
      <c r="E14" s="41"/>
      <c r="F14" s="85"/>
      <c r="G14" s="88"/>
      <c r="H14" s="89"/>
      <c r="I14" s="69"/>
      <c r="N14" s="39"/>
      <c r="O14" s="42" t="s">
        <v>28</v>
      </c>
      <c r="P14" s="41" t="s">
        <v>35</v>
      </c>
      <c r="Q14" s="85">
        <v>1</v>
      </c>
      <c r="R14" s="88">
        <v>550</v>
      </c>
      <c r="S14" s="89">
        <f>Q14*R14</f>
        <v>550</v>
      </c>
    </row>
    <row r="15" spans="2:19" ht="36.75" customHeight="1">
      <c r="B15" s="68"/>
      <c r="C15" s="39"/>
      <c r="D15" s="42" t="s">
        <v>28</v>
      </c>
      <c r="E15" s="41" t="s">
        <v>22</v>
      </c>
      <c r="F15" s="85">
        <v>1</v>
      </c>
      <c r="G15" s="88">
        <v>550</v>
      </c>
      <c r="H15" s="89">
        <f>F15*G15</f>
        <v>550</v>
      </c>
      <c r="I15" s="69"/>
      <c r="N15" s="39"/>
      <c r="O15" s="42"/>
      <c r="P15" s="41"/>
      <c r="Q15" s="85"/>
      <c r="R15" s="88"/>
      <c r="S15" s="89"/>
    </row>
    <row r="16" spans="2:19" ht="11.25" customHeight="1">
      <c r="B16" s="68"/>
      <c r="C16" s="39"/>
      <c r="D16" s="42"/>
      <c r="E16" s="41"/>
      <c r="F16" s="85"/>
      <c r="G16" s="88"/>
      <c r="H16" s="89"/>
      <c r="I16" s="69"/>
      <c r="N16" s="39"/>
      <c r="O16" s="45"/>
      <c r="P16" s="41"/>
      <c r="Q16" s="85"/>
      <c r="R16" s="88"/>
      <c r="S16" s="90"/>
    </row>
    <row r="17" spans="2:19">
      <c r="B17" s="68"/>
      <c r="C17" s="39"/>
      <c r="D17" s="45" t="s">
        <v>23</v>
      </c>
      <c r="E17" s="41"/>
      <c r="F17" s="85"/>
      <c r="G17" s="88"/>
      <c r="H17" s="90">
        <f>SUM(H13:H16)</f>
        <v>1250</v>
      </c>
      <c r="I17" s="69"/>
      <c r="N17" s="39"/>
      <c r="O17" s="45"/>
      <c r="P17" s="41"/>
      <c r="Q17" s="85"/>
      <c r="R17" s="88"/>
      <c r="S17" s="90"/>
    </row>
    <row r="18" spans="2:19">
      <c r="B18" s="68"/>
      <c r="C18" s="39"/>
      <c r="D18" s="45"/>
      <c r="E18" s="41"/>
      <c r="F18" s="85"/>
      <c r="G18" s="88"/>
      <c r="H18" s="90"/>
      <c r="I18" s="69"/>
      <c r="N18" s="39"/>
      <c r="O18" s="46" t="s">
        <v>29</v>
      </c>
      <c r="P18" s="41"/>
      <c r="Q18" s="85"/>
      <c r="R18" s="88"/>
      <c r="S18" s="89"/>
    </row>
    <row r="19" spans="2:19" ht="9.75" customHeight="1">
      <c r="B19" s="68"/>
      <c r="C19" s="39"/>
      <c r="D19" s="46" t="s">
        <v>29</v>
      </c>
      <c r="E19" s="41"/>
      <c r="F19" s="85"/>
      <c r="G19" s="88"/>
      <c r="H19" s="89"/>
      <c r="I19" s="69"/>
      <c r="N19" s="39"/>
      <c r="O19" s="42" t="s">
        <v>30</v>
      </c>
      <c r="P19" s="41" t="s">
        <v>35</v>
      </c>
      <c r="Q19" s="85">
        <v>1</v>
      </c>
      <c r="R19" s="88">
        <v>150</v>
      </c>
      <c r="S19" s="89">
        <f>Q19*R19</f>
        <v>150</v>
      </c>
    </row>
    <row r="20" spans="2:19" ht="28.5" customHeight="1">
      <c r="B20" s="68"/>
      <c r="C20" s="39"/>
      <c r="D20" s="42" t="s">
        <v>30</v>
      </c>
      <c r="E20" s="41" t="s">
        <v>22</v>
      </c>
      <c r="F20" s="85">
        <v>1</v>
      </c>
      <c r="G20" s="88">
        <v>150</v>
      </c>
      <c r="H20" s="89">
        <f>F20*G20</f>
        <v>150</v>
      </c>
      <c r="I20" s="69"/>
      <c r="N20" s="39"/>
      <c r="O20" s="42"/>
      <c r="P20" s="41"/>
      <c r="Q20" s="85"/>
      <c r="R20" s="88"/>
      <c r="S20" s="89"/>
    </row>
    <row r="21" spans="2:19">
      <c r="B21" s="68"/>
      <c r="C21" s="39"/>
      <c r="D21" s="42"/>
      <c r="E21" s="41"/>
      <c r="F21" s="85"/>
      <c r="G21" s="88"/>
      <c r="H21" s="89"/>
      <c r="I21" s="69"/>
      <c r="N21" s="39"/>
      <c r="O21" s="45"/>
      <c r="P21" s="41"/>
      <c r="Q21" s="85"/>
      <c r="R21" s="88"/>
      <c r="S21" s="90"/>
    </row>
    <row r="22" spans="2:19">
      <c r="B22" s="68"/>
      <c r="C22" s="39"/>
      <c r="D22" s="45" t="s">
        <v>23</v>
      </c>
      <c r="E22" s="41"/>
      <c r="F22" s="85"/>
      <c r="G22" s="88"/>
      <c r="H22" s="90">
        <f>SUM(H19:H21)</f>
        <v>150</v>
      </c>
      <c r="I22" s="69"/>
      <c r="N22" s="39"/>
      <c r="O22" s="45"/>
      <c r="P22" s="41"/>
      <c r="Q22" s="85"/>
      <c r="R22" s="88"/>
      <c r="S22" s="90"/>
    </row>
    <row r="23" spans="2:19" ht="79.2">
      <c r="B23" s="68"/>
      <c r="C23" s="39"/>
      <c r="D23" s="45"/>
      <c r="E23" s="41"/>
      <c r="F23" s="85"/>
      <c r="G23" s="88"/>
      <c r="H23" s="90"/>
      <c r="I23" s="69"/>
      <c r="N23" s="39"/>
      <c r="O23" s="47" t="s">
        <v>34</v>
      </c>
      <c r="P23" s="41"/>
      <c r="Q23" s="85"/>
      <c r="R23" s="88"/>
      <c r="S23" s="90"/>
    </row>
    <row r="24" spans="2:19" ht="33" customHeight="1">
      <c r="B24" s="68"/>
      <c r="C24" s="39"/>
      <c r="D24" s="47" t="s">
        <v>34</v>
      </c>
      <c r="E24" s="41"/>
      <c r="F24" s="85"/>
      <c r="G24" s="88"/>
      <c r="H24" s="90"/>
      <c r="I24" s="69"/>
      <c r="N24" s="39"/>
      <c r="O24" s="45"/>
      <c r="P24" s="41"/>
      <c r="Q24" s="85"/>
      <c r="R24" s="88"/>
      <c r="S24" s="90"/>
    </row>
    <row r="25" spans="2:19">
      <c r="B25" s="68"/>
      <c r="C25" s="39"/>
      <c r="D25" s="45"/>
      <c r="E25" s="41"/>
      <c r="F25" s="85"/>
      <c r="G25" s="88"/>
      <c r="H25" s="90"/>
      <c r="I25" s="69"/>
      <c r="N25" s="39"/>
      <c r="O25" s="45"/>
      <c r="P25" s="41"/>
      <c r="Q25" s="85"/>
      <c r="R25" s="88"/>
      <c r="S25" s="90"/>
    </row>
    <row r="26" spans="2:19" ht="16.2" thickBot="1">
      <c r="B26" s="68"/>
      <c r="C26" s="39"/>
      <c r="D26" s="45"/>
      <c r="E26" s="41"/>
      <c r="F26" s="85"/>
      <c r="G26" s="88"/>
      <c r="H26" s="90"/>
      <c r="I26" s="69"/>
      <c r="N26" s="39"/>
      <c r="O26" s="45"/>
      <c r="P26" s="41"/>
      <c r="Q26" s="85"/>
      <c r="R26" s="88"/>
      <c r="S26" s="90"/>
    </row>
    <row r="27" spans="2:19" ht="16.2" thickBot="1">
      <c r="B27" s="68"/>
      <c r="C27" s="39"/>
      <c r="D27" s="45"/>
      <c r="E27" s="41"/>
      <c r="F27" s="85"/>
      <c r="G27" s="88"/>
      <c r="H27" s="90"/>
      <c r="I27" s="69"/>
      <c r="N27" s="48"/>
      <c r="O27" s="49"/>
      <c r="P27" s="50"/>
      <c r="Q27" s="92"/>
      <c r="R27" s="95"/>
      <c r="S27" s="96"/>
    </row>
    <row r="28" spans="2:19">
      <c r="B28" s="68"/>
      <c r="C28" s="48"/>
      <c r="D28" s="49"/>
      <c r="E28" s="50"/>
      <c r="F28" s="92"/>
      <c r="G28" s="95"/>
      <c r="H28" s="96"/>
      <c r="I28" s="69"/>
      <c r="N28" s="51"/>
      <c r="O28" s="52" t="s">
        <v>31</v>
      </c>
      <c r="P28" s="53"/>
      <c r="Q28" s="93"/>
      <c r="R28" s="97"/>
      <c r="S28" s="98">
        <f>S6+S10+S16+S21</f>
        <v>0</v>
      </c>
    </row>
    <row r="29" spans="2:19">
      <c r="B29" s="68"/>
      <c r="C29" s="51"/>
      <c r="D29" s="52" t="s">
        <v>31</v>
      </c>
      <c r="E29" s="53"/>
      <c r="F29" s="93"/>
      <c r="G29" s="97"/>
      <c r="H29" s="98">
        <f>H7+H11+H17+H22</f>
        <v>2400</v>
      </c>
      <c r="I29" s="69"/>
      <c r="N29" s="51"/>
      <c r="O29" s="52" t="s">
        <v>32</v>
      </c>
      <c r="P29" s="53"/>
      <c r="Q29" s="93"/>
      <c r="R29" s="97"/>
      <c r="S29" s="98">
        <f>S28*10%</f>
        <v>0</v>
      </c>
    </row>
    <row r="30" spans="2:19">
      <c r="B30" s="68"/>
      <c r="C30" s="51"/>
      <c r="D30" s="52" t="s">
        <v>32</v>
      </c>
      <c r="E30" s="53"/>
      <c r="F30" s="93"/>
      <c r="G30" s="97"/>
      <c r="H30" s="98">
        <f>H29*10%</f>
        <v>240</v>
      </c>
      <c r="I30" s="69"/>
      <c r="N30" s="51"/>
      <c r="O30" s="54" t="s">
        <v>33</v>
      </c>
      <c r="P30" s="55"/>
      <c r="Q30" s="93"/>
      <c r="R30" s="97"/>
      <c r="S30" s="99">
        <f>S28+S29</f>
        <v>0</v>
      </c>
    </row>
    <row r="31" spans="2:19" ht="16.2" thickBot="1">
      <c r="B31" s="68"/>
      <c r="C31" s="51"/>
      <c r="D31" s="54" t="s">
        <v>33</v>
      </c>
      <c r="E31" s="55"/>
      <c r="F31" s="93"/>
      <c r="G31" s="97"/>
      <c r="H31" s="99">
        <f>H29+H30</f>
        <v>2640</v>
      </c>
      <c r="I31" s="69"/>
      <c r="N31" s="56"/>
      <c r="O31" s="57"/>
      <c r="P31" s="58"/>
      <c r="Q31" s="94"/>
      <c r="R31" s="100"/>
      <c r="S31" s="101"/>
    </row>
    <row r="32" spans="2:19" ht="16.2" thickBot="1">
      <c r="B32" s="68"/>
      <c r="C32" s="56"/>
      <c r="D32" s="57"/>
      <c r="E32" s="58"/>
      <c r="F32" s="59"/>
      <c r="G32" s="102"/>
      <c r="H32" s="103"/>
      <c r="I32" s="69"/>
    </row>
    <row r="33" spans="2:9" ht="16.2" thickBot="1">
      <c r="B33" s="70"/>
      <c r="C33" s="71"/>
      <c r="D33" s="71"/>
      <c r="E33" s="72"/>
      <c r="F33" s="73"/>
      <c r="G33" s="73"/>
      <c r="H33" s="74"/>
      <c r="I33" s="7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Boulon</dc:creator>
  <cp:lastModifiedBy>anonyme</cp:lastModifiedBy>
  <dcterms:created xsi:type="dcterms:W3CDTF">2018-10-18T12:26:30Z</dcterms:created>
  <dcterms:modified xsi:type="dcterms:W3CDTF">2018-10-22T04:10:06Z</dcterms:modified>
</cp:coreProperties>
</file>